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7.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8.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9.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10.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11.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12.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13.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14.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15.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16.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17.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18.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19.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20.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21.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22.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23.xml" ContentType="application/vnd.openxmlformats-officedocument.drawing+xml"/>
  <Override PartName="/xl/ctrlProps/ctrlProp74.xml" ContentType="application/vnd.ms-excel.controlproperties+xml"/>
  <Override PartName="/xl/ctrlProps/ctrlProp75.xml" ContentType="application/vnd.ms-excel.controlproperties+xml"/>
  <Override PartName="/xl/drawings/drawing24.xml" ContentType="application/vnd.openxmlformats-officedocument.drawing+xml"/>
  <Override PartName="/xl/ctrlProps/ctrlProp76.xml" ContentType="application/vnd.ms-excel.controlproperties+xml"/>
  <Override PartName="/xl/ctrlProps/ctrlProp77.xml" ContentType="application/vnd.ms-excel.controlproperties+xml"/>
  <Override PartName="/xl/drawings/drawing25.xml" ContentType="application/vnd.openxmlformats-officedocument.drawing+xml"/>
  <Override PartName="/xl/ctrlProps/ctrlProp78.xml" ContentType="application/vnd.ms-excel.controlproperties+xml"/>
  <Override PartName="/xl/ctrlProps/ctrlProp79.xml" ContentType="application/vnd.ms-excel.controlproperties+xml"/>
  <Override PartName="/xl/drawings/drawing26.xml" ContentType="application/vnd.openxmlformats-officedocument.drawing+xml"/>
  <Override PartName="/xl/ctrlProps/ctrlProp80.xml" ContentType="application/vnd.ms-excel.controlproperties+xml"/>
  <Override PartName="/xl/ctrlProps/ctrlProp81.xml" ContentType="application/vnd.ms-excel.controlproperties+xml"/>
  <Override PartName="/xl/drawings/drawing27.xml" ContentType="application/vnd.openxmlformats-officedocument.drawing+xml"/>
  <Override PartName="/xl/ctrlProps/ctrlProp82.xml" ContentType="application/vnd.ms-excel.controlproperties+xml"/>
  <Override PartName="/xl/ctrlProps/ctrlProp83.xml" ContentType="application/vnd.ms-excel.controlproperties+xml"/>
  <Override PartName="/xl/drawings/drawing28.xml" ContentType="application/vnd.openxmlformats-officedocument.drawing+xml"/>
  <Override PartName="/xl/ctrlProps/ctrlProp84.xml" ContentType="application/vnd.ms-excel.controlproperties+xml"/>
  <Override PartName="/xl/ctrlProps/ctrlProp85.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1.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charts/chart1.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omments2.xml" ContentType="application/vnd.openxmlformats-officedocument.spreadsheetml.comments+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Documentos en proceso de cambio\MANUAL DE PROVEEDORES\AGOSTO\"/>
    </mc:Choice>
  </mc:AlternateContent>
  <xr:revisionPtr revIDLastSave="0" documentId="13_ncr:1_{1CA21D30-F2E3-404E-9032-09DEC2F26719}" xr6:coauthVersionLast="47" xr6:coauthVersionMax="47" xr10:uidLastSave="{00000000-0000-0000-0000-000000000000}"/>
  <bookViews>
    <workbookView xWindow="-120" yWindow="-120" windowWidth="29040" windowHeight="15840" xr2:uid="{00000000-000D-0000-FFFF-FFFF00000000}"/>
  </bookViews>
  <sheets>
    <sheet name="Attachment index " sheetId="4" r:id="rId1"/>
    <sheet name="01. Supplier Contact Directory" sheetId="5" r:id="rId2"/>
    <sheet name="02. Use Notice of Tier 2." sheetId="6" r:id="rId3"/>
    <sheet name="03. Process Change Request" sheetId="7" r:id="rId4"/>
    <sheet name="04.Process Change Deployment " sheetId="8" r:id="rId5"/>
    <sheet name="05. Design Change Request" sheetId="9" r:id="rId6"/>
    <sheet name="06. Special Acceptance" sheetId="97" r:id="rId7"/>
    <sheet name="07. Supplier Master Schedule" sheetId="11" r:id="rId8"/>
    <sheet name="07. 2" sheetId="12" r:id="rId9"/>
    <sheet name="07. 3" sheetId="13" r:id="rId10"/>
    <sheet name="07. 4" sheetId="14" r:id="rId11"/>
    <sheet name="07. 5" sheetId="15" r:id="rId12"/>
    <sheet name="07. 6" sheetId="16" r:id="rId13"/>
    <sheet name="07. 7" sheetId="17" r:id="rId14"/>
    <sheet name="07. 8" sheetId="18" r:id="rId15"/>
    <sheet name="07. 9" sheetId="19" r:id="rId16"/>
    <sheet name="07. 10" sheetId="20" r:id="rId17"/>
    <sheet name="07. 11" sheetId="21" r:id="rId18"/>
    <sheet name="07. 12" sheetId="22" r:id="rId19"/>
    <sheet name="07. 13" sheetId="23" r:id="rId20"/>
    <sheet name="07. 14" sheetId="24" r:id="rId21"/>
    <sheet name="07. 15" sheetId="25" r:id="rId22"/>
    <sheet name="07. 16" sheetId="26" r:id="rId23"/>
    <sheet name="07. 17" sheetId="27" r:id="rId24"/>
    <sheet name="07. 18" sheetId="28" r:id="rId25"/>
    <sheet name="07. 19" sheetId="29" r:id="rId26"/>
    <sheet name="07. 20" sheetId="30" r:id="rId27"/>
    <sheet name="07. 21" sheetId="31" r:id="rId28"/>
    <sheet name="08. SCC" sheetId="49" r:id="rId29"/>
    <sheet name="09. QA Table." sheetId="68" r:id="rId30"/>
    <sheet name="10.Control Plan" sheetId="69" r:id="rId31"/>
    <sheet name="11. Flow Chart." sheetId="70" r:id="rId32"/>
    <sheet name="12. SC&amp;KFD" sheetId="54" r:id="rId33"/>
    <sheet name="13. PACKAGING SPECIFICATION" sheetId="74" r:id="rId34"/>
    <sheet name="14. Inspection Report" sheetId="32" r:id="rId35"/>
    <sheet name="15. Hatsumono" sheetId="33" r:id="rId36"/>
    <sheet name="16. PPSA" sheetId="34" r:id="rId37"/>
    <sheet name="17. PPAP" sheetId="66" r:id="rId38"/>
    <sheet name="18. Production preparation" sheetId="36" r:id="rId39"/>
    <sheet name="19. Gauge Spec" sheetId="37" r:id="rId40"/>
    <sheet name="20. Process Capability " sheetId="75" r:id="rId41"/>
    <sheet name="21. Production preparatio conf." sheetId="65" r:id="rId42"/>
    <sheet name="21.1. Production preparation." sheetId="61" r:id="rId43"/>
    <sheet name="21.2 Production preparation." sheetId="62" r:id="rId44"/>
    <sheet name="21.3 Production preparation." sheetId="63" r:id="rId45"/>
    <sheet name="21.4 Production preparation." sheetId="64" r:id="rId46"/>
    <sheet name="22. Ramp up " sheetId="76" r:id="rId47"/>
    <sheet name="23. Project development record" sheetId="42" r:id="rId48"/>
    <sheet name="24. Substance of concern " sheetId="77" r:id="rId49"/>
    <sheet name="25. Evidence form " sheetId="78" r:id="rId50"/>
    <sheet name="26. SOC Non inclusion" sheetId="45" r:id="rId51"/>
    <sheet name="27. Inspection Quick" sheetId="79" r:id="rId52"/>
    <sheet name="28. 8Ds" sheetId="48" r:id="rId53"/>
    <sheet name="29. Audit Form" sheetId="86" r:id="rId54"/>
    <sheet name="30. No conforming part flow " sheetId="83" r:id="rId55"/>
    <sheet name="31. Bar Code Label" sheetId="90" r:id="rId56"/>
    <sheet name="32. Request for Authorization" sheetId="92" r:id="rId57"/>
    <sheet name="33. Request for Quotation" sheetId="95" r:id="rId58"/>
    <sheet name="34. Notice to supplier penalty " sheetId="96" r:id="rId59"/>
    <sheet name="35. SSC Authorization FRM001" sheetId="98" state="hidden" r:id="rId60"/>
    <sheet name="35.1 Entry Letter Sheet 2" sheetId="99" state="hidden" r:id="rId61"/>
    <sheet name="35.2 Supplier Acknowledgemet" sheetId="100" state="hidden" r:id="rId62"/>
  </sheets>
  <externalReferences>
    <externalReference r:id="rId63"/>
    <externalReference r:id="rId64"/>
    <externalReference r:id="rId65"/>
  </externalReferences>
  <definedNames>
    <definedName name="\a">#N/A</definedName>
    <definedName name="\b">#N/A</definedName>
    <definedName name="\c">#N/A</definedName>
    <definedName name="\d">#N/A</definedName>
    <definedName name="\e">#N/A</definedName>
    <definedName name="\f">#N/A</definedName>
    <definedName name="\g">#N/A</definedName>
    <definedName name="\h">#REF!</definedName>
    <definedName name="\i">#REF!</definedName>
    <definedName name="\j">#REF!</definedName>
    <definedName name="\k">#REF!</definedName>
    <definedName name="\l">#REF!</definedName>
    <definedName name="\n">#REF!</definedName>
    <definedName name="\o">#REF!</definedName>
    <definedName name="\p">#N/A</definedName>
    <definedName name="\r">#N/A</definedName>
    <definedName name="\s">#REF!</definedName>
    <definedName name="\t">#REF!</definedName>
    <definedName name="\u">#REF!</definedName>
    <definedName name="\v">#REF!</definedName>
    <definedName name="\x">#REF!</definedName>
    <definedName name="\y">#REF!</definedName>
    <definedName name="\z">#N/A</definedName>
    <definedName name="___P_">#REF!</definedName>
    <definedName name="__CDE3..L3_">#REF!</definedName>
    <definedName name="__CHE3..L3__PPA">#REF!</definedName>
    <definedName name="__GPD">#REF!</definedName>
    <definedName name="__TC__GPD_CA1..">#REF!</definedName>
    <definedName name="__TC__GPD_CA1..N39_A110..N148__RVD4..E39_D113..E148__RVN4..N39_N113..N148__RND\C___GP__RPA110..N148_">#REF!</definedName>
    <definedName name="__TC__GPD_CA1..N39_A150..N188__RVD4..E39_D153..E188__RVN4..N39_N153..N188__RND\D___GP__RPA150..N188_">#REF!</definedName>
    <definedName name="__TC__GPD_CA1..N39_A190..N228__RVD4..E39_D193..E228__RVN4..N39_N193..N228__RND\E___GP__RPA190..N228_">#REF!</definedName>
    <definedName name="__TC__GPD_CA1..N39_A230..N268__RVD4..E39_D233..E268__RVN4..N39_N233..N268__RND\F___GP__RPA230..N268_">#REF!</definedName>
    <definedName name="__TC__GPD_CA1..N39_A270..N308__RVD4..E39_D273..E308__RVN4..N39_N273..N308__RND\G___GP__RPA210..N238_">#REF!</definedName>
    <definedName name="__TC__GPD_CA1..N39_A310..N348__RVD4..E39_D313..E348__RVN4..N39_N313..N348__RND\H___GP__RPA310..N348_">#REF!</definedName>
    <definedName name="__TC__GPD_CA1..N39_A350..N388__RVD4..E39_D353..E388__RVN4..N39_N353..N388__RND\I___GP__RPA350..N388_">#REF!</definedName>
    <definedName name="__TC__GPD_CA1..N39_A390..N428__RVD4..E39_D393..E428__RVN4..N39_N393..N428__RND\J___GP__RPA390..N428_">#REF!</definedName>
    <definedName name="__TC__GPD_CA1..N39_A430..N468__RVD4..E39_D433..E468__RVN4..N39_N433..N468__RND\K___GP__RPA430..N468_">#REF!</definedName>
    <definedName name="__TC__GPD_CA1..N39_A70..N108__RVD4..E39_D73..E108__RVN4..N39_N73..N108__RND\B___GP__RPA70..N108_">#REF!</definedName>
    <definedName name="_11__123Graph_Aｸﾞﾗﾌ_1" hidden="1">#REF!</definedName>
    <definedName name="_12__123Graph_Aｸﾞﾗﾌ_2" hidden="1">#REF!</definedName>
    <definedName name="_13__123Graph_Bｸﾞﾗﾌ_1" hidden="1">#REF!</definedName>
    <definedName name="_14__123Graph_Bｸﾞﾗﾌ_2" hidden="1">#REF!</definedName>
    <definedName name="_4" hidden="1">#REF!</definedName>
    <definedName name="_44" localSheetId="46">#REF!</definedName>
    <definedName name="_44">#REF!</definedName>
    <definedName name="_C_">#REF!</definedName>
    <definedName name="_xlnm._FilterDatabase" localSheetId="51" hidden="1">'27. Inspection Quick'!$B$3:$AM$78</definedName>
    <definedName name="_xlnm._FilterDatabase" localSheetId="53" hidden="1">'29. Audit Form'!$J$10:$M$109</definedName>
    <definedName name="_xlnm._FilterDatabase" localSheetId="57" hidden="1">'33. Request for Quotation'!$A$18:$AD$25</definedName>
    <definedName name="_xlnm._FilterDatabase" hidden="1">#REF!</definedName>
    <definedName name="_GOTO_B3_">#REF!</definedName>
    <definedName name="_GOTO_BK10__WXE">#REF!</definedName>
    <definedName name="_GOTO_BR10__WXE">#REF!</definedName>
    <definedName name="_GOTO_BT10__WXE">#REF!</definedName>
    <definedName name="_GPD_CA1..N29_A">#REF!</definedName>
    <definedName name="_HERE">#REF!</definedName>
    <definedName name="_HOME__GOTO__A1">#REF!</definedName>
    <definedName name="_HOME__GOTO_BR1">#REF!</definedName>
    <definedName name="_HOME__GOTO_BT1">#REF!</definedName>
    <definedName name="_HOME__GOTO_D4_">#REF!</definedName>
    <definedName name="_Key1" hidden="1">#REF!</definedName>
    <definedName name="_Key2" hidden="1">#REF!</definedName>
    <definedName name="_L__WXLU1_">#REF!</definedName>
    <definedName name="_L__WXLU1__ABS_">#REF!</definedName>
    <definedName name="_L__WXLU1__R__R">#REF!</definedName>
    <definedName name="_L__WXLU1__TAB_">#REF!</definedName>
    <definedName name="_L__WXLU1_BU50.">#REF!</definedName>
    <definedName name="_L__WXLU1_CQ_Q">#REF!</definedName>
    <definedName name="_L__WXLU1_CQ26_">#REF!</definedName>
    <definedName name="_MENU">#REF!</definedName>
    <definedName name="_Order1" hidden="1">255</definedName>
    <definedName name="_Order2" hidden="1">255</definedName>
    <definedName name="_RE_">#REF!</definedName>
    <definedName name="_Regression_Int" hidden="1">1</definedName>
    <definedName name="_Regression_Out" hidden="1">#REF!</definedName>
    <definedName name="_Regression_X" hidden="1">#REF!</definedName>
    <definedName name="_Regression_Y" hidden="1">#REF!</definedName>
    <definedName name="_RFRBU7..BW7__R">#REF!</definedName>
    <definedName name="_RFRBW7..BY7__R">#REF!</definedName>
    <definedName name="_RNL_">#REF!</definedName>
    <definedName name="_ROUND___L___L_">#REF!</definedName>
    <definedName name="_RP_">#REF!</definedName>
    <definedName name="_RU_">#REF!</definedName>
    <definedName name="_RUA1..N29__RUA">#REF!</definedName>
    <definedName name="_Sort" hidden="1">#REF!</definedName>
    <definedName name="_SUM__?____R__R">#REF!</definedName>
    <definedName name="_WCD">#REF!</definedName>
    <definedName name="_WCH">#REF!</definedName>
    <definedName name="_WCHBB1..BQ1__H">#REF!</definedName>
    <definedName name="_WCHBB1..BR1__H">#REF!</definedName>
    <definedName name="_WCHBB1..BS1__H">#REF!</definedName>
    <definedName name="_wer" hidden="1">#REF!</definedName>
    <definedName name="_WTC_GOTO_BR1__">#REF!</definedName>
    <definedName name="_WTC_GOTO_BT1__">#REF!</definedName>
    <definedName name="_WTC_WCDBB1..BQ">#REF!</definedName>
    <definedName name="_WTC_WCDBB1..BR">#REF!</definedName>
    <definedName name="_WTC_WCDBB1..BS">#REF!</definedName>
    <definedName name="AA" hidden="1">#REF!</definedName>
    <definedName name="aaaa" hidden="1">#REF!</definedName>
    <definedName name="_xlnm.Print_Area" localSheetId="1">'01. Supplier Contact Directory'!$A$1:$AD$71</definedName>
    <definedName name="_xlnm.Print_Area" localSheetId="2">'02. Use Notice of Tier 2.'!$B$1:$P$42</definedName>
    <definedName name="_xlnm.Print_Area" localSheetId="3">'03. Process Change Request'!$A$1:$W$90</definedName>
    <definedName name="_xlnm.Print_Area" localSheetId="4">'04.Process Change Deployment '!$A$1:$Q$37</definedName>
    <definedName name="_xlnm.Print_Area" localSheetId="5">'05. Design Change Request'!$B$2:$T$81</definedName>
    <definedName name="_xlnm.Print_Area" localSheetId="6">'06. Special Acceptance'!$A$1:$N$67</definedName>
    <definedName name="_xlnm.Print_Area" localSheetId="16">'07. 10'!$A$1:$DT$59</definedName>
    <definedName name="_xlnm.Print_Area" localSheetId="18">'07. 12'!$A$1:$DT$59</definedName>
    <definedName name="_xlnm.Print_Area" localSheetId="19">'07. 13'!$A$1:$DT$59</definedName>
    <definedName name="_xlnm.Print_Area" localSheetId="20">'07. 14'!$A$1:$DT$59</definedName>
    <definedName name="_xlnm.Print_Area" localSheetId="21">'07. 15'!$A$1:$DT$59</definedName>
    <definedName name="_xlnm.Print_Area" localSheetId="22">'07. 16'!$A$1:$DT$59</definedName>
    <definedName name="_xlnm.Print_Area" localSheetId="23">'07. 17'!$A$1:$DU$59</definedName>
    <definedName name="_xlnm.Print_Area" localSheetId="24">'07. 18'!$A$1:$DT$59</definedName>
    <definedName name="_xlnm.Print_Area" localSheetId="25">'07. 19'!$A$1:$DT$59</definedName>
    <definedName name="_xlnm.Print_Area" localSheetId="26">'07. 20'!$A$1:$DT$59</definedName>
    <definedName name="_xlnm.Print_Area" localSheetId="27">'07. 21'!$A$1:$DT$59</definedName>
    <definedName name="_xlnm.Print_Area" localSheetId="10">'07. 4'!$A$1:$DS$61</definedName>
    <definedName name="_xlnm.Print_Area" localSheetId="15">'07. 9'!$A$1:$DT$59</definedName>
    <definedName name="_xlnm.Print_Area" localSheetId="28">'08. SCC'!$A$1:$DL$74</definedName>
    <definedName name="_xlnm.Print_Area" localSheetId="29">'09. QA Table.'!$A$1:$AW$102</definedName>
    <definedName name="_xlnm.Print_Area" localSheetId="30">'10.Control Plan'!$B$1:$N$53</definedName>
    <definedName name="_xlnm.Print_Area" localSheetId="31">'11. Flow Chart.'!$B$1:$AN$56</definedName>
    <definedName name="_xlnm.Print_Area" localSheetId="32">'12. SC&amp;KFD'!$A$1:$BF$64</definedName>
    <definedName name="_xlnm.Print_Area" localSheetId="33">'13. PACKAGING SPECIFICATION'!$A$1:$Y$79</definedName>
    <definedName name="_xlnm.Print_Area" localSheetId="34">'14. Inspection Report'!$A$1:$AD$71</definedName>
    <definedName name="_xlnm.Print_Area" localSheetId="35">'15. Hatsumono'!$A$1:$M$59</definedName>
    <definedName name="_xlnm.Print_Area" localSheetId="36">'16. PPSA'!$A$1:$AU$87</definedName>
    <definedName name="_xlnm.Print_Area" localSheetId="37">'17. PPAP'!$A$1:$L$46</definedName>
    <definedName name="_xlnm.Print_Area" localSheetId="38">'18. Production preparation'!$A$1:$CG$103</definedName>
    <definedName name="_xlnm.Print_Area" localSheetId="39">'19. Gauge Spec'!$A$1:$BE$83</definedName>
    <definedName name="_xlnm.Print_Area" localSheetId="40">'20. Process Capability '!$A$1:$AS$40</definedName>
    <definedName name="_xlnm.Print_Area" localSheetId="41">'21. Production preparatio conf.'!$A$1:$N$40</definedName>
    <definedName name="_xlnm.Print_Area" localSheetId="42">'21.1. Production preparation.'!$A$1:$N$47</definedName>
    <definedName name="_xlnm.Print_Area" localSheetId="43">'21.2 Production preparation.'!$A$1:$N$47</definedName>
    <definedName name="_xlnm.Print_Area" localSheetId="44">'21.3 Production preparation.'!$A$1:$N$51</definedName>
    <definedName name="_xlnm.Print_Area" localSheetId="45">'21.4 Production preparation.'!$A$1:$N$49</definedName>
    <definedName name="_xlnm.Print_Area" localSheetId="46">'22. Ramp up '!$A$1:$Z$71</definedName>
    <definedName name="_xlnm.Print_Area" localSheetId="47">'23. Project development record'!$A$1:$DV$64</definedName>
    <definedName name="_xlnm.Print_Area" localSheetId="48">'24. Substance of concern '!$A$1:$I$44</definedName>
    <definedName name="_xlnm.Print_Area" localSheetId="49">'25. Evidence form '!$A$1:$I$53</definedName>
    <definedName name="_xlnm.Print_Area" localSheetId="50">'26. SOC Non inclusion'!$A$1:$M$34</definedName>
    <definedName name="_xlnm.Print_Area" localSheetId="51">'27. Inspection Quick'!$A$1:$AN$81</definedName>
    <definedName name="_xlnm.Print_Area" localSheetId="52">'28. 8Ds'!$A$1:$BF$126</definedName>
    <definedName name="_xlnm.Print_Area" localSheetId="53">'29. Audit Form'!$A$1:$X$137</definedName>
    <definedName name="_xlnm.Print_Area" localSheetId="54">'30. No conforming part flow '!$A$1:$E$59</definedName>
    <definedName name="_xlnm.Print_Area" localSheetId="55">'31. Bar Code Label'!$A$1:$K$50</definedName>
    <definedName name="_xlnm.Print_Area" localSheetId="56">'32. Request for Authorization'!$A$1:$M$68</definedName>
    <definedName name="_xlnm.Print_Area" localSheetId="57">#REF!</definedName>
    <definedName name="_xlnm.Print_Area" localSheetId="59">'35. SSC Authorization FRM001'!$A$1:$K$48</definedName>
    <definedName name="_xlnm.Print_Area" localSheetId="60">'35.1 Entry Letter Sheet 2'!$A$1:$T$94</definedName>
    <definedName name="_xlnm.Print_Area" localSheetId="61">'35.2 Supplier Acknowledgemet'!$A$1:$R$51</definedName>
    <definedName name="_xlnm.Print_Area" localSheetId="0">'Attachment index '!$A$1:$H$45</definedName>
    <definedName name="_xlnm.Print_Area">#REF!</definedName>
    <definedName name="Arial">#REF!</definedName>
    <definedName name="B" localSheetId="56">'32. Request for Authorization'!$D$41</definedName>
    <definedName name="B">#REF!</definedName>
    <definedName name="_xlnm.Database">#REF!</definedName>
    <definedName name="cel0jisiyousyomente">#REF!</definedName>
    <definedName name="cel11_Proposal_Clay">#REF!</definedName>
    <definedName name="cel11ikouankousousyo">#REF!</definedName>
    <definedName name="cel11ikouankousousyosyuuyaku">#REF!</definedName>
    <definedName name="cel1jikaisyuu">#REF!</definedName>
    <definedName name="cel1seisigettou">#REF!</definedName>
    <definedName name="celAgreement">#REF!</definedName>
    <definedName name="celALIAS">#REF!</definedName>
    <definedName name="celApplication">#REF!</definedName>
    <definedName name="celApplied_Consept_Document">#REF!</definedName>
    <definedName name="celApproval">#REF!</definedName>
    <definedName name="celBody_Styling_Fix">#REF!</definedName>
    <definedName name="celConfirmation">#REF!</definedName>
    <definedName name="celCost_DDC_Mtg">#REF!</definedName>
    <definedName name="celCost_DDD_Mtg">#REF!</definedName>
    <definedName name="celCost_Draft1">#REF!</definedName>
    <definedName name="celCost_Draft2">#REF!</definedName>
    <definedName name="celCost_Draft3">#REF!</definedName>
    <definedName name="celCost_PDM1">#REF!</definedName>
    <definedName name="celCost_PDM2">#REF!</definedName>
    <definedName name="celCost_PPM">#REF!</definedName>
    <definedName name="celCost_Preparation1">#REF!</definedName>
    <definedName name="celCost_Preparation2">#REF!</definedName>
    <definedName name="celCost_Preparation3">#REF!</definedName>
    <definedName name="celCost_Request1">#REF!</definedName>
    <definedName name="celCost_Request2">#REF!</definedName>
    <definedName name="celCost_Request3">#REF!</definedName>
    <definedName name="celCost_teiantikakunin">#REF!</definedName>
    <definedName name="celCost_teiantikettei2">#REF!</definedName>
    <definedName name="celCostteiantikettei1">#REF!</definedName>
    <definedName name="celdakokutehai">#REF!</definedName>
    <definedName name="celdeitasakusei1">#REF!</definedName>
    <definedName name="celdeitasakusei2">#REF!</definedName>
    <definedName name="celdeitasakusei3">#REF!</definedName>
    <definedName name="celdeitasyuusei">#REF!</definedName>
    <definedName name="celDevelopment_DCM">#REF!</definedName>
    <definedName name="celDevelopment_DDM">#REF!</definedName>
    <definedName name="celDevelopment_Mtg">#REF!</definedName>
    <definedName name="celdezainsiketukousousyo">#REF!</definedName>
    <definedName name="celdezainsiketukousousyosyu">#REF!</definedName>
    <definedName name="celDMDR_1">#REF!</definedName>
    <definedName name="celDMDR_2">#REF!</definedName>
    <definedName name="celDMDR_3">#REF!</definedName>
    <definedName name="celDMDR1">#REF!</definedName>
    <definedName name="celDMDR2">#REF!</definedName>
    <definedName name="celDMJC">#REF!</definedName>
    <definedName name="celFollow_up_Mtg_1">#REF!</definedName>
    <definedName name="celFollow_up_Mtg_2">#REF!</definedName>
    <definedName name="celFollow_up_Mtg_3">#REF!</definedName>
    <definedName name="celFollow_up_Mtg_4">#REF!</definedName>
    <definedName name="celFollow_up_Mtg_5">#REF!</definedName>
    <definedName name="celFollow_up_Mtg_6">#REF!</definedName>
    <definedName name="celFollow_up_Mtg_7">#REF!</definedName>
    <definedName name="celhaigasushaderibari">#REF!</definedName>
    <definedName name="celhaitaishaderibari">#REF!</definedName>
    <definedName name="celhenkoujyouhouteikyou">#REF!</definedName>
    <definedName name="celhoukenshaikanirai">#REF!</definedName>
    <definedName name="celhouketukousousyo">#REF!</definedName>
    <definedName name="celhouketukousousyosyu">#REF!</definedName>
    <definedName name="celInprovemet_clay">#REF!</definedName>
    <definedName name="celkaiseki1">#REF!</definedName>
    <definedName name="celkaisyuukeikakusho">#REF!</definedName>
    <definedName name="celkaku1">#REF!</definedName>
    <definedName name="celkaku1mente">#REF!</definedName>
    <definedName name="celkaku2orikomi">#REF!</definedName>
    <definedName name="celkakuFkentou">#REF!</definedName>
    <definedName name="celkakuN">#REF!</definedName>
    <definedName name="celkihonkatasikijyousin">#REF!</definedName>
    <definedName name="celModel_Direction">#REF!</definedName>
    <definedName name="celModel_Fix">#REF!</definedName>
    <definedName name="celojisiyousyo">#REF!</definedName>
    <definedName name="celP_lot">#REF!</definedName>
    <definedName name="celPDM">#REF!</definedName>
    <definedName name="celPF_Agreement">#REF!</definedName>
    <definedName name="celPF_Applied_Consept_Document">#REF!</definedName>
    <definedName name="celPF_Confirmation">#REF!</definedName>
    <definedName name="celPF_hendoubungoui">#REF!</definedName>
    <definedName name="celPf_lot">#REF!</definedName>
    <definedName name="celPf_lot_bumonDR">#REF!</definedName>
    <definedName name="celPf_lot_release_L">#REF!</definedName>
    <definedName name="celPf_lot_release_M">#REF!</definedName>
    <definedName name="celPf_lot_release_S">#REF!</definedName>
    <definedName name="celPf_lot_release_XL">#REF!</definedName>
    <definedName name="celPF_PD_Original_Plan">#REF!</definedName>
    <definedName name="celPF_Planning_Document">#REF!</definedName>
    <definedName name="celPF_Planning_Document_draft">#REF!</definedName>
    <definedName name="celPF_Pre_Agreement">#REF!</definedName>
    <definedName name="celPF_Profit_Cost_GMM1">#REF!</definedName>
    <definedName name="celPF_Profit_Cost_GMM2">#REF!</definedName>
    <definedName name="celpfdezainsiketukousousyo">#REF!</definedName>
    <definedName name="celpfdezainsiketukousousyosyu">#REF!</definedName>
    <definedName name="celpfkaku1">#REF!</definedName>
    <definedName name="celpfkaku1syuuyaku">#REF!</definedName>
    <definedName name="celpfkaku2">#REF!</definedName>
    <definedName name="celpfkaku2syuuyaku">#REF!</definedName>
    <definedName name="celPFPresentation_Of_Plan">#REF!</definedName>
    <definedName name="celPlanning_Document">#REF!</definedName>
    <definedName name="celPlanning_Document_draft">#REF!</definedName>
    <definedName name="celPlannning_Document_Original">#REF!</definedName>
    <definedName name="celPlot_bumonDR">#REF!</definedName>
    <definedName name="celPlot_release_L">#REF!</definedName>
    <definedName name="celPlot_release_M">#REF!</definedName>
    <definedName name="celPlot_release_S">#REF!</definedName>
    <definedName name="celPMC_DDC_Mtg">#REF!</definedName>
    <definedName name="celPMC_DDD_Mtg">#REF!</definedName>
    <definedName name="celPMC_Draft">#REF!</definedName>
    <definedName name="celPMC_Draft_1">#REF!</definedName>
    <definedName name="celPMC_draft_N1">#REF!</definedName>
    <definedName name="celPMC_Draft_N2">#REF!</definedName>
    <definedName name="celPMC_PDM1">#REF!</definedName>
    <definedName name="celPMC_PDM2">#REF!</definedName>
    <definedName name="celPMC_PPM">#REF!</definedName>
    <definedName name="celPMC_Pre_Product_Explanation">#REF!</definedName>
    <definedName name="celPMC_Product_Explanation">#REF!</definedName>
    <definedName name="celPMC_Request_For_Quotation">#REF!</definedName>
    <definedName name="celPMC_teiantikakunin">#REF!</definedName>
    <definedName name="celPMC_teiantikettei1">#REF!</definedName>
    <definedName name="celPMCteiantikettei2">#REF!</definedName>
    <definedName name="celPolisy_Document">#REF!</definedName>
    <definedName name="celPPM">#REF!</definedName>
    <definedName name="celPrecedence_Phase_kick_Off">#REF!</definedName>
    <definedName name="celPreparation_OF_CAD_Data">#REF!</definedName>
    <definedName name="celPresentation_Of_plan1">#REF!</definedName>
    <definedName name="celPresentation_Of_Plan2">#REF!</definedName>
    <definedName name="celProduct_Concept">#REF!</definedName>
    <definedName name="celProduct_Concept2">#REF!</definedName>
    <definedName name="celProduct_Profile">#REF!</definedName>
    <definedName name="celProduction_Clay">#REF!</definedName>
    <definedName name="celProduction_release_L_Design">#REF!</definedName>
    <definedName name="celProduction_release_L_XZ4">#REF!</definedName>
    <definedName name="celProduction_release_M_Design">#REF!</definedName>
    <definedName name="celProduction_release_M_XZ4">#REF!</definedName>
    <definedName name="celProduction_release_S_Design">#REF!</definedName>
    <definedName name="celProduction_release_S_XZ4">#REF!</definedName>
    <definedName name="celProduction_release_XL_Design">#REF!</definedName>
    <definedName name="celProduction_release_XL_XZ4">#REF!</definedName>
    <definedName name="celProject_Contract">#REF!</definedName>
    <definedName name="celProttomaekaiseki">#REF!</definedName>
    <definedName name="celPT1">#REF!</definedName>
    <definedName name="celPT1_Mod">#REF!</definedName>
    <definedName name="celPT1_Mod_design">#REF!</definedName>
    <definedName name="celPT2">#REF!</definedName>
    <definedName name="celpurodakutokonseputokettei">#REF!</definedName>
    <definedName name="celPurodakutopurofairukettei">#REF!</definedName>
    <definedName name="celS_lot">#REF!</definedName>
    <definedName name="celseinou_shogenshaderibari">#REF!</definedName>
    <definedName name="celselection_2ND">#REF!</definedName>
    <definedName name="celselection_3RD">#REF!</definedName>
    <definedName name="celselection_PRIMARY">#REF!</definedName>
    <definedName name="celshataikouzoukeikaku_N">#REF!</definedName>
    <definedName name="celshoutotushaderibari">#REF!</definedName>
    <definedName name="celSimulation2">#REF!</definedName>
    <definedName name="celSimulation3">#REF!</definedName>
    <definedName name="celSimultaneous_Planning_1">#REF!</definedName>
    <definedName name="celSimultaneous_Planning_N">#REF!</definedName>
    <definedName name="celSimultaneous_Plannning_P">#REF!</definedName>
    <definedName name="celSketch">#REF!</definedName>
    <definedName name="celSketch_Selection">#REF!</definedName>
    <definedName name="celSOP">#REF!</definedName>
    <definedName name="celStyling_specDecision">#REF!</definedName>
    <definedName name="celsyoukonkousousyo">#REF!</definedName>
    <definedName name="celsyoukonkousousyosyu">#REF!</definedName>
    <definedName name="celsyuueki_hankahoukoku">#REF!</definedName>
    <definedName name="celteiansiyou">#REF!</definedName>
    <definedName name="celteiansiyoumente">#REF!</definedName>
    <definedName name="celtousi_syuuekikeikakukettei">#REF!</definedName>
    <definedName name="celVT_DDC_Mtg">#REF!</definedName>
    <definedName name="celVT_DDD_Mtg">#REF!</definedName>
    <definedName name="celVT_Draft">#REF!</definedName>
    <definedName name="celVT_HRGgohoukoku1">#REF!</definedName>
    <definedName name="celVT_HRGgohoukoku2">#REF!</definedName>
    <definedName name="celVT_HRGgohoukoku3">#REF!</definedName>
    <definedName name="celVT_PDM1">#REF!</definedName>
    <definedName name="celVT_PDM2">#REF!</definedName>
    <definedName name="celVT_PPM">#REF!</definedName>
    <definedName name="celVT_Request_For_Quotation">#REF!</definedName>
    <definedName name="celVT_teiantikakunin">#REF!</definedName>
    <definedName name="celVT_teiantikettai2">#REF!</definedName>
    <definedName name="celVT_teiantikettei1">#REF!</definedName>
    <definedName name="celWeight_Freez">#REF!</definedName>
    <definedName name="company_name" localSheetId="53">#REF!</definedName>
    <definedName name="company_name">#REF!</definedName>
    <definedName name="cover2" hidden="1">#REF!</definedName>
    <definedName name="_xlnm.Criteria">#REF!</definedName>
    <definedName name="FF" hidden="1">#REF!</definedName>
    <definedName name="gh" hidden="1">#REF!</definedName>
    <definedName name="HF1_HARN">#N/A</definedName>
    <definedName name="key" hidden="1">#REF!</definedName>
    <definedName name="kkkk" hidden="1">#REF!</definedName>
    <definedName name="mycar">#REF!</definedName>
    <definedName name="NEW" hidden="1">#REF!</definedName>
    <definedName name="NNN">#REF!</definedName>
    <definedName name="NS価格明細">#REF!</definedName>
    <definedName name="OOI">#REF!</definedName>
    <definedName name="PADWN" hidden="1">#REF!</definedName>
    <definedName name="PPP" hidden="1">#REF!</definedName>
    <definedName name="PRINT_AREA_MI" localSheetId="46">#REF!</definedName>
    <definedName name="PRINT_AREA_MI">#REF!</definedName>
    <definedName name="Print_Area1">#REF!</definedName>
    <definedName name="Print_Area11">#REF!</definedName>
    <definedName name="Print_Area111">#REF!</definedName>
    <definedName name="Print_Area1111">#REF!</definedName>
    <definedName name="Print_Area11111">#REF!</definedName>
    <definedName name="PRINT_TITLES_MI" localSheetId="46">#REF!</definedName>
    <definedName name="PRINT_TITLES_MI">#REF!</definedName>
    <definedName name="Print_Titles1">#REF!</definedName>
    <definedName name="Print_Titles11">#REF!</definedName>
    <definedName name="Print_Titles111">#REF!</definedName>
    <definedName name="Print_Titles1111">#REF!</definedName>
    <definedName name="Print_Titles11111">#REF!</definedName>
    <definedName name="Q従業員名簿ｴｸｽﾎﾟｰﾄ用">#REF!</definedName>
    <definedName name="rrrrr" hidden="1">#REF!</definedName>
    <definedName name="Text10" localSheetId="60">'35.1 Entry Letter Sheet 2'!#REF!</definedName>
    <definedName name="Text11" localSheetId="60">'35.1 Entry Letter Sheet 2'!#REF!</definedName>
    <definedName name="Text15" localSheetId="60">'35.1 Entry Letter Sheet 2'!#REF!</definedName>
    <definedName name="Text16" localSheetId="60">'35.1 Entry Letter Sheet 2'!#REF!</definedName>
    <definedName name="Text17" localSheetId="60">'35.1 Entry Letter Sheet 2'!#REF!</definedName>
    <definedName name="Text18" localSheetId="60">'35.1 Entry Letter Sheet 2'!#REF!</definedName>
    <definedName name="Text19" localSheetId="60">'35.1 Entry Letter Sheet 2'!#REF!</definedName>
    <definedName name="Text20" localSheetId="60">'35.1 Entry Letter Sheet 2'!#REF!</definedName>
    <definedName name="Text21" localSheetId="60">'35.1 Entry Letter Sheet 2'!#REF!</definedName>
    <definedName name="Text22" localSheetId="60">'35.1 Entry Letter Sheet 2'!#REF!</definedName>
    <definedName name="Text23" localSheetId="60">'35.1 Entry Letter Sheet 2'!#REF!</definedName>
    <definedName name="Text7" localSheetId="60">'35.1 Entry Letter Sheet 2'!#REF!</definedName>
    <definedName name="Text9" localSheetId="60">'35.1 Entry Letter Sheet 2'!#REF!</definedName>
    <definedName name="_xlnm.Print_Titles" localSheetId="46">#REF!</definedName>
    <definedName name="_xlnm.Print_Titles" localSheetId="53">'29. Audit Form'!$3:$10</definedName>
    <definedName name="_xlnm.Print_Titles" localSheetId="57">#REF!</definedName>
    <definedName name="_xlnm.Print_Titles">#REF!</definedName>
    <definedName name="trim" hidden="1">#REF!</definedName>
    <definedName name="trim1" hidden="1">#REF!</definedName>
    <definedName name="TY" hidden="1">#REF!</definedName>
    <definedName name="wrn.Controlled._.Shipping._.Orion." localSheetId="60" hidden="1">{#N/A,#N/A,FALSE,"Repair";#N/A,#N/A,FALSE,"Audit Room";#N/A,#N/A,FALSE,"Simulator"}</definedName>
    <definedName name="wrn.Controlled._.Shipping._.Orion." localSheetId="61" hidden="1">{#N/A,#N/A,FALSE,"Repair";#N/A,#N/A,FALSE,"Audit Room";#N/A,#N/A,FALSE,"Simulator"}</definedName>
    <definedName name="wrn.Controlled._.Shipping._.Orion." hidden="1">{#N/A,#N/A,FALSE,"Repair";#N/A,#N/A,FALSE,"Audit Room";#N/A,#N/A,FALSE,"Simulator"}</definedName>
    <definedName name="あ１" localSheetId="4">#REF!</definedName>
    <definedName name="あ１" localSheetId="29">#REF!</definedName>
    <definedName name="あ１" localSheetId="48">#REF!</definedName>
    <definedName name="あ１" localSheetId="49">#REF!</definedName>
    <definedName name="あ１" localSheetId="51">#REF!</definedName>
    <definedName name="あ１">#REF!</definedName>
    <definedName name="サプライヤー名">#REF!</definedName>
    <definedName name="たちあがり">#REF!</definedName>
    <definedName name="ﾃｸﾀｽｸ">#REF!</definedName>
    <definedName name="ビジネス名称">#REF!</definedName>
    <definedName name="ビジネス番号">#REF!</definedName>
    <definedName name="プロジェクト">#REF!</definedName>
    <definedName name="가동비" hidden="1">#REF!</definedName>
    <definedName name="ㄴㄴㅁ" hidden="1">#REF!</definedName>
    <definedName name="대원" hidden="1">#REF!</definedName>
    <definedName name="대원3" hidden="1">#REF!</definedName>
    <definedName name="대원4" hidden="1">#REF!</definedName>
    <definedName name="ㅁㅁㅁ" hidden="1">#REF!</definedName>
    <definedName name="표지1" hidden="1">#REF!</definedName>
    <definedName name="ㅔㅔㅔ" hidden="1">#REF!</definedName>
    <definedName name="ㅗㅓㅐㅓㅐ" hidden="1">#REF!</definedName>
    <definedName name="ㅡㅡㅡ" hidden="1">#REF!</definedName>
    <definedName name="ㅣ" hidden="1">#REF!</definedName>
    <definedName name="価格登録票A">#REF!</definedName>
    <definedName name="参考_部品構成">#REF!</definedName>
    <definedName name="対象範囲2">#REF!</definedName>
    <definedName name="対象範囲3">#REF!</definedName>
    <definedName name="対象範囲4">#REF!</definedName>
    <definedName name="対象範囲5">#REF!</definedName>
    <definedName name="担当者">#REF!</definedName>
    <definedName name="材料明細">#REF!</definedName>
    <definedName name="熱延ﾊﾟｲﾌﾟ">#REF!</definedName>
    <definedName name="社名" localSheetId="53">#REF!</definedName>
    <definedName name="社名">#REF!</definedName>
    <definedName name="立上りx">#REF!</definedName>
    <definedName name="見積価格">#REF!</definedName>
    <definedName name="設備">#REF!</definedName>
    <definedName name="関連情報">#REF!</definedName>
    <definedName name="項目一覧">'[1].'!$B$5:$F$111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99" l="1"/>
  <c r="C22" i="100" l="1"/>
  <c r="A31" i="99"/>
  <c r="AL21" i="15" l="1"/>
  <c r="I47" i="95" l="1"/>
  <c r="M109" i="86" l="1"/>
  <c r="L109" i="86"/>
  <c r="K109" i="86"/>
  <c r="J109" i="86"/>
  <c r="V108" i="86"/>
  <c r="V107" i="86"/>
  <c r="V106" i="86"/>
  <c r="V105" i="86"/>
  <c r="W105" i="86" s="1"/>
  <c r="W135" i="86" s="1"/>
  <c r="S105" i="86"/>
  <c r="R105" i="86" s="1"/>
  <c r="T105" i="86" s="1"/>
  <c r="V104" i="86"/>
  <c r="V103" i="86"/>
  <c r="W103" i="86" s="1"/>
  <c r="W134" i="86" s="1"/>
  <c r="S103" i="86"/>
  <c r="R103" i="86"/>
  <c r="T103" i="86" s="1"/>
  <c r="V102" i="86"/>
  <c r="V101" i="86"/>
  <c r="V100" i="86"/>
  <c r="V99" i="86"/>
  <c r="W99" i="86" s="1"/>
  <c r="W133" i="86" s="1"/>
  <c r="S99" i="86"/>
  <c r="R99" i="86"/>
  <c r="T99" i="86" s="1"/>
  <c r="V98" i="86"/>
  <c r="W96" i="86" s="1"/>
  <c r="W132" i="86" s="1"/>
  <c r="V97" i="86"/>
  <c r="V96" i="86"/>
  <c r="T96" i="86"/>
  <c r="S96" i="86"/>
  <c r="R96" i="86"/>
  <c r="V95" i="86"/>
  <c r="V94" i="86"/>
  <c r="V93" i="86"/>
  <c r="V92" i="86"/>
  <c r="V91" i="86"/>
  <c r="V90" i="86"/>
  <c r="V89" i="86"/>
  <c r="W89" i="86" s="1"/>
  <c r="W131" i="86" s="1"/>
  <c r="S89" i="86"/>
  <c r="R89" i="86" s="1"/>
  <c r="T89" i="86" s="1"/>
  <c r="V88" i="86"/>
  <c r="V87" i="86"/>
  <c r="V86" i="86"/>
  <c r="V85" i="86"/>
  <c r="W85" i="86" s="1"/>
  <c r="W130" i="86" s="1"/>
  <c r="S85" i="86"/>
  <c r="R85" i="86" s="1"/>
  <c r="T85" i="86" s="1"/>
  <c r="V84" i="86"/>
  <c r="V83" i="86"/>
  <c r="V82" i="86"/>
  <c r="V81" i="86"/>
  <c r="V80" i="86"/>
  <c r="V79" i="86"/>
  <c r="W79" i="86" s="1"/>
  <c r="W129" i="86" s="1"/>
  <c r="S79" i="86"/>
  <c r="R79" i="86" s="1"/>
  <c r="T79" i="86" s="1"/>
  <c r="V78" i="86"/>
  <c r="V77" i="86"/>
  <c r="V76" i="86"/>
  <c r="V75" i="86"/>
  <c r="W74" i="86"/>
  <c r="W128" i="86" s="1"/>
  <c r="V74" i="86"/>
  <c r="S74" i="86"/>
  <c r="R74" i="86"/>
  <c r="T74" i="86" s="1"/>
  <c r="V72" i="86"/>
  <c r="V71" i="86"/>
  <c r="V70" i="86"/>
  <c r="V69" i="86"/>
  <c r="V68" i="86"/>
  <c r="V67" i="86"/>
  <c r="V66" i="86"/>
  <c r="W66" i="86" s="1"/>
  <c r="W127" i="86" s="1"/>
  <c r="S66" i="86"/>
  <c r="R66" i="86" s="1"/>
  <c r="T66" i="86" s="1"/>
  <c r="V65" i="86"/>
  <c r="V64" i="86"/>
  <c r="V63" i="86"/>
  <c r="V62" i="86"/>
  <c r="W62" i="86" s="1"/>
  <c r="W126" i="86" s="1"/>
  <c r="S62" i="86"/>
  <c r="R62" i="86" s="1"/>
  <c r="T62" i="86" s="1"/>
  <c r="V61" i="86"/>
  <c r="W59" i="86" s="1"/>
  <c r="W125" i="86" s="1"/>
  <c r="V60" i="86"/>
  <c r="V59" i="86"/>
  <c r="T59" i="86"/>
  <c r="S59" i="86"/>
  <c r="R59" i="86"/>
  <c r="V58" i="86"/>
  <c r="V57" i="86"/>
  <c r="V56" i="86"/>
  <c r="V55" i="86"/>
  <c r="V54" i="86"/>
  <c r="W54" i="86" s="1"/>
  <c r="W124" i="86" s="1"/>
  <c r="S54" i="86"/>
  <c r="R54" i="86" s="1"/>
  <c r="T54" i="86" s="1"/>
  <c r="V53" i="86"/>
  <c r="V52" i="86"/>
  <c r="W52" i="86" s="1"/>
  <c r="W123" i="86" s="1"/>
  <c r="S52" i="86"/>
  <c r="R52" i="86" s="1"/>
  <c r="T52" i="86" s="1"/>
  <c r="V51" i="86"/>
  <c r="V50" i="86"/>
  <c r="V49" i="86"/>
  <c r="V48" i="86"/>
  <c r="V47" i="86"/>
  <c r="V46" i="86"/>
  <c r="V45" i="86"/>
  <c r="V44" i="86"/>
  <c r="V43" i="86"/>
  <c r="V42" i="86"/>
  <c r="V41" i="86"/>
  <c r="V40" i="86"/>
  <c r="W40" i="86" s="1"/>
  <c r="W122" i="86" s="1"/>
  <c r="S40" i="86"/>
  <c r="R40" i="86" s="1"/>
  <c r="T40" i="86" s="1"/>
  <c r="V39" i="86"/>
  <c r="V38" i="86"/>
  <c r="W37" i="86"/>
  <c r="W121" i="86" s="1"/>
  <c r="V37" i="86"/>
  <c r="S37" i="86"/>
  <c r="R37" i="86"/>
  <c r="T37" i="86" s="1"/>
  <c r="V36" i="86"/>
  <c r="W35" i="86"/>
  <c r="W120" i="86" s="1"/>
  <c r="V35" i="86"/>
  <c r="T35" i="86"/>
  <c r="S35" i="86"/>
  <c r="R35" i="86"/>
  <c r="V34" i="86"/>
  <c r="W34" i="86" s="1"/>
  <c r="W119" i="86" s="1"/>
  <c r="S34" i="86"/>
  <c r="R34" i="86" s="1"/>
  <c r="T34" i="86" s="1"/>
  <c r="V33" i="86"/>
  <c r="V32" i="86"/>
  <c r="V31" i="86"/>
  <c r="V30" i="86"/>
  <c r="W29" i="86"/>
  <c r="W118" i="86" s="1"/>
  <c r="V29" i="86"/>
  <c r="S29" i="86"/>
  <c r="R29" i="86"/>
  <c r="T29" i="86" s="1"/>
  <c r="V28" i="86"/>
  <c r="V27" i="86"/>
  <c r="V26" i="86"/>
  <c r="W26" i="86" s="1"/>
  <c r="W117" i="86" s="1"/>
  <c r="S26" i="86"/>
  <c r="R26" i="86" s="1"/>
  <c r="T26" i="86" s="1"/>
  <c r="V25" i="86"/>
  <c r="V24" i="86"/>
  <c r="V23" i="86"/>
  <c r="V22" i="86"/>
  <c r="W22" i="86" s="1"/>
  <c r="W116" i="86" s="1"/>
  <c r="S22" i="86"/>
  <c r="R22" i="86" s="1"/>
  <c r="T22" i="86" s="1"/>
  <c r="W21" i="86"/>
  <c r="W115" i="86" s="1"/>
  <c r="V21" i="86"/>
  <c r="S21" i="86"/>
  <c r="R21" i="86"/>
  <c r="T21" i="86" s="1"/>
  <c r="V20" i="86"/>
  <c r="V19" i="86"/>
  <c r="V18" i="86"/>
  <c r="V17" i="86"/>
  <c r="V16" i="86"/>
  <c r="W16" i="86" s="1"/>
  <c r="W114" i="86" s="1"/>
  <c r="S16" i="86"/>
  <c r="R16" i="86" s="1"/>
  <c r="T16" i="86" s="1"/>
  <c r="V15" i="86"/>
  <c r="V14" i="86"/>
  <c r="W13" i="86"/>
  <c r="W113" i="86" s="1"/>
  <c r="V13" i="86"/>
  <c r="V109" i="86" s="1"/>
  <c r="S13" i="86"/>
  <c r="S109" i="86" s="1"/>
  <c r="R13" i="86"/>
  <c r="T13" i="86" s="1"/>
  <c r="T109" i="86" l="1"/>
  <c r="F76" i="79" l="1"/>
  <c r="E76" i="79"/>
  <c r="G21" i="75"/>
  <c r="H21" i="75"/>
  <c r="I21" i="75"/>
  <c r="K21" i="75"/>
  <c r="L21" i="75" s="1"/>
  <c r="G22" i="75"/>
  <c r="H22" i="75"/>
  <c r="I22" i="75"/>
  <c r="K22" i="75"/>
  <c r="L22" i="75" s="1"/>
  <c r="G23" i="75"/>
  <c r="H23" i="75"/>
  <c r="I23" i="75"/>
  <c r="M23" i="75" s="1"/>
  <c r="K23" i="75"/>
  <c r="L23" i="75"/>
  <c r="G24" i="75"/>
  <c r="H24" i="75"/>
  <c r="I24" i="75"/>
  <c r="K24" i="75"/>
  <c r="L24" i="75" s="1"/>
  <c r="G25" i="75"/>
  <c r="H25" i="75"/>
  <c r="I25" i="75"/>
  <c r="K25" i="75"/>
  <c r="L25" i="75" s="1"/>
  <c r="M25" i="75" s="1"/>
  <c r="G26" i="75"/>
  <c r="H26" i="75"/>
  <c r="I26" i="75"/>
  <c r="K26" i="75"/>
  <c r="L26" i="75" s="1"/>
  <c r="M26" i="75" s="1"/>
  <c r="J24" i="75" l="1"/>
  <c r="M22" i="75"/>
  <c r="M21" i="75"/>
  <c r="M24" i="75"/>
  <c r="J23" i="75"/>
  <c r="J26" i="75"/>
  <c r="J25" i="75"/>
  <c r="J22" i="75"/>
  <c r="J21" i="75"/>
  <c r="BH93" i="36" l="1"/>
  <c r="BD93" i="36"/>
  <c r="AZ93" i="36"/>
  <c r="AV93" i="36"/>
  <c r="AR93" i="36"/>
  <c r="BH88" i="36"/>
  <c r="BD88" i="36"/>
  <c r="AZ88" i="36"/>
  <c r="AV88" i="36"/>
  <c r="AR88" i="36"/>
  <c r="BH83" i="36"/>
  <c r="BD83" i="36"/>
  <c r="AZ83" i="36"/>
  <c r="AV83" i="36"/>
  <c r="AR83" i="36"/>
  <c r="BH78" i="36"/>
  <c r="BD78" i="36"/>
  <c r="AZ78" i="36"/>
  <c r="AV78" i="36"/>
  <c r="AR78" i="36"/>
  <c r="BH73" i="36"/>
  <c r="BD73" i="36"/>
  <c r="AZ73" i="36"/>
  <c r="AV73" i="36"/>
  <c r="AR73" i="36"/>
  <c r="BH68" i="36"/>
  <c r="BD68" i="36"/>
  <c r="AZ68" i="36"/>
  <c r="AV68" i="36"/>
  <c r="AR68" i="36"/>
  <c r="BH63" i="36"/>
  <c r="BD63" i="36"/>
  <c r="AZ63" i="36"/>
  <c r="AV63" i="36"/>
  <c r="AR63" i="36"/>
  <c r="BH58" i="36"/>
  <c r="BD58" i="36"/>
  <c r="AZ58" i="36"/>
  <c r="AV58" i="36"/>
  <c r="AR58" i="36"/>
  <c r="BH53" i="36"/>
  <c r="BD53" i="36"/>
  <c r="AZ53" i="36"/>
  <c r="AV53" i="36"/>
  <c r="AR53" i="36"/>
  <c r="BH48" i="36"/>
  <c r="BD48" i="36"/>
  <c r="AZ48" i="36"/>
  <c r="AV48" i="36"/>
  <c r="AR48" i="36"/>
  <c r="BH43" i="36"/>
  <c r="BD43" i="36"/>
  <c r="AZ43" i="36"/>
  <c r="AV43" i="36"/>
  <c r="AR43" i="36"/>
  <c r="BH38" i="36"/>
  <c r="BD38" i="36"/>
  <c r="AZ38" i="36"/>
  <c r="AV38" i="36"/>
  <c r="AR38" i="36"/>
  <c r="BH33" i="36"/>
  <c r="BD33" i="36"/>
  <c r="AZ33" i="36"/>
  <c r="AV33" i="36"/>
  <c r="AR33" i="36"/>
  <c r="BH28" i="36"/>
  <c r="BD28" i="36"/>
  <c r="AZ28" i="36"/>
  <c r="AV28" i="36"/>
  <c r="AR28" i="36"/>
  <c r="BH23" i="36"/>
  <c r="BD23" i="36"/>
  <c r="AZ23" i="36"/>
  <c r="AV23" i="36"/>
  <c r="AR23" i="36"/>
  <c r="DA21" i="31"/>
  <c r="CU21" i="31"/>
  <c r="CO21" i="31"/>
  <c r="CI21" i="31"/>
  <c r="CC21" i="31"/>
  <c r="BW21" i="31"/>
  <c r="BQ21" i="31"/>
  <c r="BK21" i="31"/>
  <c r="BD21" i="31"/>
  <c r="AX21" i="31"/>
  <c r="AR21" i="31"/>
  <c r="AL21" i="31"/>
  <c r="AF21" i="31"/>
  <c r="Z21" i="31"/>
  <c r="T21" i="31"/>
  <c r="N21" i="31"/>
  <c r="BN3" i="31"/>
  <c r="DA21" i="30"/>
  <c r="CU21" i="30"/>
  <c r="CO21" i="30"/>
  <c r="CI21" i="30"/>
  <c r="CC21" i="30"/>
  <c r="BW21" i="30"/>
  <c r="BQ21" i="30"/>
  <c r="BK21" i="30"/>
  <c r="BD21" i="30"/>
  <c r="AX21" i="30"/>
  <c r="AR21" i="30"/>
  <c r="AL21" i="30"/>
  <c r="AF21" i="30"/>
  <c r="Z21" i="30"/>
  <c r="T21" i="30"/>
  <c r="N21" i="30"/>
  <c r="BN3" i="30"/>
  <c r="DA21" i="29"/>
  <c r="CU21" i="29"/>
  <c r="CO21" i="29"/>
  <c r="CI21" i="29"/>
  <c r="CC21" i="29"/>
  <c r="BW21" i="29"/>
  <c r="BQ21" i="29"/>
  <c r="BK21" i="29"/>
  <c r="BD21" i="29"/>
  <c r="AX21" i="29"/>
  <c r="AR21" i="29"/>
  <c r="AL21" i="29"/>
  <c r="AF21" i="29"/>
  <c r="Z21" i="29"/>
  <c r="T21" i="29"/>
  <c r="N21" i="29"/>
  <c r="BN3" i="29"/>
  <c r="DA21" i="28"/>
  <c r="CU21" i="28"/>
  <c r="CO21" i="28"/>
  <c r="CI21" i="28"/>
  <c r="CC21" i="28"/>
  <c r="BW21" i="28"/>
  <c r="BQ21" i="28"/>
  <c r="BK21" i="28"/>
  <c r="BD21" i="28"/>
  <c r="AX21" i="28"/>
  <c r="AR21" i="28"/>
  <c r="AL21" i="28"/>
  <c r="AF21" i="28"/>
  <c r="Z21" i="28"/>
  <c r="T21" i="28"/>
  <c r="N21" i="28"/>
  <c r="BN3" i="28"/>
  <c r="DA21" i="27"/>
  <c r="CU21" i="27"/>
  <c r="CO21" i="27"/>
  <c r="CI21" i="27"/>
  <c r="CC21" i="27"/>
  <c r="BW21" i="27"/>
  <c r="BQ21" i="27"/>
  <c r="BK21" i="27"/>
  <c r="BD21" i="27"/>
  <c r="AX21" i="27"/>
  <c r="AR21" i="27"/>
  <c r="AL21" i="27"/>
  <c r="AF21" i="27"/>
  <c r="Z21" i="27"/>
  <c r="T21" i="27"/>
  <c r="N21" i="27"/>
  <c r="BN3" i="27"/>
  <c r="DA21" i="26"/>
  <c r="CU21" i="26"/>
  <c r="CO21" i="26"/>
  <c r="CI21" i="26"/>
  <c r="CC21" i="26"/>
  <c r="BW21" i="26"/>
  <c r="BQ21" i="26"/>
  <c r="BK21" i="26"/>
  <c r="BD21" i="26"/>
  <c r="AX21" i="26"/>
  <c r="AR21" i="26"/>
  <c r="AL21" i="26"/>
  <c r="AF21" i="26"/>
  <c r="Z21" i="26"/>
  <c r="T21" i="26"/>
  <c r="N21" i="26"/>
  <c r="BN3" i="26"/>
  <c r="DA21" i="25"/>
  <c r="CU21" i="25"/>
  <c r="CO21" i="25"/>
  <c r="CI21" i="25"/>
  <c r="CC21" i="25"/>
  <c r="BW21" i="25"/>
  <c r="BQ21" i="25"/>
  <c r="BK21" i="25"/>
  <c r="BD21" i="25"/>
  <c r="AX21" i="25"/>
  <c r="AR21" i="25"/>
  <c r="AL21" i="25"/>
  <c r="AF21" i="25"/>
  <c r="Z21" i="25"/>
  <c r="T21" i="25"/>
  <c r="N21" i="25"/>
  <c r="BN3" i="25"/>
  <c r="DA21" i="24"/>
  <c r="CU21" i="24"/>
  <c r="CO21" i="24"/>
  <c r="CI21" i="24"/>
  <c r="CC21" i="24"/>
  <c r="BW21" i="24"/>
  <c r="BQ21" i="24"/>
  <c r="BK21" i="24"/>
  <c r="BD21" i="24"/>
  <c r="AX21" i="24"/>
  <c r="AR21" i="24"/>
  <c r="AL21" i="24"/>
  <c r="AF21" i="24"/>
  <c r="Z21" i="24"/>
  <c r="T21" i="24"/>
  <c r="N21" i="24"/>
  <c r="BN3" i="24"/>
  <c r="DA21" i="23"/>
  <c r="CU21" i="23"/>
  <c r="CO21" i="23"/>
  <c r="CI21" i="23"/>
  <c r="CC21" i="23"/>
  <c r="BW21" i="23"/>
  <c r="BQ21" i="23"/>
  <c r="BK21" i="23"/>
  <c r="BD21" i="23"/>
  <c r="AX21" i="23"/>
  <c r="AR21" i="23"/>
  <c r="AL21" i="23"/>
  <c r="AF21" i="23"/>
  <c r="Z21" i="23"/>
  <c r="T21" i="23"/>
  <c r="N21" i="23"/>
  <c r="BN3" i="23"/>
  <c r="DA21" i="22"/>
  <c r="CU21" i="22"/>
  <c r="CO21" i="22"/>
  <c r="CI21" i="22"/>
  <c r="CC21" i="22"/>
  <c r="BW21" i="22"/>
  <c r="BQ21" i="22"/>
  <c r="BK21" i="22"/>
  <c r="BD21" i="22"/>
  <c r="AX21" i="22"/>
  <c r="AR21" i="22"/>
  <c r="AL21" i="22"/>
  <c r="AF21" i="22"/>
  <c r="Z21" i="22"/>
  <c r="T21" i="22"/>
  <c r="N21" i="22"/>
  <c r="BN3" i="22"/>
  <c r="DA21" i="21"/>
  <c r="CU21" i="21"/>
  <c r="CO21" i="21"/>
  <c r="CI21" i="21"/>
  <c r="CC21" i="21"/>
  <c r="BW21" i="21"/>
  <c r="BQ21" i="21"/>
  <c r="BK21" i="21"/>
  <c r="BD21" i="21"/>
  <c r="AX21" i="21"/>
  <c r="AR21" i="21"/>
  <c r="AL21" i="21"/>
  <c r="AF21" i="21"/>
  <c r="Z21" i="21"/>
  <c r="T21" i="21"/>
  <c r="N21" i="21"/>
  <c r="BN3" i="21"/>
  <c r="DA21" i="20"/>
  <c r="CU21" i="20"/>
  <c r="CO21" i="20"/>
  <c r="CI21" i="20"/>
  <c r="CC21" i="20"/>
  <c r="BW21" i="20"/>
  <c r="BQ21" i="20"/>
  <c r="BK21" i="20"/>
  <c r="BD21" i="20"/>
  <c r="AX21" i="20"/>
  <c r="AR21" i="20"/>
  <c r="AL21" i="20"/>
  <c r="AF21" i="20"/>
  <c r="Z21" i="20"/>
  <c r="T21" i="20"/>
  <c r="N21" i="20"/>
  <c r="BN3" i="20"/>
  <c r="DA21" i="19"/>
  <c r="CU21" i="19"/>
  <c r="CO21" i="19"/>
  <c r="CI21" i="19"/>
  <c r="CC21" i="19"/>
  <c r="BW21" i="19"/>
  <c r="BQ21" i="19"/>
  <c r="BK21" i="19"/>
  <c r="BD21" i="19"/>
  <c r="AX21" i="19"/>
  <c r="AR21" i="19"/>
  <c r="AL21" i="19"/>
  <c r="AF21" i="19"/>
  <c r="Z21" i="19"/>
  <c r="T21" i="19"/>
  <c r="N21" i="19"/>
  <c r="BN3" i="19"/>
  <c r="DA21" i="18"/>
  <c r="CU21" i="18"/>
  <c r="CO21" i="18"/>
  <c r="CI21" i="18"/>
  <c r="CC21" i="18"/>
  <c r="BW21" i="18"/>
  <c r="BQ21" i="18"/>
  <c r="BK21" i="18"/>
  <c r="BD21" i="18"/>
  <c r="AX21" i="18"/>
  <c r="AR21" i="18"/>
  <c r="AL21" i="18"/>
  <c r="AF21" i="18"/>
  <c r="Z21" i="18"/>
  <c r="T21" i="18"/>
  <c r="N21" i="18"/>
  <c r="BN3" i="18"/>
  <c r="DA22" i="17"/>
  <c r="CU22" i="17"/>
  <c r="CO22" i="17"/>
  <c r="CI22" i="17"/>
  <c r="CC22" i="17"/>
  <c r="BW22" i="17"/>
  <c r="BQ22" i="17"/>
  <c r="BK22" i="17"/>
  <c r="BD22" i="17"/>
  <c r="AX22" i="17"/>
  <c r="AR22" i="17"/>
  <c r="AL22" i="17"/>
  <c r="AF22" i="17"/>
  <c r="Z22" i="17"/>
  <c r="T22" i="17"/>
  <c r="N22" i="17"/>
  <c r="BN4" i="17"/>
  <c r="DA21" i="16"/>
  <c r="CU21" i="16"/>
  <c r="CO21" i="16"/>
  <c r="CI21" i="16"/>
  <c r="CC21" i="16"/>
  <c r="BW21" i="16"/>
  <c r="BQ21" i="16"/>
  <c r="BK21" i="16"/>
  <c r="BD21" i="16"/>
  <c r="AX21" i="16"/>
  <c r="AR21" i="16"/>
  <c r="AL21" i="16"/>
  <c r="AF21" i="16"/>
  <c r="Z21" i="16"/>
  <c r="T21" i="16"/>
  <c r="N21" i="16"/>
  <c r="BN3" i="16"/>
  <c r="DA21" i="15"/>
  <c r="CU21" i="15"/>
  <c r="CO21" i="15"/>
  <c r="CI21" i="15"/>
  <c r="CC21" i="15"/>
  <c r="BW21" i="15"/>
  <c r="BQ21" i="15"/>
  <c r="BK21" i="15"/>
  <c r="BD21" i="15"/>
  <c r="AX21" i="15"/>
  <c r="AR21" i="15"/>
  <c r="AF21" i="15"/>
  <c r="Z21" i="15"/>
  <c r="T21" i="15"/>
  <c r="N21" i="15"/>
  <c r="BN3" i="15"/>
  <c r="DB22" i="14"/>
  <c r="CV22" i="14"/>
  <c r="CP22" i="14"/>
  <c r="CJ22" i="14"/>
  <c r="CD22" i="14"/>
  <c r="BX22" i="14"/>
  <c r="BR22" i="14"/>
  <c r="BL22" i="14"/>
  <c r="BE22" i="14"/>
  <c r="AY22" i="14"/>
  <c r="AS22" i="14"/>
  <c r="AM22" i="14"/>
  <c r="AG22" i="14"/>
  <c r="AA22" i="14"/>
  <c r="U22" i="14"/>
  <c r="O22" i="14"/>
  <c r="BO4" i="14"/>
  <c r="DA21" i="13"/>
  <c r="CU21" i="13"/>
  <c r="CO21" i="13"/>
  <c r="CI21" i="13"/>
  <c r="CC21" i="13"/>
  <c r="BW21" i="13"/>
  <c r="BQ21" i="13"/>
  <c r="BK21" i="13"/>
  <c r="BD21" i="13"/>
  <c r="AX21" i="13"/>
  <c r="AR21" i="13"/>
  <c r="AL21" i="13"/>
  <c r="AF21" i="13"/>
  <c r="Z21" i="13"/>
  <c r="T21" i="13"/>
  <c r="N21" i="13"/>
  <c r="BN3" i="13"/>
  <c r="DA23" i="12"/>
  <c r="CU23" i="12"/>
  <c r="CO23" i="12"/>
  <c r="CI23" i="12"/>
  <c r="CC23" i="12"/>
  <c r="BW23" i="12"/>
  <c r="BQ23" i="12"/>
  <c r="BK23" i="12"/>
  <c r="BD23" i="12"/>
  <c r="AX23" i="12"/>
  <c r="AR23" i="12"/>
  <c r="AL23" i="12"/>
  <c r="AF23" i="12"/>
  <c r="Z23" i="12"/>
  <c r="T23" i="12"/>
  <c r="N23" i="12"/>
  <c r="BN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BSYSI</author>
  </authors>
  <commentList>
    <comment ref="AM6" authorId="0" shapeId="0" xr:uid="{00000000-0006-0000-3300-000001000000}">
      <text>
        <r>
          <rPr>
            <b/>
            <sz val="9"/>
            <color indexed="81"/>
            <rFont val="ＭＳ Ｐゴシック"/>
            <family val="3"/>
            <charset val="128"/>
          </rPr>
          <t>記入必須</t>
        </r>
        <r>
          <rPr>
            <sz val="9"/>
            <color indexed="81"/>
            <rFont val="ＭＳ Ｐゴシック"/>
            <family val="3"/>
            <charset val="128"/>
          </rPr>
          <t xml:space="preserve">
</t>
        </r>
      </text>
    </comment>
    <comment ref="J11" authorId="0" shapeId="0" xr:uid="{00000000-0006-0000-3300-000002000000}">
      <text>
        <r>
          <rPr>
            <b/>
            <sz val="9"/>
            <color indexed="81"/>
            <rFont val="ＭＳ Ｐゴシック"/>
            <family val="3"/>
            <charset val="128"/>
          </rPr>
          <t>5W1Hで簡潔に記入</t>
        </r>
        <r>
          <rPr>
            <sz val="9"/>
            <color indexed="81"/>
            <rFont val="ＭＳ Ｐゴシック"/>
            <family val="3"/>
            <charset val="128"/>
          </rPr>
          <t xml:space="preserve">
（部位を言及し事象を記入する）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Gabriel Marin</author>
  </authors>
  <commentList>
    <comment ref="G6" authorId="0" shapeId="0" xr:uid="{56217094-31B2-4A7E-83F3-C52BF4EA6AB6}">
      <text>
        <r>
          <rPr>
            <b/>
            <sz val="9"/>
            <color indexed="81"/>
            <rFont val="Tahoma"/>
            <family val="2"/>
          </rPr>
          <t>Gabriel Marin:</t>
        </r>
        <r>
          <rPr>
            <sz val="9"/>
            <color indexed="81"/>
            <rFont val="Tahoma"/>
            <family val="2"/>
          </rPr>
          <t xml:space="preserve">
Personal de Tachis emisor</t>
        </r>
      </text>
    </comment>
  </commentList>
</comments>
</file>

<file path=xl/sharedStrings.xml><?xml version="1.0" encoding="utf-8"?>
<sst xmlns="http://schemas.openxmlformats.org/spreadsheetml/2006/main" count="4751" uniqueCount="2181">
  <si>
    <t>Fax:</t>
  </si>
  <si>
    <t>Quality</t>
  </si>
  <si>
    <t>Engineering</t>
  </si>
  <si>
    <t>Design</t>
  </si>
  <si>
    <t>Production</t>
  </si>
  <si>
    <t>Name</t>
  </si>
  <si>
    <t>Signature</t>
  </si>
  <si>
    <t>Date</t>
  </si>
  <si>
    <t>T</t>
  </si>
  <si>
    <t>N</t>
  </si>
  <si>
    <t>YES</t>
  </si>
  <si>
    <t>List of submission documents</t>
  </si>
  <si>
    <t>Item</t>
  </si>
  <si>
    <t>Documents</t>
  </si>
  <si>
    <t>Description and Submitting Timing</t>
  </si>
  <si>
    <t>Attachment</t>
  </si>
  <si>
    <t>Submission Dept. and No. of Documents</t>
  </si>
  <si>
    <t>Notification</t>
  </si>
  <si>
    <t>1)</t>
  </si>
  <si>
    <t>Supplier Contact Directory</t>
  </si>
  <si>
    <t>Submitted at the start of business and upon a change of Response person for QA etc.</t>
  </si>
  <si>
    <t>Purchasing dept</t>
  </si>
  <si>
    <t xml:space="preserve">2) </t>
  </si>
  <si>
    <t>Use Notice of Tier 2 or under Tier 2 Suppliers</t>
  </si>
  <si>
    <t>When outsourcing the manufacture of Safety parts
(important parts) based on the standard requested
by Tachi-S for "Use Notice of Tier 2 or under Tier
2 Suppliers", notification shall be issued before 3.5
months before every using. (Except Nissan, Honda
and Toyota groups: Before 1.5 months)</t>
  </si>
  <si>
    <t>3)</t>
  </si>
  <si>
    <t>4)</t>
  </si>
  <si>
    <t>5)</t>
  </si>
  <si>
    <t>6)</t>
  </si>
  <si>
    <t>Submitted before proposing Deviation
Authorization because of economic efficiency
of parts.</t>
  </si>
  <si>
    <t>Production Trial</t>
  </si>
  <si>
    <t>7)</t>
  </si>
  <si>
    <t>Supplier Master Schedule</t>
  </si>
  <si>
    <t>Submitted when requested by Tachi-S.</t>
  </si>
  <si>
    <t>8)</t>
  </si>
  <si>
    <t>Supply Chain Chart</t>
  </si>
  <si>
    <t>9)</t>
  </si>
  <si>
    <t>Any form</t>
  </si>
  <si>
    <t>QA Table</t>
  </si>
  <si>
    <t>Submitted before Tachi-S requested deadline</t>
  </si>
  <si>
    <t>11)</t>
  </si>
  <si>
    <t>Control plan (QC Process Chart )</t>
  </si>
  <si>
    <t>10 or any form</t>
  </si>
  <si>
    <t>12)</t>
  </si>
  <si>
    <t>11 or any form</t>
  </si>
  <si>
    <t>13)</t>
  </si>
  <si>
    <t>Submitted by 1 month before delivery of a prototype and, subsequently, each time revisions are made.</t>
  </si>
  <si>
    <t>14)</t>
  </si>
  <si>
    <t>Delivery Packing Style
Application</t>
  </si>
  <si>
    <t>Production Control</t>
  </si>
  <si>
    <t>15)</t>
  </si>
  <si>
    <t>Parts and characteristics designated in inspection standards shall be reported at a predetermined timing 
Submitted it that attached to product &amp; through e-mail.</t>
  </si>
  <si>
    <t>16)</t>
  </si>
  <si>
    <t>Prototype part shipping authorization &amp; Hatsumono</t>
  </si>
  <si>
    <t>Upon deliverly of initial products</t>
  </si>
  <si>
    <t>Quality  &amp; Production Control</t>
  </si>
  <si>
    <t>17)</t>
  </si>
  <si>
    <t>PPAP Correspondence Table</t>
  </si>
  <si>
    <t>Submitted PPAP documents when requested
by Tachi-S.</t>
  </si>
  <si>
    <t>18)</t>
  </si>
  <si>
    <t>Production Preparation Progress
Confirm Plan</t>
  </si>
  <si>
    <t>19)</t>
  </si>
  <si>
    <t>Gauge specification and approval sheet</t>
  </si>
  <si>
    <t>Process Capability Study Result Report</t>
  </si>
  <si>
    <t>21)</t>
  </si>
  <si>
    <t>22)</t>
  </si>
  <si>
    <t>Production Preparation Confirm Checksheet #1-#5</t>
  </si>
  <si>
    <t>23)</t>
  </si>
  <si>
    <t>Ramp-Up Activity Plan</t>
  </si>
  <si>
    <t>24)</t>
  </si>
  <si>
    <t>Project development record</t>
  </si>
  <si>
    <t>Substance of Concern</t>
  </si>
  <si>
    <t>25)</t>
  </si>
  <si>
    <t>Substance of Concern Noninclusion
Analyze Result Report</t>
  </si>
  <si>
    <t>Environmentally hazardous substance noninclusion
analysis data, such as qualitative and
quantitative analysis result report, ingredient
performance report {Data without an approval
stamps (or signature), analysis laboratory name,
sample name, part number (product model), mass,
material, analysis method, analysis date, or analysis
results is invalid.}
Submitted upon a request by Tachi-S or upon
delivery of inicial products</t>
  </si>
  <si>
    <t>26)</t>
  </si>
  <si>
    <t>Evidence Form</t>
  </si>
  <si>
    <t>Record containing a series of quantitative
analysis values, including qualitative analysis
values, for each part material {Result report of
the above 27)}</t>
  </si>
  <si>
    <t>27)</t>
  </si>
  <si>
    <t>Actual State Sheet Indicating Noninclusion in Delivered Parts</t>
  </si>
  <si>
    <t>Submitted upon delivery of inicial products
and when requested by Tachi-S</t>
  </si>
  <si>
    <t>28)</t>
  </si>
  <si>
    <t>Issued by Tachi-S
Submit it that attached "Analyze report" when
requested report.</t>
  </si>
  <si>
    <t>29)</t>
  </si>
  <si>
    <t>Submitted it that attached to "Inspection
Quick Notice and Correction Records" report.</t>
  </si>
  <si>
    <t>30)</t>
  </si>
  <si>
    <t>Audit format</t>
  </si>
  <si>
    <t>Submitted one month before Tachi-s audit</t>
  </si>
  <si>
    <t>NOTE: It is requested that a ball-point pen, not a pencil, should be used to fill in a submitted document.
(It is requested that, for a document written with a pencil, you should copy the document and affix a seal on the copy before submission.)</t>
  </si>
  <si>
    <t>Este documento es propiedad de Tachi-s México, no puede ser dado a terceras partes de lo contrario carecerá de validez.
Confirmar que el documento sea una revisión vigente.</t>
  </si>
  <si>
    <t>Index</t>
  </si>
  <si>
    <t xml:space="preserve"> Supplier Contact Directory </t>
  </si>
  <si>
    <t>Supplier Name</t>
  </si>
  <si>
    <t>Part No.</t>
  </si>
  <si>
    <t>Important Part</t>
  </si>
  <si>
    <t>CC</t>
  </si>
  <si>
    <t>SC</t>
  </si>
  <si>
    <t>Supplier Code</t>
  </si>
  <si>
    <t>Part Name</t>
  </si>
  <si>
    <t>Supplier Plant</t>
  </si>
  <si>
    <t>Drawing No.</t>
  </si>
  <si>
    <t>Report Number</t>
  </si>
  <si>
    <t>Design Note Number</t>
  </si>
  <si>
    <t>Managing Director</t>
  </si>
  <si>
    <t>Desing Director</t>
  </si>
  <si>
    <t>Information Systems Director</t>
  </si>
  <si>
    <t>Name:</t>
  </si>
  <si>
    <t>Telephone:</t>
  </si>
  <si>
    <t>Mobile:</t>
  </si>
  <si>
    <t>E-mail:</t>
  </si>
  <si>
    <t>Job Title:</t>
  </si>
  <si>
    <t>Proyect Leader</t>
  </si>
  <si>
    <t>Logistics Director</t>
  </si>
  <si>
    <t>Commercial Director</t>
  </si>
  <si>
    <t>Quality Director</t>
  </si>
  <si>
    <t>Purchasing Director</t>
  </si>
  <si>
    <t>Prodcution Control Director</t>
  </si>
  <si>
    <t>Provided by:</t>
  </si>
  <si>
    <t>Signature:</t>
  </si>
  <si>
    <t>Date:</t>
  </si>
  <si>
    <t>Accepted by</t>
    <phoneticPr fontId="0"/>
  </si>
  <si>
    <t xml:space="preserve"> sect. in Procurement dept.</t>
    <phoneticPr fontId="0"/>
  </si>
  <si>
    <t>INDEX</t>
  </si>
  <si>
    <t>SM</t>
    <phoneticPr fontId="0"/>
  </si>
  <si>
    <t>Person in charge</t>
    <phoneticPr fontId="0"/>
  </si>
  <si>
    <r>
      <t xml:space="preserve">  </t>
    </r>
    <r>
      <rPr>
        <b/>
        <u/>
        <sz val="16"/>
        <rFont val="Arial"/>
        <family val="2"/>
      </rPr>
      <t>Application Form of Outsourcing to Sub Supplier</t>
    </r>
    <r>
      <rPr>
        <b/>
        <sz val="16"/>
        <rFont val="Arial"/>
        <family val="2"/>
      </rPr>
      <t xml:space="preserve"> </t>
    </r>
  </si>
  <si>
    <t>Supplier Name</t>
    <phoneticPr fontId="0"/>
  </si>
  <si>
    <t>Supplier Code</t>
    <phoneticPr fontId="0"/>
  </si>
  <si>
    <t xml:space="preserve">Issue date </t>
    <phoneticPr fontId="0"/>
  </si>
  <si>
    <t>Person Responsible for Quality assurance</t>
  </si>
  <si>
    <r>
      <rPr>
        <sz val="10"/>
        <rFont val="ＭＳ 明朝"/>
        <family val="1"/>
        <charset val="128"/>
      </rPr>
      <t>　　　　　　　　　　　　　　　　　</t>
    </r>
  </si>
  <si>
    <t>Seal</t>
    <phoneticPr fontId="0"/>
  </si>
  <si>
    <t xml:space="preserve">Sub-supplier </t>
    <phoneticPr fontId="0"/>
  </si>
  <si>
    <t>Company Name</t>
    <phoneticPr fontId="0"/>
  </si>
  <si>
    <t xml:space="preserve">Address:       </t>
    <phoneticPr fontId="0"/>
  </si>
  <si>
    <t>Post code:</t>
  </si>
  <si>
    <t>Tel:</t>
    <phoneticPr fontId="0"/>
  </si>
  <si>
    <t>Have ever produced similar parts?</t>
    <phoneticPr fontId="0"/>
  </si>
  <si>
    <t xml:space="preserve">Line trial schedule </t>
    <phoneticPr fontId="0"/>
  </si>
  <si>
    <t xml:space="preserve">First article inspection schedule </t>
    <phoneticPr fontId="0"/>
  </si>
  <si>
    <t xml:space="preserve">Expected delivery date of first article </t>
    <phoneticPr fontId="0"/>
  </si>
  <si>
    <r>
      <t xml:space="preserve">Yes   </t>
    </r>
    <r>
      <rPr>
        <sz val="10"/>
        <rFont val="ＭＳ 明朝"/>
        <family val="1"/>
        <charset val="128"/>
      </rPr>
      <t>　</t>
    </r>
    <r>
      <rPr>
        <sz val="10"/>
        <rFont val="Arial"/>
        <family val="2"/>
      </rPr>
      <t xml:space="preserve"> Parts name (</t>
    </r>
    <r>
      <rPr>
        <sz val="10"/>
        <rFont val="ＭＳ 明朝"/>
        <family val="1"/>
        <charset val="128"/>
      </rPr>
      <t>　　　　　</t>
    </r>
    <r>
      <rPr>
        <sz val="10"/>
        <rFont val="Arial"/>
        <family val="2"/>
      </rPr>
      <t xml:space="preserve">   )</t>
    </r>
  </si>
  <si>
    <t>around   dd/mmm/yyyy</t>
    <phoneticPr fontId="0"/>
  </si>
  <si>
    <t>dd/mmm/yyyy</t>
    <phoneticPr fontId="0"/>
  </si>
  <si>
    <t xml:space="preserve">  No </t>
    <phoneticPr fontId="0"/>
  </si>
  <si>
    <t>No.</t>
    <phoneticPr fontId="0"/>
  </si>
  <si>
    <t>Model</t>
  </si>
  <si>
    <t xml:space="preserve">Parts No. </t>
    <phoneticPr fontId="0"/>
  </si>
  <si>
    <t>Parts Name</t>
    <phoneticPr fontId="0"/>
  </si>
  <si>
    <t>Applicable process name</t>
    <phoneticPr fontId="0"/>
  </si>
  <si>
    <t>Reason to outsource</t>
    <phoneticPr fontId="0"/>
  </si>
  <si>
    <t>Remarks</t>
    <phoneticPr fontId="0"/>
  </si>
  <si>
    <t>* Comment</t>
    <phoneticPr fontId="0"/>
  </si>
  <si>
    <t>Date:</t>
    <phoneticPr fontId="0"/>
  </si>
  <si>
    <t xml:space="preserve">To:                        </t>
    <phoneticPr fontId="0"/>
  </si>
  <si>
    <r>
      <rPr>
        <u/>
        <sz val="9"/>
        <rFont val="Arial"/>
        <family val="2"/>
      </rPr>
      <t xml:space="preserve">  xxx </t>
    </r>
    <r>
      <rPr>
        <sz val="9"/>
        <rFont val="Arial"/>
        <family val="2"/>
      </rPr>
      <t xml:space="preserve">   Plant Quality Control sect.</t>
    </r>
  </si>
  <si>
    <t>Approved by</t>
    <phoneticPr fontId="0"/>
  </si>
  <si>
    <t>Checked by</t>
    <phoneticPr fontId="0"/>
  </si>
  <si>
    <t>Created by</t>
    <phoneticPr fontId="0"/>
  </si>
  <si>
    <t xml:space="preserve">Receipt of Notice </t>
    <phoneticPr fontId="0"/>
  </si>
  <si>
    <t xml:space="preserve">           Document route: </t>
    <phoneticPr fontId="0"/>
  </si>
  <si>
    <t xml:space="preserve">      </t>
    <phoneticPr fontId="0"/>
  </si>
  <si>
    <t>TQMS PROCESS CHANGE REQUEST</t>
  </si>
  <si>
    <t xml:space="preserve"> Part No.</t>
  </si>
  <si>
    <t>Tachi-s Ref. No.</t>
  </si>
  <si>
    <t>Address</t>
  </si>
  <si>
    <t>Supplier Ref. No.</t>
  </si>
  <si>
    <t>Design Note No.</t>
  </si>
  <si>
    <t>Tel. No.</t>
  </si>
  <si>
    <t>Fax No.</t>
  </si>
  <si>
    <t>Tachi-s important part</t>
  </si>
  <si>
    <t xml:space="preserve">        SC</t>
  </si>
  <si>
    <t xml:space="preserve">          CC</t>
  </si>
  <si>
    <t>Affected Vehicle(s)</t>
  </si>
  <si>
    <t>DETAIL OF CHANGE</t>
  </si>
  <si>
    <t>1. Date of Proposed Process Change</t>
  </si>
  <si>
    <t>2. Reason For Change:</t>
  </si>
  <si>
    <t>1) Chance  at</t>
  </si>
  <si>
    <t xml:space="preserve">2) Type of change </t>
  </si>
  <si>
    <t>3. Explanation of Process Change:</t>
  </si>
  <si>
    <t>4. Risk Analysis of Change:</t>
  </si>
  <si>
    <t>5.Timing Plan Details:</t>
  </si>
  <si>
    <t>6. Predicted Date of Delivery to Customer(s):</t>
  </si>
  <si>
    <t>7. How will Quality and Capacity Requirements be Assured?:</t>
  </si>
  <si>
    <t>8. Other:</t>
  </si>
  <si>
    <t>Signed:</t>
  </si>
  <si>
    <t>Position</t>
  </si>
  <si>
    <t>Note: This document should be submitted to Tachi-s Mexico Quality Assurance at least 20 working days before the date of the proposed change</t>
  </si>
  <si>
    <t>APPROVAL TO PROCEED WITH PROCESS CHANGE.</t>
  </si>
  <si>
    <t>INSA use only</t>
  </si>
  <si>
    <t>NOT Approved</t>
  </si>
  <si>
    <t>Approval</t>
  </si>
  <si>
    <t>Parts</t>
  </si>
  <si>
    <t>Audit by Tachi-s</t>
  </si>
  <si>
    <t>Part Submission Warrant</t>
  </si>
  <si>
    <t>Product Validation Test Report</t>
  </si>
  <si>
    <t>Logistics Data</t>
  </si>
  <si>
    <t>Appearance Approval Report</t>
  </si>
  <si>
    <t>Updated Production Capacity Plan</t>
  </si>
  <si>
    <t>Control Plan</t>
  </si>
  <si>
    <t>Process FMEA / AMDEC</t>
  </si>
  <si>
    <t>Process Flow Chart</t>
  </si>
  <si>
    <t>Other Requirements</t>
  </si>
  <si>
    <r>
      <t>Submit Part Submission Warrant to Tachi-s together with attachments indicated p</t>
    </r>
    <r>
      <rPr>
        <u/>
        <sz val="10"/>
        <rFont val="Arial"/>
        <family val="2"/>
      </rPr>
      <t>rior to any change.</t>
    </r>
  </si>
  <si>
    <t>Process Capability Study result</t>
  </si>
  <si>
    <t>Gauge Specification/Approval</t>
  </si>
  <si>
    <t>Engineering Drawings</t>
  </si>
  <si>
    <t>Packaging Specification</t>
  </si>
  <si>
    <t>Inspection Report</t>
  </si>
  <si>
    <t>Other requirements</t>
  </si>
  <si>
    <t>Signed</t>
  </si>
  <si>
    <t>Note: Approval by Tachi-s does not absolve the supplier in any way from responsibility for the accuracy and adequacy of the information provided</t>
  </si>
  <si>
    <t>NOTIFICATION OF COMPLETION</t>
  </si>
  <si>
    <t>Date of Completion</t>
  </si>
  <si>
    <t>Date of First Production Shipment into Tachi-s</t>
  </si>
  <si>
    <t>Reference of First Production Shipment into Tachi-s</t>
  </si>
  <si>
    <t>We hereby warrant that the process change has been carried out in the line with the requirements detailed in this process change plan, and that the product will meet all appropriate Tachi-s specifications and requirements</t>
  </si>
  <si>
    <t xml:space="preserve"> Process Change Deployment Plan</t>
    <phoneticPr fontId="0"/>
  </si>
  <si>
    <t xml:space="preserve">Subject: </t>
  </si>
  <si>
    <t xml:space="preserve">Received by:                plant                        </t>
    <phoneticPr fontId="0"/>
  </si>
  <si>
    <t>Applied by:</t>
    <phoneticPr fontId="0"/>
  </si>
  <si>
    <t>Spec:</t>
  </si>
  <si>
    <t>Responsible person</t>
    <phoneticPr fontId="0"/>
  </si>
  <si>
    <t>Schedule</t>
    <phoneticPr fontId="0"/>
  </si>
  <si>
    <t>Items</t>
    <phoneticPr fontId="0"/>
  </si>
  <si>
    <t>Month</t>
    <phoneticPr fontId="0"/>
  </si>
  <si>
    <r>
      <t>Date (Week</t>
    </r>
    <r>
      <rPr>
        <sz val="12"/>
        <rFont val="ＭＳ Ｐゴシック"/>
        <family val="3"/>
        <charset val="128"/>
      </rPr>
      <t>）</t>
    </r>
    <r>
      <rPr>
        <sz val="12"/>
        <rFont val="Arial"/>
        <family val="2"/>
      </rPr>
      <t xml:space="preserve"> </t>
    </r>
  </si>
  <si>
    <t>1) Create mold/jig</t>
    <phoneticPr fontId="0"/>
  </si>
  <si>
    <t>3) Verify feasibility of mass production</t>
    <phoneticPr fontId="0"/>
  </si>
  <si>
    <t>4) Check operator's skill of new process</t>
    <phoneticPr fontId="0"/>
  </si>
  <si>
    <t>5) Check process by applicant</t>
    <phoneticPr fontId="0"/>
  </si>
  <si>
    <t>7) Replace parts</t>
    <phoneticPr fontId="0"/>
  </si>
  <si>
    <t>8) Verify process by TACHI-S</t>
    <phoneticPr fontId="0"/>
  </si>
  <si>
    <t>9) Switch products</t>
    <phoneticPr fontId="0"/>
  </si>
  <si>
    <r>
      <rPr>
        <sz val="11"/>
        <rFont val="ＭＳ Ｐゴシック"/>
        <family val="3"/>
        <charset val="128"/>
      </rPr>
      <t>・</t>
    </r>
    <r>
      <rPr>
        <sz val="11"/>
        <rFont val="Arial"/>
        <family val="2"/>
      </rPr>
      <t>No.1) to 7) shall be filled out by supplier or in-house applicant department.</t>
    </r>
  </si>
  <si>
    <r>
      <rPr>
        <sz val="11"/>
        <rFont val="ＭＳ Ｐゴシック"/>
        <family val="3"/>
        <charset val="128"/>
      </rPr>
      <t>・</t>
    </r>
    <r>
      <rPr>
        <sz val="11"/>
        <rFont val="Arial"/>
        <family val="2"/>
      </rPr>
      <t>No. 8) and 9) shall be filled out by the department that received this form.</t>
    </r>
  </si>
  <si>
    <t>TQMS DESIGN CHANGE REQUEST</t>
  </si>
  <si>
    <t>SUMMARY REQUEST</t>
  </si>
  <si>
    <t>1. Reason for Request:</t>
  </si>
  <si>
    <t>2. Explanation of Design Change:</t>
    <phoneticPr fontId="0" type="noConversion"/>
  </si>
  <si>
    <t>3. Associated Parts and Effect:</t>
  </si>
  <si>
    <t>5. Timing Plan Details (append copy of Timing Plan):</t>
  </si>
  <si>
    <t>6. Cost Effect:</t>
  </si>
  <si>
    <t>Product:</t>
  </si>
  <si>
    <t>Tooling:</t>
  </si>
  <si>
    <t>Logistics:</t>
  </si>
  <si>
    <t xml:space="preserve">TACHI-S REQUIREMENTS </t>
  </si>
  <si>
    <t>AGREEMENT TO PROCEED WITH FORMAL DRAWING SUBMISSION</t>
  </si>
  <si>
    <t xml:space="preserve">Agreement to proceed with drawing submission </t>
  </si>
  <si>
    <t>Desing Note No.</t>
  </si>
  <si>
    <t xml:space="preserve">NOTE; Changes to the product are authorised by separate systems </t>
  </si>
  <si>
    <t>Position:</t>
  </si>
  <si>
    <t>Note: Approval by Tachi-s shall not relieve the supplier in any way from its responsibilities.</t>
  </si>
  <si>
    <t>THE SUPPLIER SHALL SUBMIT A PART SUBMISSION WARRANT PRIOR TO THE DELIVERY OF PRODUCT AFFECTED BY THE CHANGE</t>
  </si>
  <si>
    <t>MODEL:</t>
  </si>
  <si>
    <t>APPROVED BY</t>
  </si>
  <si>
    <t>Part Type</t>
  </si>
  <si>
    <t>TQMS SUPPLIER MASTER SCHEDULE (inc. Details)</t>
  </si>
  <si>
    <t>Vehicle Trial Production Requirements
(Forcast information)</t>
  </si>
  <si>
    <t>Trial</t>
  </si>
  <si>
    <t>Delivery Date</t>
  </si>
  <si>
    <t>Qty</t>
  </si>
  <si>
    <t>SOP Date</t>
  </si>
  <si>
    <t>Annuale Production Volume Max.</t>
  </si>
  <si>
    <t>No</t>
  </si>
  <si>
    <t>Project Items (Detail)</t>
  </si>
  <si>
    <t>Responsible Person
(Supplier)</t>
  </si>
  <si>
    <t>Time Scale</t>
  </si>
  <si>
    <t>Project Milestones</t>
  </si>
  <si>
    <t>Internal Project Review Meetings</t>
  </si>
  <si>
    <t>Detail Design/ Drawing Preparation</t>
  </si>
  <si>
    <t>Testing</t>
  </si>
  <si>
    <t>Analysis of Potential Failure and Effects</t>
  </si>
  <si>
    <t>Production Tooling</t>
  </si>
  <si>
    <t>Production Gauging</t>
  </si>
  <si>
    <t>Production Facilities (inc. Test) Installation</t>
  </si>
  <si>
    <t>Control Plans</t>
  </si>
  <si>
    <t>Floor Plan layout/ Process Flowchart</t>
  </si>
  <si>
    <t>Operation Sheets/ Work Instructions</t>
  </si>
  <si>
    <t>Operator Recruitment and Training</t>
  </si>
  <si>
    <t>Capability Study</t>
  </si>
  <si>
    <t>Packaging Development and Manufacture</t>
  </si>
  <si>
    <t>Logistics Systems Implementation</t>
  </si>
  <si>
    <t>Sub-supplier Management</t>
  </si>
  <si>
    <t>Appearance Approval</t>
  </si>
  <si>
    <t xml:space="preserve">Parts Manufacture and Submission </t>
  </si>
  <si>
    <t>Supplier Process Audit</t>
  </si>
  <si>
    <t>PSW Sign off</t>
  </si>
  <si>
    <t>Ramp-up Activities</t>
  </si>
  <si>
    <t>Coments:</t>
  </si>
  <si>
    <t>Supplier Sign-off (Manager Level)</t>
  </si>
  <si>
    <t>Project Leader</t>
  </si>
  <si>
    <t>Purch / Sales</t>
    <phoneticPr fontId="0" type="noConversion"/>
  </si>
  <si>
    <t>Quality Assurance</t>
    <phoneticPr fontId="0" type="noConversion"/>
  </si>
  <si>
    <t>Objective</t>
  </si>
  <si>
    <t xml:space="preserve">TQMS INSPECTION REPORT </t>
  </si>
  <si>
    <t>Control Plan Issue Level</t>
  </si>
  <si>
    <t>Average Weight</t>
  </si>
  <si>
    <t>kg</t>
  </si>
  <si>
    <t>Milestone</t>
  </si>
  <si>
    <t>Specification</t>
  </si>
  <si>
    <t>No.</t>
  </si>
  <si>
    <t>Special Charac Symbol</t>
  </si>
  <si>
    <t>Characteristic, Specification and Tolerance</t>
  </si>
  <si>
    <t>Results</t>
  </si>
  <si>
    <t>Conformance</t>
  </si>
  <si>
    <t>Reports / Comments</t>
  </si>
  <si>
    <t>OK</t>
  </si>
  <si>
    <t>Approval Signature</t>
  </si>
  <si>
    <t xml:space="preserve">Page </t>
  </si>
  <si>
    <t>of</t>
  </si>
  <si>
    <t>HATSUMONO</t>
  </si>
  <si>
    <t>CODE:</t>
  </si>
  <si>
    <t xml:space="preserve">          DATE ___________</t>
  </si>
  <si>
    <t>PART No.:_________________________</t>
  </si>
  <si>
    <t>NAME _____________MODEL:__________</t>
  </si>
  <si>
    <t xml:space="preserve">          FIRST PRODUCT</t>
  </si>
  <si>
    <t>CIRCLE THE CAUSE OF FIRST PRODUCT</t>
  </si>
  <si>
    <t>1. NEW ORDER</t>
  </si>
  <si>
    <t>2.DESIGN CHANGE</t>
  </si>
  <si>
    <t>3. PROCESS CHANGE</t>
  </si>
  <si>
    <t>4. PROTOTYPE.</t>
  </si>
  <si>
    <t>5. INSTRUCTION OF  (                     )</t>
  </si>
  <si>
    <t>CHANGE DESCRIPTION:_______________</t>
  </si>
  <si>
    <t>ENGINEERING CHANGE</t>
  </si>
  <si>
    <t xml:space="preserve">SHIPMENT DATE__________TRIM No. </t>
  </si>
  <si>
    <t>SUPPLIER:</t>
  </si>
  <si>
    <t xml:space="preserve">           INDUSTRIA DE ASIENTO</t>
  </si>
  <si>
    <t xml:space="preserve">                SUPERIOR, S.A.</t>
  </si>
  <si>
    <t>LABEL COLOR: PINK</t>
  </si>
  <si>
    <t xml:space="preserve">                         Prototype Part  Shipping Authorization</t>
  </si>
  <si>
    <t>Project :</t>
  </si>
  <si>
    <t>Tachi-s Important Part</t>
  </si>
  <si>
    <t>Document Reference No :</t>
  </si>
  <si>
    <t>Supplier Name:</t>
  </si>
  <si>
    <t>Supplier Code:</t>
  </si>
  <si>
    <t>Supplier Plant :</t>
  </si>
  <si>
    <t>Supplier personnel responsible for the Activity :</t>
  </si>
  <si>
    <t>Part Name :</t>
  </si>
  <si>
    <t>Control Plan Reference / Version :</t>
  </si>
  <si>
    <t>Part No &amp; Issue level :</t>
  </si>
  <si>
    <t>Control Plan Date :</t>
  </si>
  <si>
    <t>Design Note / DEVO :</t>
  </si>
  <si>
    <t>Average Weight :</t>
  </si>
  <si>
    <t>Tachi-s Plant :</t>
  </si>
  <si>
    <t>Mileston</t>
  </si>
  <si>
    <t>VC-Lot Trial</t>
  </si>
  <si>
    <t>PT2 Trial</t>
  </si>
  <si>
    <t>Material Change</t>
  </si>
  <si>
    <t>Details / Other :</t>
  </si>
  <si>
    <t>PT Trial</t>
  </si>
  <si>
    <t>Pre - SOP</t>
  </si>
  <si>
    <t>Design Change</t>
  </si>
  <si>
    <t>PT1 Trial</t>
  </si>
  <si>
    <t>Process Change</t>
  </si>
  <si>
    <t>Tooling Refurbishment</t>
  </si>
  <si>
    <t>Items attached to this  Prototype Part  Shipping Authorization :</t>
  </si>
  <si>
    <t xml:space="preserve">SMS </t>
  </si>
  <si>
    <t>Design Note</t>
  </si>
  <si>
    <t>Gauge Specification / Approval</t>
  </si>
  <si>
    <t>Key Feature Diagram</t>
  </si>
  <si>
    <t xml:space="preserve">Control Plan </t>
  </si>
  <si>
    <t xml:space="preserve">Logistics and Packaging Data Sheet </t>
  </si>
  <si>
    <t>Process Capability Study</t>
  </si>
  <si>
    <t>Appearance Approval Report (Tachi-s Only)</t>
  </si>
  <si>
    <t>Project Development Record</t>
  </si>
  <si>
    <t>Subsupplier Chain Sheet</t>
  </si>
  <si>
    <t>Supplier Test Report</t>
  </si>
  <si>
    <t>For each supporting document, indicate the issue level and date on an attached list</t>
  </si>
  <si>
    <t>SUPPLIER Signed Off :</t>
  </si>
  <si>
    <t xml:space="preserve"> Tachi-s  Shipping Authorization Judgement :</t>
  </si>
  <si>
    <t>Authorized</t>
  </si>
  <si>
    <t>Rejected</t>
  </si>
  <si>
    <t>Conditional Approval</t>
  </si>
  <si>
    <t>SQA</t>
  </si>
  <si>
    <t>SQA Supervisor /  Manager</t>
  </si>
  <si>
    <t>Note: Shipping Authorization Judgement by  Tachi-s shall not relieve the supplier in any way from its responsibilities.</t>
  </si>
  <si>
    <t xml:space="preserve"> Tachi-s SQA COMMENT </t>
  </si>
  <si>
    <t>TQMS SUPPLIER PRODUCTION PREPARATION MONITORING PLAN AND STATUS REPORT</t>
  </si>
  <si>
    <t>Production Preparation Influencing Factors (All numbers below are cumulative numbers)</t>
  </si>
  <si>
    <t>Comments</t>
  </si>
  <si>
    <t>KEY MEASURABLES</t>
    <phoneticPr fontId="0"/>
  </si>
  <si>
    <t>MAN</t>
    <phoneticPr fontId="0"/>
  </si>
  <si>
    <t>Manning Requirement</t>
    <phoneticPr fontId="0"/>
  </si>
  <si>
    <t>Number of Personnel</t>
  </si>
  <si>
    <t>Planned Target</t>
  </si>
  <si>
    <t>% of Personnel at Full Volume Condition</t>
  </si>
  <si>
    <t>Achievement</t>
  </si>
  <si>
    <t>% of Planned Target</t>
  </si>
  <si>
    <t>% of Full Volume Condition</t>
  </si>
  <si>
    <t>Skill Level</t>
  </si>
  <si>
    <t>Number of Personnel Fully Trained</t>
  </si>
  <si>
    <t>MATERIAL</t>
    <phoneticPr fontId="0"/>
  </si>
  <si>
    <t>Test Achievement</t>
  </si>
  <si>
    <t>Number of Tests Passed</t>
  </si>
  <si>
    <t>% of Supplier Test Plan</t>
  </si>
  <si>
    <t>% of SOP Target</t>
  </si>
  <si>
    <t>Process Capability</t>
  </si>
  <si>
    <t>Number of Features Capable</t>
  </si>
  <si>
    <t>% of Process Capability Study Plan</t>
  </si>
  <si>
    <t>Straight Through Ratio</t>
  </si>
  <si>
    <t>% of Product Straight Through</t>
  </si>
  <si>
    <t>OK Ratio</t>
  </si>
  <si>
    <t>% of OK Product
(Including Rework)</t>
  </si>
  <si>
    <t>Approval of Sub-components</t>
  </si>
  <si>
    <t>Number of Sub-components fully approved</t>
  </si>
  <si>
    <t>% of Components approved by SOP</t>
  </si>
  <si>
    <t>Part Graining</t>
  </si>
  <si>
    <t>Number of Components with Graining Approval</t>
  </si>
  <si>
    <t>Part Marking for Mass Production</t>
  </si>
  <si>
    <t>Number of Components with Mass Production Marking</t>
  </si>
  <si>
    <t>MACHINE</t>
    <phoneticPr fontId="0"/>
  </si>
  <si>
    <t>Production Tooling Completion</t>
  </si>
  <si>
    <t>Number of Production Tools Complete</t>
  </si>
  <si>
    <t>% Planned at Full Volume Condition</t>
  </si>
  <si>
    <t>Production Gauging Completion</t>
  </si>
  <si>
    <t>Number of Gauges Complete</t>
  </si>
  <si>
    <t>Facilities Commissioned</t>
  </si>
  <si>
    <t>Number of Facilities Commissioned in Final Location</t>
  </si>
  <si>
    <t>Production Cycle Time Achievement</t>
  </si>
  <si>
    <t>Cycle Time Achievement</t>
  </si>
  <si>
    <t>METHOD</t>
    <phoneticPr fontId="0"/>
  </si>
  <si>
    <t>Packaging Availability</t>
  </si>
  <si>
    <t>Quantity of Packaging Available</t>
  </si>
  <si>
    <t>Work Instructions</t>
  </si>
  <si>
    <t>Number of Work Instructions Complete</t>
  </si>
  <si>
    <t>Average Score</t>
  </si>
  <si>
    <t>Purch / Sales</t>
  </si>
  <si>
    <t>QA</t>
  </si>
  <si>
    <t>Production</t>
    <phoneticPr fontId="0"/>
  </si>
  <si>
    <t>TQMS GAUGE SPECIFICATION AND APPROVAL SHEET</t>
  </si>
  <si>
    <t>Gauge Specifitacion Sheet</t>
  </si>
  <si>
    <t>Interface Targets / Proximity Parts &amp; Customer Agreed Check Points:</t>
  </si>
  <si>
    <t>Specification Details and Appended Support Document References:</t>
  </si>
  <si>
    <t>Measuring / Check Points for Part Gauge (Visual and Coordinate Detail):</t>
  </si>
  <si>
    <t>Calibration Frequency:</t>
  </si>
  <si>
    <t>Gauge Approval Sheet</t>
  </si>
  <si>
    <t>Items</t>
  </si>
  <si>
    <t>Specification Pedigree / Reference</t>
  </si>
  <si>
    <t>Required (Yes / No)</t>
  </si>
  <si>
    <t>Inspection / Buy off Report No./ Ref.</t>
  </si>
  <si>
    <t>Approval (Yes / No)</t>
  </si>
  <si>
    <t>Body / Mating Part Fix Area Identification (Body / Mating Part Recreation in X.Y.Z axis)</t>
  </si>
  <si>
    <t>Key Gauge Tolerances Identification (Mating Part Surfaces, Location Surfaces)</t>
  </si>
  <si>
    <t xml:space="preserve">Details of Mating Part "Gap and Flush" </t>
  </si>
  <si>
    <t>Gauge Approval Activity and Reports</t>
  </si>
  <si>
    <t>Gauge Materials Report</t>
  </si>
  <si>
    <t>Gauge Inspection / Dimensional Report</t>
  </si>
  <si>
    <t>Bias &amp; Linearity Report</t>
  </si>
  <si>
    <t>Fit &amp; Function Report</t>
  </si>
  <si>
    <t>Repeatability &amp; Reproducibility Report</t>
  </si>
  <si>
    <t>Setting Masters Details and References</t>
  </si>
  <si>
    <t>Gauge Work Instructions Reference Details</t>
  </si>
  <si>
    <t>Supplier Gauge Approval:</t>
  </si>
  <si>
    <t>Tachi-s Acknowledgement:</t>
  </si>
  <si>
    <t>Note: Acknowledgement by Tachi-s shall not relieve the supplier in any way from its responsibilities.</t>
  </si>
  <si>
    <t>TQMS PROJECT DEVELOPMENT RECORD</t>
  </si>
  <si>
    <t>Detail</t>
  </si>
  <si>
    <t>Report No.</t>
    <phoneticPr fontId="0" type="noConversion"/>
  </si>
  <si>
    <r>
      <t>Root c</t>
    </r>
    <r>
      <rPr>
        <sz val="11"/>
        <color theme="1"/>
        <rFont val="Calibri"/>
        <family val="2"/>
        <scheme val="minor"/>
      </rPr>
      <t>a</t>
    </r>
    <r>
      <rPr>
        <sz val="10"/>
        <rFont val="Arial"/>
        <family val="2"/>
      </rPr>
      <t>use</t>
    </r>
  </si>
  <si>
    <t>Countermeasure</t>
    <phoneticPr fontId="0" type="noConversion"/>
  </si>
  <si>
    <t>Design Note:</t>
  </si>
  <si>
    <t>Raised by:</t>
  </si>
  <si>
    <t>Judgement:</t>
  </si>
  <si>
    <t>Build:</t>
  </si>
  <si>
    <t>Confirmation</t>
    <phoneticPr fontId="0"/>
  </si>
  <si>
    <t>TQMS 8D CONCERN &amp; COUNTERMEASURE REPORT SUMMARY</t>
  </si>
  <si>
    <t>1. Concern Details</t>
  </si>
  <si>
    <t xml:space="preserve">Description (include photograph or sketch): </t>
  </si>
  <si>
    <t>Report No.</t>
  </si>
  <si>
    <t>Rank</t>
  </si>
  <si>
    <t>Incident Date &amp; time</t>
  </si>
  <si>
    <t>Quantity Affected</t>
  </si>
  <si>
    <t>Affected Lot No´s.</t>
  </si>
  <si>
    <t>Recurrence</t>
  </si>
  <si>
    <t>Y</t>
  </si>
  <si>
    <t>2. Similar Part Consideration</t>
  </si>
  <si>
    <t>Can the concern appear on the parts?</t>
  </si>
  <si>
    <t>Consider:</t>
  </si>
  <si>
    <t>NO</t>
  </si>
  <si>
    <t>Comment / Result</t>
  </si>
  <si>
    <t>- Other models</t>
  </si>
  <si>
    <t>- Generic Parts</t>
  </si>
  <si>
    <t>- Other Colours</t>
  </si>
  <si>
    <t>- Opposite Hand</t>
  </si>
  <si>
    <t>- Front / Rear</t>
  </si>
  <si>
    <t>- Oher (please state):</t>
  </si>
  <si>
    <t>3. Initial Analysis</t>
  </si>
  <si>
    <t>Where should the non-conforming parts have been detected?</t>
  </si>
  <si>
    <t>Reason fon non-detection</t>
  </si>
  <si>
    <t>- During process / Manufacture?</t>
  </si>
  <si>
    <t>- After manufacture (e.g. Final inspection)</t>
  </si>
  <si>
    <t xml:space="preserve">- Prior to dispatch </t>
  </si>
  <si>
    <t>4. Temporary Countermeasures - Immediate Action</t>
  </si>
  <si>
    <t>What actions have been taken to prevent the delivery of reject parts to Renault / Nissan Plants?</t>
  </si>
  <si>
    <t xml:space="preserve">Actions Taken </t>
  </si>
  <si>
    <t>Qty. OK</t>
  </si>
  <si>
    <t>Qty. NG</t>
  </si>
  <si>
    <t>% Effective</t>
  </si>
  <si>
    <t>- Work in progress</t>
  </si>
  <si>
    <t>- Stores stock</t>
  </si>
  <si>
    <t>- Warehouse stock</t>
  </si>
  <si>
    <t>- Service parts</t>
  </si>
  <si>
    <t>Temporary Countermeasure Detail:</t>
  </si>
  <si>
    <t>Delivery Date for 1st OK parts after temporary countermeasure</t>
  </si>
  <si>
    <t>Delivery Reference for 1st OK parts after temporary countermeasure</t>
  </si>
  <si>
    <t>How are OK parts identified?</t>
  </si>
  <si>
    <t>5. Fynal Analysis</t>
  </si>
  <si>
    <t>WHY Analysis to identify root cause          *Consider: Man, Material, Machine, Method, Who, Where When Why, How, Process settings, Rework, Maintenance etc. Attach extra detail sheets where necessary</t>
  </si>
  <si>
    <t>Why was the non conformity made?</t>
  </si>
  <si>
    <t>Why was the non conformity not detected?</t>
  </si>
  <si>
    <t>Why?</t>
  </si>
  <si>
    <t>Root Cause:</t>
  </si>
  <si>
    <t>Responsability</t>
  </si>
  <si>
    <t>Department</t>
  </si>
  <si>
    <t>6. Permanent Countermeasures</t>
  </si>
  <si>
    <t>What actions have been taken to prevent the manufacture of reject parts in the future?          *Consider: Error proofing, Testing, Process Control etc.</t>
  </si>
  <si>
    <t>Actions</t>
  </si>
  <si>
    <t>Timing</t>
  </si>
  <si>
    <t>7. Countermeasure Confirmation</t>
  </si>
  <si>
    <t>Have the countermeasures implemented been confirmed as effective?</t>
  </si>
  <si>
    <t>Countermeasure Action</t>
  </si>
  <si>
    <t>Confirmation method</t>
  </si>
  <si>
    <t>8. Follow-up Actions (Lessons Learned / Recurrence Prevention Activities)</t>
  </si>
  <si>
    <t xml:space="preserve">Review the following documentation and update as a result of this concern.          *Please attach relevant data, e.g. Dimensional Report, Capability study, Attribute data, Fault tree analysis etc. </t>
  </si>
  <si>
    <t>Updated? (Y/N)</t>
  </si>
  <si>
    <t>Details</t>
  </si>
  <si>
    <t xml:space="preserve"> - DFMEA</t>
  </si>
  <si>
    <t xml:space="preserve"> - Drawing / CAD data</t>
  </si>
  <si>
    <t xml:space="preserve"> - Design / Development / QA Standards</t>
  </si>
  <si>
    <t xml:space="preserve"> - Special Characteristics &amp; Key Features Diagram</t>
  </si>
  <si>
    <t xml:space="preserve"> - PFMEA</t>
  </si>
  <si>
    <t xml:space="preserve"> - Process Flow Chart</t>
  </si>
  <si>
    <t xml:space="preserve"> - Control Plan / Chart</t>
  </si>
  <si>
    <t xml:space="preserve"> - In house Work / Inspection Instructions</t>
  </si>
  <si>
    <t xml:space="preserve"> - Gauges / MSA</t>
  </si>
  <si>
    <t xml:space="preserve"> - Sub-supplier Follow-up</t>
  </si>
  <si>
    <t>Have the countermeasures taken been horizontally deployed to similar parts, processes and other plants?</t>
  </si>
  <si>
    <t>Deployment? (Y/N)</t>
  </si>
  <si>
    <t>NG</t>
  </si>
  <si>
    <t>TQMS COMPONENT SUPPLY CHAIN CHART (SCC)</t>
  </si>
  <si>
    <t>Product Structure</t>
  </si>
  <si>
    <t>Supplier Feature</t>
  </si>
  <si>
    <t>Manufacturing Feature</t>
  </si>
  <si>
    <t>Product Feature</t>
  </si>
  <si>
    <t>Development experience of the Tier N supplier
(Where the supplier has development responsibility)</t>
    <phoneticPr fontId="0" type="noConversion"/>
  </si>
  <si>
    <t>Supplier 
Name</t>
    <phoneticPr fontId="0" type="noConversion"/>
  </si>
  <si>
    <t>Manufacturing Plant</t>
  </si>
  <si>
    <t>Business Experience</t>
  </si>
  <si>
    <t>Plant/Process/Line</t>
    <phoneticPr fontId="0" type="noConversion"/>
  </si>
  <si>
    <t>Method / technology</t>
  </si>
  <si>
    <t>Plant Name</t>
  </si>
  <si>
    <t>Location</t>
  </si>
  <si>
    <t>New for the Tier  N supplier</t>
    <phoneticPr fontId="0" type="noConversion"/>
  </si>
  <si>
    <t>New for the supplier</t>
    <phoneticPr fontId="0" type="noConversion"/>
  </si>
  <si>
    <t>New commodity for Tier1</t>
    <phoneticPr fontId="0" type="noConversion"/>
  </si>
  <si>
    <t>Development experience</t>
    <phoneticPr fontId="0" type="noConversion"/>
  </si>
  <si>
    <t>Tier 1</t>
  </si>
  <si>
    <t>Tier 2</t>
  </si>
  <si>
    <t>Tier 3</t>
  </si>
  <si>
    <t>Tier 4</t>
  </si>
  <si>
    <t>Tier 5…N</t>
  </si>
  <si>
    <t>Country</t>
  </si>
  <si>
    <t>State, City</t>
  </si>
  <si>
    <t>TQMS SPECIAL CHARACTERISTICS AND KEY FEATURES DIAGRAM</t>
  </si>
  <si>
    <t>Special Char. / Key Feature Ident'n</t>
  </si>
  <si>
    <t>Product
Characteristic</t>
  </si>
  <si>
    <t>Specification
/Tolerance</t>
    <phoneticPr fontId="0" type="noConversion"/>
  </si>
  <si>
    <t>Remark</t>
    <phoneticPr fontId="0"/>
  </si>
  <si>
    <t>(</t>
    <phoneticPr fontId="0"/>
  </si>
  <si>
    <t>)</t>
    <phoneticPr fontId="0"/>
  </si>
  <si>
    <t>Supplier</t>
    <phoneticPr fontId="0"/>
  </si>
  <si>
    <t>Assessment regarding transferring to production preparation #1</t>
  </si>
  <si>
    <t>TACHI-S</t>
    <phoneticPr fontId="0"/>
  </si>
  <si>
    <r>
      <rPr>
        <b/>
        <sz val="10"/>
        <rFont val="ＭＳ Ｐゴシック"/>
        <family val="3"/>
        <charset val="128"/>
      </rPr>
      <t>　　　　　　　　　　　　　　　　　　　　　　　</t>
    </r>
  </si>
  <si>
    <t xml:space="preserve">Assessment regarding transferring to production preparation #1: OK  /  NO </t>
  </si>
  <si>
    <r>
      <t>(</t>
    </r>
    <r>
      <rPr>
        <sz val="11"/>
        <rFont val="ＭＳ Ｐゴシック"/>
        <family val="3"/>
        <charset val="128"/>
      </rPr>
      <t>　　　　　　　　　　</t>
    </r>
    <r>
      <rPr>
        <sz val="11"/>
        <rFont val="Times New Roman"/>
        <family val="1"/>
      </rPr>
      <t>)</t>
    </r>
  </si>
  <si>
    <t>(Day)        (Month)                   (Year) 20</t>
    <phoneticPr fontId="0"/>
  </si>
  <si>
    <t>Approved by</t>
    <phoneticPr fontId="0"/>
  </si>
  <si>
    <t>Checked by</t>
    <phoneticPr fontId="0"/>
  </si>
  <si>
    <t>Progress status (entered by supplier)</t>
    <phoneticPr fontId="0"/>
  </si>
  <si>
    <t>Attend</t>
    <phoneticPr fontId="0"/>
  </si>
  <si>
    <r>
      <t>TACHI-S (</t>
    </r>
    <r>
      <rPr>
        <sz val="10"/>
        <rFont val="ＭＳ Ｐゴシック"/>
        <family val="3"/>
        <charset val="128"/>
      </rPr>
      <t>　　　　　　　　　　　　　　　　　　　　　</t>
    </r>
    <r>
      <rPr>
        <sz val="10"/>
        <rFont val="Times New Roman"/>
        <family val="1"/>
      </rPr>
      <t>)</t>
    </r>
  </si>
  <si>
    <r>
      <t>Assessment</t>
    </r>
    <r>
      <rPr>
        <sz val="10"/>
        <rFont val="ＭＳ Ｐ明朝"/>
        <family val="1"/>
        <charset val="128"/>
      </rPr>
      <t>：◎</t>
    </r>
    <r>
      <rPr>
        <sz val="10"/>
        <rFont val="Times New Roman"/>
        <family val="1"/>
      </rPr>
      <t xml:space="preserve"> : Completed, </t>
    </r>
    <r>
      <rPr>
        <sz val="10"/>
        <rFont val="ＭＳ Ｐ明朝"/>
        <family val="1"/>
        <charset val="128"/>
      </rPr>
      <t>○</t>
    </r>
    <r>
      <rPr>
        <sz val="10"/>
        <rFont val="Times New Roman"/>
        <family val="1"/>
      </rPr>
      <t xml:space="preserve"> : On going plan, </t>
    </r>
    <r>
      <rPr>
        <sz val="10"/>
        <rFont val="ＭＳ Ｐ明朝"/>
        <family val="1"/>
        <charset val="128"/>
      </rPr>
      <t>△</t>
    </r>
    <r>
      <rPr>
        <sz val="10"/>
        <rFont val="Times New Roman"/>
        <family val="1"/>
      </rPr>
      <t>: Delay to plan, × : Not yet start</t>
    </r>
    <r>
      <rPr>
        <sz val="10"/>
        <rFont val="ＭＳ Ｐ明朝"/>
        <family val="1"/>
        <charset val="128"/>
      </rPr>
      <t>　</t>
    </r>
  </si>
  <si>
    <t>Description</t>
    <phoneticPr fontId="0"/>
  </si>
  <si>
    <t>Check contents</t>
    <phoneticPr fontId="0"/>
  </si>
  <si>
    <t>Requirement document
 (example)</t>
    <phoneticPr fontId="0"/>
  </si>
  <si>
    <t>Assessment judgment criteria</t>
    <phoneticPr fontId="0"/>
  </si>
  <si>
    <t>Self-evaluation</t>
    <phoneticPr fontId="0"/>
  </si>
  <si>
    <t>Evaluation by supplier</t>
    <phoneticPr fontId="0"/>
  </si>
  <si>
    <t>Evaluation</t>
    <phoneticPr fontId="0"/>
  </si>
  <si>
    <t>Actual condition</t>
    <phoneticPr fontId="0"/>
  </si>
  <si>
    <t>Cause</t>
    <phoneticPr fontId="0"/>
  </si>
  <si>
    <t>Measure</t>
    <phoneticPr fontId="0"/>
  </si>
  <si>
    <t>Responsible person</t>
    <phoneticPr fontId="0"/>
  </si>
  <si>
    <t>Completion date</t>
    <phoneticPr fontId="0"/>
  </si>
  <si>
    <t>1. Clarification of organization</t>
    <phoneticPr fontId="0"/>
  </si>
  <si>
    <t xml:space="preserve">1) Do you have a plan which can do progress management? </t>
    <phoneticPr fontId="0"/>
  </si>
  <si>
    <t>Production control plan, Production preparation management schedule</t>
    <phoneticPr fontId="0"/>
  </si>
  <si>
    <t xml:space="preserve">There are production readiness plan table combined with Tachi-s (to follow up on the plan and result, target, time of establishing tools and processes, time of CPK attainment, monitoring of progress status, and the responsible person for monitoring). </t>
    <phoneticPr fontId="0"/>
  </si>
  <si>
    <t xml:space="preserve">Plan :
          Have   /   Not have
</t>
    <phoneticPr fontId="0"/>
  </si>
  <si>
    <t xml:space="preserve">2) Is the role allotment of production preparation clear? </t>
    <phoneticPr fontId="0"/>
  </si>
  <si>
    <t>System chart, Organization chart</t>
    <phoneticPr fontId="0"/>
  </si>
  <si>
    <t xml:space="preserve">An system chart that contains the names of the PJ responsible person and all of the persons in charge is prepared (links with Tachi-S contacts to be clear). </t>
    <phoneticPr fontId="0"/>
  </si>
  <si>
    <t>Organization chart :
          Have   /   Not have</t>
    <phoneticPr fontId="0"/>
  </si>
  <si>
    <t>2. Information awareness</t>
    <phoneticPr fontId="0"/>
  </si>
  <si>
    <r>
      <t xml:space="preserve">1) Are the latest change of design applied to the products, equipments and </t>
    </r>
    <r>
      <rPr>
        <strike/>
        <sz val="11"/>
        <rFont val="Times New Roman"/>
        <family val="1"/>
      </rPr>
      <t>concern</t>
    </r>
    <r>
      <rPr>
        <sz val="11"/>
        <rFont val="Times New Roman"/>
        <family val="1"/>
      </rPr>
      <t xml:space="preserve"> documents? (What No. are the latest design change notes/tempo Eng Change notes?)</t>
    </r>
  </si>
  <si>
    <t>Off tool of each parts progress control chart (In put Design change notes/tempo Eng Change notes number)</t>
    <phoneticPr fontId="0"/>
  </si>
  <si>
    <t>The last design change (design change notes/tempo Eng Change notes) number and contents are understood, and such are reflected in dies and jigs. (The last design change number is to be checked.)</t>
    <phoneticPr fontId="0"/>
  </si>
  <si>
    <t xml:space="preserve">Design change notes / tempo Eng Change notes number : </t>
    <phoneticPr fontId="0"/>
  </si>
  <si>
    <t>3. Equipment, dies/molds and jigs/tools preparation</t>
    <phoneticPr fontId="0"/>
  </si>
  <si>
    <r>
      <t>1)  Are the production equipments progressed preparation as planned?(Production tool ratio, Jigs/Tools preparation ratio)</t>
    </r>
    <r>
      <rPr>
        <sz val="11"/>
        <rFont val="ＭＳ Ｐゴシック"/>
        <family val="3"/>
        <charset val="128"/>
      </rPr>
      <t>　</t>
    </r>
  </si>
  <si>
    <t>Off tool of each parts progress control chart (In put Design change notes/tempo Eng Change notes number), equipment maintenance plan</t>
    <phoneticPr fontId="0"/>
  </si>
  <si>
    <t xml:space="preserve">Production tools and jigs are planned to be prepared by the necessary date. (The start and completion of die production, testing, and product evaluation are to be entered in the plan, and the management of results and progress is to be enabled.) </t>
    <phoneticPr fontId="0"/>
  </si>
  <si>
    <t xml:space="preserve">Off tool ratio              / 
</t>
    <phoneticPr fontId="0"/>
  </si>
  <si>
    <r>
      <t xml:space="preserve">2)  </t>
    </r>
    <r>
      <rPr>
        <strike/>
        <sz val="11"/>
        <rFont val="Times New Roman"/>
        <family val="1"/>
      </rPr>
      <t>Is</t>
    </r>
    <r>
      <rPr>
        <sz val="11"/>
        <rFont val="Times New Roman"/>
        <family val="1"/>
      </rPr>
      <t xml:space="preserve"> Are the inspection equipments/inspection gauges  progressed preparation as planned?</t>
    </r>
  </si>
  <si>
    <t>Inspection gauge plan, control book, and inspection report</t>
    <phoneticPr fontId="0"/>
  </si>
  <si>
    <t xml:space="preserve">A plan of inspection equipment and inspection jigs is prepared and a vision for inspection jigs is present (jig standards, inspection items, and inspection method for meeting the requirements shown in the drawings). </t>
    <phoneticPr fontId="0"/>
  </si>
  <si>
    <t xml:space="preserve">Gauge :           / 
</t>
    <phoneticPr fontId="0"/>
  </si>
  <si>
    <t>4. Standard documentations preparation</t>
    <phoneticPr fontId="0"/>
  </si>
  <si>
    <r>
      <t>1)</t>
    </r>
    <r>
      <rPr>
        <strike/>
        <sz val="11"/>
        <rFont val="Times New Roman"/>
        <family val="1"/>
      </rPr>
      <t xml:space="preserve"> </t>
    </r>
    <r>
      <rPr>
        <sz val="11"/>
        <rFont val="Times New Roman"/>
        <family val="1"/>
      </rPr>
      <t>Are the inspection standard/QC process charts(control plan) progressed preparation as planned? (include internal and suppliers)</t>
    </r>
  </si>
  <si>
    <t>Inspection standard, QC process chart</t>
    <phoneticPr fontId="0"/>
  </si>
  <si>
    <t xml:space="preserve">The department that makes them and the completion date in the plan are linked with events. </t>
  </si>
  <si>
    <t xml:space="preserve">Scheduled date of submission :             / </t>
  </si>
  <si>
    <t>2)Are the required work standards (Standard work instruction and equipment and quality check sheet, etc.) number of each processes understood and progressed preparation as planned?</t>
    <phoneticPr fontId="0"/>
  </si>
  <si>
    <t>Standard work instruction, Check sheet</t>
    <phoneticPr fontId="0"/>
  </si>
  <si>
    <t xml:space="preserve">Scheduled date of complete : 
              / </t>
    <phoneticPr fontId="0"/>
  </si>
  <si>
    <t>3) Are a necessary limit samples (standard samples) understood and is it progressed preparation as planned?</t>
    <phoneticPr fontId="0"/>
  </si>
  <si>
    <t>Limit sample plan, control book</t>
    <phoneticPr fontId="0"/>
  </si>
  <si>
    <t xml:space="preserve">The time for the plan of the necessary limit sample production is linked with events (PT, quality confirmation). </t>
    <phoneticPr fontId="0"/>
  </si>
  <si>
    <t>Scheduled date of complete :  
              /</t>
    <phoneticPr fontId="0"/>
  </si>
  <si>
    <t>4) Has consistency in drawings, inspection standards, QC process charts, and standard work instructions been checked?</t>
    <phoneticPr fontId="0"/>
  </si>
  <si>
    <t>Consistency check plan and its result</t>
  </si>
  <si>
    <t xml:space="preserve">The plan for the consistency check between those before plant production (on the desk) and those after the review of production (actual operation) is linked with events. </t>
  </si>
  <si>
    <t>Consistency check 
Scheduled date of check:      /
Checked on:     /</t>
    <phoneticPr fontId="0"/>
  </si>
  <si>
    <t>5. Process preparation</t>
    <phoneticPr fontId="0"/>
  </si>
  <si>
    <t>1) Is the important process (Welding, Caulking, Tightening, Harness installation) specified (display to process and document)?</t>
    <phoneticPr fontId="0"/>
  </si>
  <si>
    <t>QC process chart and work key point, Standard Work instruction</t>
    <phoneticPr fontId="0"/>
  </si>
  <si>
    <t>The following is understood: The special safety symbol specified by Tachi-S is to be indicated in important processes and on important equipment on site, as well as in forms.</t>
    <phoneticPr fontId="0"/>
  </si>
  <si>
    <t xml:space="preserve">Indication on site: Have/Not have
Forms (QC process chart, standard work instruction, work key point): Have/Not have
</t>
    <phoneticPr fontId="0"/>
  </si>
  <si>
    <t>2) Is the quality guarantee of important process (Welding, Caulking, Tightening, Harness installation) ensured?</t>
    <phoneticPr fontId="0"/>
  </si>
  <si>
    <t>Maintenance process check sheet, QA matrix etc., Guarantee evaluate chart</t>
  </si>
  <si>
    <t>Assessment so that quality guarantee is ensured is made by checking forms (before dies and jigs are made).</t>
    <phoneticPr fontId="0"/>
  </si>
  <si>
    <t>Scheduled date of complete:      /
Completed on:     /</t>
    <phoneticPr fontId="0"/>
  </si>
  <si>
    <t>3) Are manufacturing conditions and equipment conditions decided at each process?</t>
    <phoneticPr fontId="0"/>
  </si>
  <si>
    <t>Condition chart, Daily check sheet</t>
    <phoneticPr fontId="0"/>
  </si>
  <si>
    <t xml:space="preserve">A plan in which preparation through the completion of the equipment condition chart and the items to be managed (daily check items) is prepared by being linked with events. </t>
    <phoneticPr fontId="0"/>
  </si>
  <si>
    <t>Target equipment: Have/Not have
Scheduled date of complete:     /
Completed on:     /</t>
    <phoneticPr fontId="0"/>
  </si>
  <si>
    <t>4) Are all measures incorporated about defect which occurred in the past?</t>
    <phoneticPr fontId="0"/>
  </si>
  <si>
    <t>Past trouble list and countermeasures content list</t>
    <phoneticPr fontId="0"/>
  </si>
  <si>
    <t>There is a list of past troubles in mass production and in prototype trials, and a plan in which countermeasures are to be reflected by the time of events is prepared.</t>
  </si>
  <si>
    <t>Number of cases of past trouble check: 
Scheduled date of complete:     /
Completed on:      /</t>
    <phoneticPr fontId="0"/>
  </si>
  <si>
    <t>5) POKAYOKE is fixed as planned, and was the check method of POKAYOKE also decided?</t>
    <phoneticPr fontId="0"/>
  </si>
  <si>
    <t>Process POKAYOKE map and POKAYOKE daily check sheet</t>
    <phoneticPr fontId="0"/>
  </si>
  <si>
    <t>A map that describes the locations and aims of POKAYOKE is prepared, and the introduction plan is prepared.</t>
  </si>
  <si>
    <t>Scheduled date of submission:     /
Submitted on:      /</t>
  </si>
  <si>
    <t xml:space="preserve">6) Is there neither a frequent stop of equipment nor a neck process? </t>
    <phoneticPr fontId="0"/>
  </si>
  <si>
    <t>Equipment trial plan and trial result</t>
  </si>
  <si>
    <t>The equipment trial and verification period are linked with events.</t>
    <phoneticPr fontId="0"/>
  </si>
  <si>
    <t>Scheduled date of submission:     /
Submitted on:     /</t>
  </si>
  <si>
    <t>6. Work skill training</t>
    <phoneticPr fontId="0"/>
  </si>
  <si>
    <t xml:space="preserve">1) Is work skill training conducted as planned? </t>
    <phoneticPr fontId="0"/>
  </si>
  <si>
    <t xml:space="preserve">Work skill training plan,
Competence evaluation chart </t>
    <phoneticPr fontId="0"/>
  </si>
  <si>
    <t>Methods of education and training are established, and who exactly is to be trained up to which level is planned (skill, target, status of progress for the target).</t>
  </si>
  <si>
    <t>Work skill training completion %:       %
Scheduled date of complete:     /
Completed on:     /</t>
    <phoneticPr fontId="0"/>
  </si>
  <si>
    <t>2) Have you the SOP head-count (HC) plan that planned by regular operator HC + back-up and has ensured HC?</t>
    <phoneticPr fontId="0"/>
  </si>
  <si>
    <t>Work skill training plan, Initial production plan / Operator plan</t>
    <phoneticPr fontId="0"/>
  </si>
  <si>
    <t>The necessary labor-hours have been predicted and figured out, and a plan for securing necessary staff is prepared.</t>
    <phoneticPr fontId="0"/>
  </si>
  <si>
    <t>Number of already secured persons/number of necessary persons:       /      
Scheduled date of complete:     /
Completed on:     /</t>
    <phoneticPr fontId="0"/>
  </si>
  <si>
    <t xml:space="preserve">3) Are the operators of important processes a assigned (certified) operators? </t>
    <phoneticPr fontId="0"/>
  </si>
  <si>
    <t>Education plan, Competence evaluation chart</t>
  </si>
  <si>
    <t>A system for the recognition of qualifications is established, and a plan for assigning qualified persons who are educated and trained is prepared.</t>
  </si>
  <si>
    <t>System of recognition of qualification: Have/Not have
Scheduled date of assignment:     /
Assignment was completed on:      /</t>
    <phoneticPr fontId="0"/>
  </si>
  <si>
    <t>7. Production capacity / Control status</t>
  </si>
  <si>
    <t xml:space="preserve">1) Is there production capacity enough? </t>
    <phoneticPr fontId="0"/>
  </si>
  <si>
    <t xml:space="preserve">MAX Production capacity chart                        </t>
    <phoneticPr fontId="0"/>
  </si>
  <si>
    <t>The MAX production capacity has been figured out. Measures to attain 150% of the defined regular production volume are prepared.</t>
    <phoneticPr fontId="0"/>
  </si>
  <si>
    <t>Plan of measures: 
Acceptable up to:       %</t>
    <phoneticPr fontId="0"/>
  </si>
  <si>
    <t xml:space="preserve">2) Is the packaging standard set up not to spoil quality? </t>
    <phoneticPr fontId="0"/>
  </si>
  <si>
    <t>Packaging standard, Packaging application form</t>
    <phoneticPr fontId="0"/>
  </si>
  <si>
    <t>The packaging standard has been submitted and approved, and a plan to take measures against problems by simulating logistics and inventory with the designed packing style is prepared.</t>
    <phoneticPr fontId="0"/>
  </si>
  <si>
    <t xml:space="preserve">3) Did important parts determine the lot identify, the position, the record method, etc.? </t>
    <phoneticPr fontId="0"/>
  </si>
  <si>
    <t>Lot control display detail, Lot display sample</t>
    <phoneticPr fontId="0"/>
  </si>
  <si>
    <t>For important parts, lot control is executed and a traceability system to search a target lot within two hours is established.</t>
    <phoneticPr fontId="0"/>
  </si>
  <si>
    <t>Scheduled date of submission:      /
Submitted on:      /</t>
  </si>
  <si>
    <t xml:space="preserve">4) The special inspection at the time of a standup, etc. have a plan of an initial management system. Is the standard of cancelation clear? </t>
    <phoneticPr fontId="0"/>
  </si>
  <si>
    <t xml:space="preserve">Initial management system structure, Stand up special  inspection item, Standup inspection organization </t>
    <phoneticPr fontId="0"/>
  </si>
  <si>
    <t>The purpose, target value, and period of the initial management has been determined, and a system for the planning inspection of special management items exists or there is a plan to prepare it.</t>
    <phoneticPr fontId="0"/>
  </si>
  <si>
    <t>8. Products evaluate</t>
    <phoneticPr fontId="0"/>
  </si>
  <si>
    <t xml:space="preserve">1) A product is clear to specifications. Is it a satisfying quality level? Moreover, is required process capability ensured? </t>
    <phoneticPr fontId="0"/>
  </si>
  <si>
    <t>Inspection standard, Inspection report, Process capability report, Drawing</t>
    <phoneticPr fontId="0"/>
  </si>
  <si>
    <t>A system to prepare the inspection standard and inspection report based on requirements shown in drawings is prepared, and a plan to evaluate products is also prepared (the plan is to be linked with events).</t>
    <phoneticPr fontId="0"/>
  </si>
  <si>
    <t xml:space="preserve">2) A component parts are clear to required item of drawing. Is it a satisfying quality level? Moreover, is required process capability ensured? </t>
    <phoneticPr fontId="0"/>
  </si>
  <si>
    <t>Inspection report, Process capability report, Drawing</t>
    <phoneticPr fontId="0"/>
  </si>
  <si>
    <t>A plan of tests to meet the requirements shown in drawings is prepared (the plan is to be linked with events).</t>
  </si>
  <si>
    <t>9. Process change</t>
    <phoneticPr fontId="0"/>
  </si>
  <si>
    <t xml:space="preserve">1) Is there any process change and construction method change after a production trial phase? </t>
    <phoneticPr fontId="0"/>
  </si>
  <si>
    <t>Production plan, Process change request</t>
    <phoneticPr fontId="0"/>
  </si>
  <si>
    <t>Contents necessary for 4M management (change point control) and how to notice such are clear.</t>
  </si>
  <si>
    <t>Plan of change: Have/Not have
To be changed from:     /</t>
    <phoneticPr fontId="0"/>
  </si>
  <si>
    <t>Assessment regarding transferring to production preparation #2</t>
    <phoneticPr fontId="0"/>
  </si>
  <si>
    <t>　　　　　　　　　　　　　　　　　　　　　　　</t>
    <phoneticPr fontId="0"/>
  </si>
  <si>
    <t xml:space="preserve">Assessment regarding transferring to production preparation #2: OK  /  NO </t>
    <phoneticPr fontId="0"/>
  </si>
  <si>
    <t>(Day)        (Month)                   (Year) 20</t>
  </si>
  <si>
    <t>Approved by</t>
  </si>
  <si>
    <t>Checked by</t>
  </si>
  <si>
    <t>Progress status (entered by supplier)</t>
  </si>
  <si>
    <t>Supplier</t>
  </si>
  <si>
    <t>Assessment judgment criteria</t>
    <phoneticPr fontId="0"/>
  </si>
  <si>
    <t>Self-evaluation</t>
    <phoneticPr fontId="0"/>
  </si>
  <si>
    <t>Evaluation by supplier</t>
  </si>
  <si>
    <t>Evaluation</t>
  </si>
  <si>
    <t>Actual condition</t>
  </si>
  <si>
    <t>Cause</t>
  </si>
  <si>
    <t>Measure</t>
  </si>
  <si>
    <t>Completion date</t>
  </si>
  <si>
    <t>The follow-up of the progress of the production readiness plan table combined with Tachi-s is executed by the responsible person. Actions are taken for recovery from delay in the progress of plan.</t>
    <phoneticPr fontId="0"/>
  </si>
  <si>
    <t>Plan table: Have   /   Not have
Scheduled date of submission :             / 
Submitted on:     /</t>
  </si>
  <si>
    <t>Presence or absence of change is to be checked in the system chart, which contains the names of the PJ responsible person and all of the persons in charge. If present, measures are to be taken so as not to have any affect on the organization.</t>
    <phoneticPr fontId="0"/>
  </si>
  <si>
    <t>Organization chart: Have   /   Not have
Scheduled date of preparation:     /</t>
    <phoneticPr fontId="0"/>
  </si>
  <si>
    <t>1) Are the latest change of design applied to the products, equipment and documents? (What No. are the latest design change notes/tempo Eng Change notes?)</t>
    <phoneticPr fontId="0"/>
  </si>
  <si>
    <t>The history of the last design change (design change notes/tempo Eng Change notes) by Tachi-S is managed and its details are understood, and it is reflected in jigs and equipment (parts).</t>
    <phoneticPr fontId="0"/>
  </si>
  <si>
    <r>
      <t>1) Are the production equipments progressed preparation as planned?(Production tool ratio, Jigs/Tools preparation ratio)</t>
    </r>
    <r>
      <rPr>
        <sz val="11"/>
        <color indexed="8"/>
        <rFont val="ＭＳ Ｐゴシック"/>
        <family val="3"/>
        <charset val="128"/>
      </rPr>
      <t>　</t>
    </r>
  </si>
  <si>
    <t>Plans are prepared for each piece of equipment, and their execution has been started and is progressing without delay. If there is a delay in the progress of the plan, actions for recovery by the date of the completion of the plan are taken.</t>
  </si>
  <si>
    <t>Off tool ratio: 
Scheduled date of complete:    / 
Completed on:      /</t>
    <phoneticPr fontId="0"/>
  </si>
  <si>
    <t>2) Are the inspection equipments/inspection gauges progressed preparation as planned?</t>
    <phoneticPr fontId="0"/>
  </si>
  <si>
    <t>The arrangement of inspection equipment and inspection gauge has been started in accordance with the plan.</t>
    <phoneticPr fontId="0"/>
  </si>
  <si>
    <t xml:space="preserve">Gauge: 
Scheduled date of complete:     / 
Completed on:      / </t>
    <phoneticPr fontId="0"/>
  </si>
  <si>
    <t>1) Are the inspection standard/QC process charts(control plan) progressed preparation as planned? (include internal and suppliers)</t>
    <phoneticPr fontId="0"/>
  </si>
  <si>
    <t>Inspection standards and QC process charts for all parts are prepared as planned (number of completed ones/number of necessary ones).</t>
    <phoneticPr fontId="0"/>
  </si>
  <si>
    <t>Inspection standards, QC process charts
Scheduled date of submission :             /
Submitted on:     /</t>
  </si>
  <si>
    <t>2) Are the required work standards (Standard work instruction and equipment and quality check sheet, etc.) number of each processes understood and progressed preparation as planned?</t>
    <phoneticPr fontId="0"/>
  </si>
  <si>
    <t>Lists of necessary standards are prepared, and the necessary standards are prepared as planned (number of completed forms/number of necessary forms).</t>
  </si>
  <si>
    <t>Standard work instructions, check sheets
Scheduled date of complete:     / 
Completed on:      /</t>
    <phoneticPr fontId="0"/>
  </si>
  <si>
    <t>Lists of necessary limit samples are prepared, and the necessary limit samples are prepared as planned (number of completed ones/number of necessary ones).</t>
    <phoneticPr fontId="0"/>
  </si>
  <si>
    <t xml:space="preserve">Limit sample
Scheduled date of complete:     / 
Completed on:      / </t>
    <phoneticPr fontId="0"/>
  </si>
  <si>
    <t>4) Has consistency in drawings, inspection standards, QC process charts, and standard work instructions been checked?</t>
    <phoneticPr fontId="0"/>
  </si>
  <si>
    <t>Has been progressing as planned</t>
  </si>
  <si>
    <t>Consistency check 
Scheduled date of check:     / 
Checked on:      /</t>
    <phoneticPr fontId="0"/>
  </si>
  <si>
    <t>The special safety symbol specified by Tachi-S is prepared to be indicated in important processes and on important equipment on site. It is also indicated in forms.</t>
    <phoneticPr fontId="0"/>
  </si>
  <si>
    <t xml:space="preserve">Indication on site: Have/Not have
Forms (QC process chart, standard work instruction, work key point): Have/Not have
</t>
    <phoneticPr fontId="0"/>
  </si>
  <si>
    <t>Assessment such that the quality guarantee is ensured can be made using forms (before dies and jigs are made). Measures against problems pointed out in the assessment are clear.</t>
  </si>
  <si>
    <t xml:space="preserve">Scheduled date of complete:     / 
Completed on:     / </t>
    <phoneticPr fontId="0"/>
  </si>
  <si>
    <t>The equipment condition chart and the items to be managed are prepared in accordance with the plan of daily check items.</t>
    <phoneticPr fontId="0"/>
  </si>
  <si>
    <t xml:space="preserve">Target equipment: Present/Absent
Scheduled date of complete:      / 
Completed on:     / </t>
    <phoneticPr fontId="0"/>
  </si>
  <si>
    <t>There is a list of past troubles in mass production and in prototype trials, and this is followed up on regarding whether measures for past problem-solving are reflected.</t>
  </si>
  <si>
    <t>Number of cases of past trouble check: 
Scheduled date of complete:      / 
Completed on:     /</t>
    <phoneticPr fontId="0"/>
  </si>
  <si>
    <t>A map that describes the locations and aims of POKAYOKE is prepared, the check method is described in the check sheet, and the check has been executed as planned.</t>
    <phoneticPr fontId="0"/>
  </si>
  <si>
    <t>Scheduled date of submission :             /
Submitted on:      /</t>
  </si>
  <si>
    <t>Problems have been figured out through on-desk checking, and measures have been studied.</t>
  </si>
  <si>
    <t>Work skill training plan, Competence evaluation chart</t>
    <phoneticPr fontId="0"/>
  </si>
  <si>
    <t>Methods for education and training are established, and who exactly is to be trained up to which level is planned. Skill and targets are clarified.</t>
    <phoneticPr fontId="0"/>
  </si>
  <si>
    <t>Work skill training completion %:       %
Scheduled date of complete:     / 
Completed on:     /</t>
    <phoneticPr fontId="0"/>
  </si>
  <si>
    <t>The necessary labor-hours have been predicted and figured out, and a plan for securing necessary staff is prepared.</t>
    <phoneticPr fontId="0"/>
  </si>
  <si>
    <t>Education plan, Competence evaluation chart</t>
    <phoneticPr fontId="0"/>
  </si>
  <si>
    <t>A system for the recognition of qualifications is established, and a plan for assigning qualified persons who have been educated and trained is prepared.</t>
  </si>
  <si>
    <t>System of recognition of qualification: Present/Absent
Scheduled date of assignment:     / 
Assignment was completed on:     /</t>
    <phoneticPr fontId="0"/>
  </si>
  <si>
    <t>7. Production capacity / Control status</t>
    <phoneticPr fontId="0"/>
  </si>
  <si>
    <t>The MAX production capacity has been figured out. Measures to attain 150% of the defined regular production volume are prepared.</t>
    <phoneticPr fontId="0"/>
  </si>
  <si>
    <t>Measures against problems have been studied by simulating logistics and inventory by the design of packing style and with designed packing style.</t>
    <phoneticPr fontId="0"/>
  </si>
  <si>
    <t>The purpose, target value, and period of the initial management has been determined, and a system for planning the inspection of special management items is established or there is a plan to prepare it.</t>
    <phoneticPr fontId="0"/>
  </si>
  <si>
    <t>Inspection standard and inspection report based on the requirements shown in drawings are prepared, and criteria to evaluate (measure) products are prepared (measurement of delivered products).</t>
    <phoneticPr fontId="0"/>
  </si>
  <si>
    <t>A detailed schedule of tests to meet requirements shown in drawings is prepared (the completion date is to be linked with events).</t>
    <phoneticPr fontId="0"/>
  </si>
  <si>
    <r>
      <t xml:space="preserve">Changes in dies, equipment, and jigs are understood (if there is no change, put </t>
    </r>
    <r>
      <rPr>
        <sz val="11"/>
        <color indexed="8"/>
        <rFont val="Wingdings 2"/>
        <family val="1"/>
        <charset val="2"/>
      </rPr>
      <t></t>
    </r>
    <r>
      <rPr>
        <sz val="11"/>
        <color indexed="8"/>
        <rFont val="Times New Roman"/>
        <family val="1"/>
      </rPr>
      <t>).</t>
    </r>
  </si>
  <si>
    <t>Assessment regarding transferring to production preparation #3</t>
    <phoneticPr fontId="0"/>
  </si>
  <si>
    <r>
      <rPr>
        <b/>
        <sz val="10"/>
        <color indexed="8"/>
        <rFont val="ＭＳ Ｐゴシック"/>
        <family val="3"/>
        <charset val="128"/>
      </rPr>
      <t>　　　　　　　　　　　　　　　　　　　　　　　</t>
    </r>
  </si>
  <si>
    <t xml:space="preserve">Assessment regarding transferring to production preparation #3: OK  /  NO </t>
    <phoneticPr fontId="0"/>
  </si>
  <si>
    <t>1. Clarification of organization</t>
  </si>
  <si>
    <t>A follow-up of the progress of the production readiness plan table combined with Tachi-s is executed by the responsible person. Actions are taken for recovery from any delay in the progress of the plan.</t>
    <phoneticPr fontId="0"/>
  </si>
  <si>
    <t>The presence or absence of change is to be checked in the system chart, which contains the names of the PJ responsible person and all of the persons in charge. If present, measures are to be taken so as not to have any affect on the organization.</t>
    <phoneticPr fontId="0"/>
  </si>
  <si>
    <t>2. Information awareness</t>
  </si>
  <si>
    <t>The number and details of the last design change (design change notes/tempo Eng Change notes) by Tachi-S are understood, and these are reflected in products. * For design changes that have not yet been reflected, when they are to be reflected is to be clarified and the recovery plan is to be prepared.</t>
    <phoneticPr fontId="0"/>
  </si>
  <si>
    <t>3. Equipment, dies/molds and jigs/tools preparation</t>
    <phoneticPr fontId="0"/>
  </si>
  <si>
    <r>
      <t>1) Are the production equipments progressed preparation as planned?(Production tool ratio, Jigs/Tools preparation ratio)</t>
    </r>
    <r>
      <rPr>
        <sz val="11"/>
        <color indexed="8"/>
        <rFont val="ＭＳ Ｐ明朝"/>
        <family val="1"/>
        <charset val="128"/>
      </rPr>
      <t>　</t>
    </r>
  </si>
  <si>
    <t>The preparation of mass production dies and jigs is complete.
* Recovery from delay is to be completed during events.</t>
  </si>
  <si>
    <t>An accuracy check is complete (checked using the inspection report). The required accuracy is realized.</t>
    <phoneticPr fontId="0"/>
  </si>
  <si>
    <t>4. Standard documentations preparation</t>
    <phoneticPr fontId="0"/>
  </si>
  <si>
    <t>Inspection standards and QC process charts for all parts have been prepared, and they are ready to be submitted for each delivery (number of completed ones/number of necessary ones).</t>
    <phoneticPr fontId="0"/>
  </si>
  <si>
    <t>A list of necessary standards is prepared, and the necessary standards are complete as planned (number of completed forms/number of necessary forms).  * As to completeness, a level in which review and revision may be required is allowed, but it is necessary that problems are clarified or understood.</t>
  </si>
  <si>
    <t>A list of necessary limit samples is prepared and the preparation of such has been being progressed as planned (number of completed ones/number of necessary ones).</t>
  </si>
  <si>
    <t>The check has been executed, and problems and tasks are clear, and a review and re-evaluation is planned.</t>
  </si>
  <si>
    <t>5. Process preparation</t>
    <phoneticPr fontId="0"/>
  </si>
  <si>
    <t>The special safety symbol specified by Tachi-S is indicated for important processes and on important equipment on site. It is also indicated in forms (processes related to CC/SC indications in drawings).</t>
  </si>
  <si>
    <t>Measures for the results of the audit of process and quality guarantee evaluation meeting the target values (described in the check sheet) necessary for mass production are determined.</t>
    <phoneticPr fontId="0"/>
  </si>
  <si>
    <t>An equipment condition chart is prepared, and the items to be managed are reflected in daily check items and are easily checked. Consistency with the QC process chart is kept.</t>
    <phoneticPr fontId="0"/>
  </si>
  <si>
    <t>There is a list of past troubles in mass production and in prototype trials, and the check of whether measures for past problem-solving are reflected is complete (number of extracted cases/number of reflected cases, 100% complete).</t>
  </si>
  <si>
    <t>A map that describes the locations and aims of POKAYOKE is prepared, and the check method is described in the check sheet.</t>
    <phoneticPr fontId="0"/>
  </si>
  <si>
    <t>Equipment has been operated, and problems have been clarified and measures have been taken.</t>
    <phoneticPr fontId="0"/>
  </si>
  <si>
    <t>6. Work skill training</t>
    <phoneticPr fontId="0"/>
  </si>
  <si>
    <t>Methods of education and training are established, and the skill evaluation result meets the current skill target. Education in handling products is complete.</t>
  </si>
  <si>
    <t>Necessary processes are figured out, and necessary staff is secured. Two or more operators per a process are targeted.</t>
    <phoneticPr fontId="0"/>
  </si>
  <si>
    <t>A system for the recognition of qualifications is established, and qualified persons who have been educated and trained are assigned.</t>
  </si>
  <si>
    <t>7. Production capacity/Control status</t>
    <phoneticPr fontId="0"/>
  </si>
  <si>
    <t>Measures can be taken against problems in the simulation with the designed packing style, and the packing standard can be submitted.</t>
    <phoneticPr fontId="0"/>
  </si>
  <si>
    <t>For important parts, lot control is executed and a target can be searched (traced) within two hours.</t>
    <phoneticPr fontId="0"/>
  </si>
  <si>
    <t>The purpose, target value, and period of the initial management has been determined, and there is a plan for the inspection of special management items.</t>
    <phoneticPr fontId="0"/>
  </si>
  <si>
    <t>8. Product evaluate</t>
    <phoneticPr fontId="0"/>
  </si>
  <si>
    <t>Measurement based on the inspection standard has been completed, and the results meet the standard. Process capability to accommodate an increased level of n of required quality characteristics is secured.</t>
    <phoneticPr fontId="0"/>
  </si>
  <si>
    <t>9. Process change</t>
  </si>
  <si>
    <t>Off-tool dies and jigs are used, and mass production operators are assigned (if there is no change, put ).
* Prior notice is given and formal procedure is taken for any change. Influence on product quality is verified.</t>
    <phoneticPr fontId="0"/>
  </si>
  <si>
    <t>10 Process check</t>
    <phoneticPr fontId="0"/>
  </si>
  <si>
    <t>1) Are the quality characteristics in the QC process charts and inspection standards consistent with the conditions/management items for equipment and jigs?</t>
  </si>
  <si>
    <t>On-site check: QC process chart, inspection standards</t>
  </si>
  <si>
    <t>There is no problem in consistency. (For off process, the plan is to be checked.)</t>
  </si>
  <si>
    <t>2) Are the quality characteristics described in the standard work instructions and others, and is the check by actual operations executed?</t>
    <phoneticPr fontId="0"/>
  </si>
  <si>
    <t>Operation check: Standard work instructions</t>
    <phoneticPr fontId="0"/>
  </si>
  <si>
    <t>A check of actual operations is executed, and problems and tasks are clear.</t>
  </si>
  <si>
    <t>　</t>
    <phoneticPr fontId="0"/>
  </si>
  <si>
    <t>Assessment regarding transferring to production preparation #4</t>
    <phoneticPr fontId="0"/>
  </si>
  <si>
    <t xml:space="preserve">Assessment regarding transferring to production preparation #4: OK  /  NO </t>
    <phoneticPr fontId="0"/>
  </si>
  <si>
    <r>
      <t>(</t>
    </r>
    <r>
      <rPr>
        <sz val="11"/>
        <color theme="1"/>
        <rFont val="Calibri"/>
        <family val="2"/>
        <scheme val="minor"/>
      </rPr>
      <t>　　　　　　　　　　</t>
    </r>
    <r>
      <rPr>
        <sz val="11"/>
        <rFont val="Times New Roman"/>
        <family val="1"/>
      </rPr>
      <t>)</t>
    </r>
  </si>
  <si>
    <t>Attend</t>
    <phoneticPr fontId="0"/>
  </si>
  <si>
    <t xml:space="preserve">The follow-up of the progress of the production readiness plan table is executed by the responsible person. There is no delay at this point. </t>
    <phoneticPr fontId="0"/>
  </si>
  <si>
    <t>The presence or absence of change is to be checked in the system chart, which contains the names of the PJ responsible person and all of the persons in charge. If present, measures are to be taken so as not to cause any affect on the organization.</t>
    <phoneticPr fontId="0"/>
  </si>
  <si>
    <t>Organization chart: Have   /   Not have
Scheduled date of preparation:     /</t>
    <phoneticPr fontId="0"/>
  </si>
  <si>
    <t>The number and details of the last design change (design change notes/tempo Eng Change notes) by Tachi-S are understood and are reflected in the products.</t>
    <phoneticPr fontId="0"/>
  </si>
  <si>
    <t>The progress is complete as planned.
* Recovery from delay is complete during events.</t>
    <phoneticPr fontId="0"/>
  </si>
  <si>
    <r>
      <t>The preparation of inspection items and methods for inspection gauge have been completed, and</t>
    </r>
    <r>
      <rPr>
        <sz val="10"/>
        <rFont val="Times New Roman"/>
        <family val="1"/>
      </rPr>
      <t xml:space="preserve"> operators</t>
    </r>
    <r>
      <rPr>
        <sz val="10"/>
        <color indexed="8"/>
        <rFont val="Times New Roman"/>
        <family val="1"/>
      </rPr>
      <t xml:space="preserve"> understand them.
* To be checked on site</t>
    </r>
  </si>
  <si>
    <t>Inspection standards and QC process charts have been prepared for each part and are submitted for each delivery, and the receiving side has admitted them (number of those completed/number of those necessary).</t>
  </si>
  <si>
    <t>Lists of necessary standards have been prepared, and the necessary standards are complete as planned (number of completed forms/number of necessary forms).</t>
  </si>
  <si>
    <t>Lists of necessary limit samples have been prepared, and the necessary limit samples are complete as planned (number of completed ones/number of necessary ones).</t>
    <phoneticPr fontId="0"/>
  </si>
  <si>
    <t>4) Has consistency in drawings, inspection standards, QC process charts, and standard work instructions been checked?</t>
    <phoneticPr fontId="0"/>
  </si>
  <si>
    <t>A check has been executed, and the items revised for consistency are reflected in the forms.</t>
  </si>
  <si>
    <t>A special safety symbol is indicated for important processes and on important equipment. Such is also indicated in forms (CC/SC indication in drawings).</t>
  </si>
  <si>
    <t>The results of the audit of process and the quality guarantee evaluation meet the target values (described in the check sheet) necessary for mass production.</t>
  </si>
  <si>
    <t xml:space="preserve">An equipment condition chart is prepared, and the items to be managed are reflected in daily check items and can be easily checked. </t>
    <phoneticPr fontId="0"/>
  </si>
  <si>
    <t>There is a list of past troubles in mass production and in prototype trial events, the measures are reflected in parts and processes, and the evaluation is complete.</t>
    <phoneticPr fontId="0"/>
  </si>
  <si>
    <t>A map which shows the locations of POKAYOKE with its aims is prepared, the check method is described in the check sheet, and any abnormality and how to handle such is clear.</t>
    <phoneticPr fontId="0"/>
  </si>
  <si>
    <t>Equipment has been operated within the mass-production tact time 1, problems are clear, and measures have been taken.</t>
    <phoneticPr fontId="0"/>
  </si>
  <si>
    <t>Methods of education and training are established, who is to be trained up to which level is planned, and the skill level has reached the target.</t>
  </si>
  <si>
    <t>Necessary processes are figured out, and necessary staff is secured.</t>
    <phoneticPr fontId="0"/>
  </si>
  <si>
    <t>A system of recognition for qualifications is established, and qualified persons who have been educated and trained are assigned.</t>
  </si>
  <si>
    <t>The packaging standard has been submitted and approved, and measures against problems of long-term storage with the designed packing style are successfully taken.</t>
    <phoneticPr fontId="0"/>
  </si>
  <si>
    <t>The purpose, target value, and period of the initial management have been determined, and there is a plan for the inspection of special management items.</t>
    <phoneticPr fontId="0"/>
  </si>
  <si>
    <t>Measurement based on the inspection standard has been completed, and the results meet the standard. The required quality characteristics of process capability meet the target value.</t>
  </si>
  <si>
    <t>9 Ensuring of mass-productiveness</t>
    <phoneticPr fontId="0"/>
  </si>
  <si>
    <t>1) Is the mass-productiveness (productivity, quality) verified in the mass production tact time?</t>
  </si>
  <si>
    <t>Mass-productiveness check results</t>
  </si>
  <si>
    <t xml:space="preserve">Production is possible within the targeted mass-production tact time. The product meets the standard.
</t>
  </si>
  <si>
    <t>Scheduled date of verification:      /
Verified on:      /</t>
  </si>
  <si>
    <t>If the above-mentioned productivity and quality cannot be attained, bottlenecked operation processes and problems are extracted and measures against them are assumed.</t>
  </si>
  <si>
    <t>10 Process change</t>
    <phoneticPr fontId="0"/>
  </si>
  <si>
    <t>Mass production dies, equipment, and jigs are used, and mass production operators are assigned ((if there is no change, put ).</t>
    <phoneticPr fontId="0"/>
  </si>
  <si>
    <t>11 Process check</t>
    <phoneticPr fontId="0"/>
  </si>
  <si>
    <t>On-site check: QC process charts, inspection standards</t>
  </si>
  <si>
    <t>There is no problem in consistency. (The process flow is to be checked by using the QC process charts.)</t>
  </si>
  <si>
    <t>2) Are the quality characteristics described in the standard work instructions and others, and is the check by actual operations executed?</t>
    <phoneticPr fontId="0"/>
  </si>
  <si>
    <t>Operation check: Standard work instructions</t>
    <phoneticPr fontId="0"/>
  </si>
  <si>
    <t>A check by actual operation is executed. The points of the standard work instructions are to be checked.</t>
    <phoneticPr fontId="0"/>
  </si>
  <si>
    <t>Assessment of production preparation #5</t>
  </si>
  <si>
    <t>TACHI-S</t>
  </si>
  <si>
    <t xml:space="preserve">Assessment of the completion of production preparation #5: OK  /  No </t>
  </si>
  <si>
    <t xml:space="preserve">Activities other than the ramp-up activity have been completed. (Plans have been closed). </t>
  </si>
  <si>
    <t>The presence or absence of change is to be checked in the system chart, which contains the names of the PJ responsible person and all of the persons in charge. If present, measures are to be taken so as not to cause any effect on the organization.</t>
    <phoneticPr fontId="0"/>
  </si>
  <si>
    <t>There is no untreated design change left remaining. All design changes have been reflected in products and processes, and their evaluation has also been completed.</t>
  </si>
  <si>
    <t>All permanent setups have been completed. The equipment maintenance plan is complete.</t>
  </si>
  <si>
    <t>The preparation of inspection items and the method for inspection gauge have been completed, and operators understand them. Management is executed by using the jig control book.</t>
    <phoneticPr fontId="0"/>
  </si>
  <si>
    <t xml:space="preserve">Inspection standards and QC process charts have been prepared for each part and submitted for each delivery, and the receiving side has admitted them. Such activities are complete for outside companies. </t>
  </si>
  <si>
    <t>All necessary standards are complete.</t>
    <phoneticPr fontId="0"/>
  </si>
  <si>
    <t>Lists of necessary limit samples have been prepared, and the necessary limit samples are complete. The expiration date is also indicated.</t>
  </si>
  <si>
    <t>A check has been executed, and consistency is kept.</t>
  </si>
  <si>
    <t xml:space="preserve">A special safety symbol is indicated for important processes and on important equipment on site. Such is also indicated in forms. </t>
  </si>
  <si>
    <t>Indication on site: Have/Not have
Forms (QC process chart, standard work instruction, work key point): Have/Not have</t>
    <phoneticPr fontId="0"/>
  </si>
  <si>
    <t>The results of the audit of process and the quality guarantee evaluation meet the target values (described in the check sheet) necessary for mass production.</t>
    <phoneticPr fontId="0"/>
  </si>
  <si>
    <t xml:space="preserve">The equipment condition chart is prepared, and the items to be managed are reflected in daily check items and can be easily checked. </t>
    <phoneticPr fontId="0"/>
  </si>
  <si>
    <t>There is a list of past troubles in mass production and in prototype trial events, and the measures have been reflected.</t>
    <phoneticPr fontId="0"/>
  </si>
  <si>
    <t>A map that shows the locations of POKAYOKE with its aims is prepared, the check method is described in the check sheet, and the method for handling abnormality is well understood.</t>
    <phoneticPr fontId="0"/>
  </si>
  <si>
    <t>Equipment has been operated within the mass production tact time, and problems involving bottlenecked processes have been solved.</t>
    <phoneticPr fontId="0"/>
  </si>
  <si>
    <t>Education and proficiency are complete, and the target of tact time has been attained.</t>
    <phoneticPr fontId="0"/>
  </si>
  <si>
    <t>A system of recognition for qualifications is established, and qualified persons who have been educated and trained are assigned. The management of operator change is enabled.</t>
  </si>
  <si>
    <t>The packaging standard has been submitted and approved, and measures against problems of conveyance/transportation are successfully taken.</t>
    <phoneticPr fontId="0"/>
  </si>
  <si>
    <t>The purpose, target value, and period of the initial management have been determined, and there is a plan for the inspection of special management items.</t>
    <phoneticPr fontId="0"/>
  </si>
  <si>
    <t>Measurement based on the inspection standard has been completed, and the results meet the standard. The required quality characteristics of process capability meet the target value. The frequency of completion inspection and sampling inspection is determined, and the assessment criteria are accurately notified to inspectors. (There is indication for the assessment criteria.)</t>
  </si>
  <si>
    <t>Mass-productiveness check results</t>
    <phoneticPr fontId="0"/>
  </si>
  <si>
    <t>Production is possible within the targeted mass production tact time. The product meets the standard.</t>
  </si>
  <si>
    <t>Measures against bottlenecked operation processes and problems have been taken.</t>
  </si>
  <si>
    <t>Mass production dies, equipment, and jigs are used, and mass production operators are assigned. (if there is no change, put .)</t>
    <phoneticPr fontId="0"/>
  </si>
  <si>
    <t>1) Are the quality characteristics in the QC process charts and inspection standards consistent with the conditions/management items for equipment and jigs, and with the work site?</t>
  </si>
  <si>
    <t>There is no problem in consistency. (The production condition is to be checked by process and by using the QC process charts.)</t>
  </si>
  <si>
    <t>2) Are the quality characteristics described in the standard work instructions and others, and is the check by actual operations executed?</t>
    <phoneticPr fontId="0"/>
  </si>
  <si>
    <t>A check by actual operation is executed. (The points of the standard work instructions and actual operations are to be checked.)</t>
    <phoneticPr fontId="0"/>
  </si>
  <si>
    <t>QA table</t>
  </si>
  <si>
    <t xml:space="preserve">Supplier name: </t>
    <phoneticPr fontId="0"/>
  </si>
  <si>
    <t>Dept.</t>
    <phoneticPr fontId="0"/>
  </si>
  <si>
    <t>Approved by</t>
    <phoneticPr fontId="0"/>
  </si>
  <si>
    <t>Examined by</t>
    <phoneticPr fontId="0"/>
  </si>
  <si>
    <t>Prep.by</t>
    <phoneticPr fontId="0"/>
  </si>
  <si>
    <t>Symbol</t>
    <phoneticPr fontId="0"/>
  </si>
  <si>
    <t xml:space="preserve">     : Error proofing process</t>
    <phoneticPr fontId="0"/>
  </si>
  <si>
    <t xml:space="preserve">     : Processing process</t>
    <phoneticPr fontId="0"/>
  </si>
  <si>
    <t>Verified by</t>
    <phoneticPr fontId="0"/>
  </si>
  <si>
    <t xml:space="preserve">    : Inspection (confirmation) process</t>
    <phoneticPr fontId="1"/>
  </si>
  <si>
    <t>N</t>
    <phoneticPr fontId="0"/>
  </si>
  <si>
    <t>Received by</t>
    <phoneticPr fontId="0"/>
  </si>
  <si>
    <t>plant
QC sect.</t>
    <phoneticPr fontId="0"/>
  </si>
  <si>
    <t>Rev.</t>
    <phoneticPr fontId="0"/>
  </si>
  <si>
    <t>Date</t>
    <phoneticPr fontId="0"/>
  </si>
  <si>
    <t>Revision</t>
    <phoneticPr fontId="0"/>
  </si>
  <si>
    <t>PIC</t>
    <phoneticPr fontId="0"/>
  </si>
  <si>
    <t xml:space="preserve">Received by </t>
    <phoneticPr fontId="0"/>
  </si>
  <si>
    <t>Product name:</t>
    <phoneticPr fontId="0"/>
  </si>
  <si>
    <r>
      <rPr>
        <sz val="11"/>
        <rFont val="ＭＳ ゴシック"/>
        <family val="3"/>
        <charset val="128"/>
      </rPr>
      <t>／</t>
    </r>
  </si>
  <si>
    <t>QA table-B</t>
    <phoneticPr fontId="0"/>
  </si>
  <si>
    <t>Relation to QA table-A</t>
    <phoneticPr fontId="0"/>
  </si>
  <si>
    <t xml:space="preserve">    :Important control items</t>
    <phoneticPr fontId="0"/>
  </si>
  <si>
    <t>Process</t>
    <phoneticPr fontId="0"/>
  </si>
  <si>
    <t>Work</t>
    <phoneticPr fontId="0"/>
  </si>
  <si>
    <t xml:space="preserve"> Assurance Confirmation table</t>
    <phoneticPr fontId="0"/>
  </si>
  <si>
    <r>
      <t xml:space="preserve">Defective Product Manufacturing Prevention
</t>
    </r>
    <r>
      <rPr>
        <sz val="12"/>
        <rFont val="ＭＳ 明朝"/>
        <family val="1"/>
        <charset val="128"/>
      </rPr>
      <t>　（</t>
    </r>
    <r>
      <rPr>
        <sz val="12"/>
        <rFont val="Arial"/>
        <family val="2"/>
      </rPr>
      <t>Cause</t>
    </r>
    <r>
      <rPr>
        <sz val="12"/>
        <rFont val="ＭＳ 明朝"/>
        <family val="1"/>
        <charset val="128"/>
      </rPr>
      <t>）　</t>
    </r>
  </si>
  <si>
    <t>Error proofing</t>
    <phoneticPr fontId="0"/>
  </si>
  <si>
    <t>Specific assurance description</t>
    <phoneticPr fontId="0"/>
  </si>
  <si>
    <t>Measuring device/
methods</t>
    <phoneticPr fontId="0"/>
  </si>
  <si>
    <t>Frequency</t>
    <phoneticPr fontId="0"/>
  </si>
  <si>
    <r>
      <t xml:space="preserve">Defective Product Shipping Prevention
</t>
    </r>
    <r>
      <rPr>
        <sz val="12"/>
        <rFont val="ＭＳ 明朝"/>
        <family val="1"/>
        <charset val="128"/>
      </rPr>
      <t>　</t>
    </r>
    <r>
      <rPr>
        <sz val="12"/>
        <rFont val="Arial"/>
        <family val="2"/>
      </rPr>
      <t>(Result)</t>
    </r>
    <r>
      <rPr>
        <sz val="12"/>
        <rFont val="ＭＳ 明朝"/>
        <family val="1"/>
        <charset val="128"/>
      </rPr>
      <t>　</t>
    </r>
  </si>
  <si>
    <t>Specific assurance items</t>
    <phoneticPr fontId="0"/>
  </si>
  <si>
    <t>Dist. Destination</t>
    <phoneticPr fontId="0"/>
  </si>
  <si>
    <t>Assurance items</t>
    <phoneticPr fontId="0"/>
  </si>
  <si>
    <t>Prevent Producting Defective Parts</t>
    <phoneticPr fontId="0"/>
  </si>
  <si>
    <r>
      <rPr>
        <sz val="9"/>
        <rFont val="ＭＳ 明朝"/>
        <family val="1"/>
        <charset val="128"/>
      </rPr>
      <t>　</t>
    </r>
    <r>
      <rPr>
        <sz val="9"/>
        <rFont val="Arial"/>
        <family val="2"/>
      </rPr>
      <t>Error proofing in design</t>
    </r>
  </si>
  <si>
    <t>Mechanical assurance</t>
    <phoneticPr fontId="0"/>
  </si>
  <si>
    <t>Facility condition control</t>
    <phoneticPr fontId="0"/>
  </si>
  <si>
    <t>Control by operators</t>
    <phoneticPr fontId="0"/>
  </si>
  <si>
    <t>Prevent Shipping Defective Parts</t>
    <phoneticPr fontId="0"/>
  </si>
  <si>
    <t>Past quality defects</t>
    <phoneticPr fontId="0"/>
  </si>
  <si>
    <t>Inhouse defects</t>
    <phoneticPr fontId="0"/>
  </si>
  <si>
    <r>
      <t xml:space="preserve">   </t>
    </r>
    <r>
      <rPr>
        <sz val="9"/>
        <rFont val="ＭＳ 明朝"/>
        <family val="1"/>
        <charset val="128"/>
      </rPr>
      <t>　</t>
    </r>
    <r>
      <rPr>
        <sz val="9"/>
        <rFont val="Arial"/>
        <family val="2"/>
      </rPr>
      <t>RPPM</t>
    </r>
  </si>
  <si>
    <t>Total</t>
    <phoneticPr fontId="0"/>
  </si>
  <si>
    <t>Warranty claims</t>
  </si>
  <si>
    <r>
      <t xml:space="preserve">            Four substances</t>
    </r>
    <r>
      <rPr>
        <sz val="11"/>
        <color indexed="8"/>
        <rFont val="ＭＳ Ｐゴシック"/>
        <family val="3"/>
        <charset val="128"/>
      </rPr>
      <t>＝</t>
    </r>
    <r>
      <rPr>
        <sz val="11"/>
        <color indexed="8"/>
        <rFont val="Arial"/>
        <family val="2"/>
      </rPr>
      <t>(Cd: cadmium; Pd: lead; Hg: mercury; Cr6+: hexavalent chromium)</t>
    </r>
  </si>
  <si>
    <r>
      <rPr>
        <sz val="11"/>
        <rFont val="ＭＳ Ｐゴシック"/>
        <family val="3"/>
        <charset val="128"/>
      </rPr>
      <t>　</t>
    </r>
    <r>
      <rPr>
        <sz val="11"/>
        <rFont val="Arial"/>
        <family val="2"/>
      </rPr>
      <t xml:space="preserve">Note: Indirect materials etc. used in the above process should not be mixed with any of the four substances of concern (SOCs) </t>
    </r>
  </si>
  <si>
    <t>Frequency</t>
    <phoneticPr fontId="0"/>
  </si>
  <si>
    <t>Size</t>
    <phoneticPr fontId="0"/>
  </si>
  <si>
    <t>Technology</t>
    <phoneticPr fontId="0"/>
  </si>
  <si>
    <t>of product/process</t>
    <phoneticPr fontId="0"/>
  </si>
  <si>
    <t>Process</t>
    <phoneticPr fontId="0"/>
  </si>
  <si>
    <t>Product</t>
    <phoneticPr fontId="0"/>
  </si>
  <si>
    <t>No.</t>
    <phoneticPr fontId="0"/>
  </si>
  <si>
    <t>Tools</t>
    <phoneticPr fontId="0"/>
  </si>
  <si>
    <t>Handling method</t>
    <phoneticPr fontId="0"/>
  </si>
  <si>
    <t>Control method</t>
    <phoneticPr fontId="0"/>
  </si>
  <si>
    <t>Sample</t>
    <phoneticPr fontId="0"/>
  </si>
  <si>
    <t>Evaluation/measurement</t>
    <phoneticPr fontId="0"/>
  </si>
  <si>
    <t>Spec./tolerance</t>
    <phoneticPr fontId="0"/>
  </si>
  <si>
    <t>Special characteristics</t>
    <phoneticPr fontId="0"/>
  </si>
  <si>
    <t xml:space="preserve">Device/jigs </t>
    <phoneticPr fontId="0"/>
  </si>
  <si>
    <t>Details of operation</t>
    <phoneticPr fontId="0"/>
  </si>
  <si>
    <t>Process No.</t>
    <phoneticPr fontId="0"/>
  </si>
  <si>
    <t>Method</t>
    <phoneticPr fontId="0"/>
  </si>
  <si>
    <t>Characteristics</t>
    <phoneticPr fontId="0"/>
  </si>
  <si>
    <t>Production machine</t>
    <phoneticPr fontId="0"/>
  </si>
  <si>
    <t>Process name/</t>
    <phoneticPr fontId="0"/>
  </si>
  <si>
    <t>Part/</t>
    <phoneticPr fontId="0"/>
  </si>
  <si>
    <t xml:space="preserve">Other approval/approval date (only when necessary) </t>
    <phoneticPr fontId="0"/>
  </si>
  <si>
    <t xml:space="preserve">Other approval (only when necessary) </t>
    <phoneticPr fontId="0"/>
  </si>
  <si>
    <t>Supplier code</t>
    <phoneticPr fontId="0"/>
  </si>
  <si>
    <t>Supplier/plant</t>
    <phoneticPr fontId="0"/>
  </si>
  <si>
    <t xml:space="preserve">Customer quality approval/approval date (only when necessary) </t>
    <phoneticPr fontId="0"/>
  </si>
  <si>
    <t>Supplier/Plant approval/Approval date (only when required)</t>
    <phoneticPr fontId="0"/>
  </si>
  <si>
    <t>Part name/detail</t>
    <phoneticPr fontId="0"/>
  </si>
  <si>
    <t xml:space="preserve">  </t>
  </si>
  <si>
    <t xml:space="preserve">Customer engineering approval (only when necessary) </t>
    <phoneticPr fontId="0"/>
  </si>
  <si>
    <t>Core team</t>
  </si>
  <si>
    <t>Part No./Level of latest change</t>
    <phoneticPr fontId="0"/>
  </si>
  <si>
    <t xml:space="preserve">Control plan No. </t>
    <phoneticPr fontId="0"/>
  </si>
  <si>
    <t xml:space="preserve">Latest Process Change Report control No. </t>
    <phoneticPr fontId="0"/>
  </si>
  <si>
    <t>Date (revised version)</t>
    <phoneticPr fontId="0"/>
  </si>
  <si>
    <t>Date (original)</t>
    <phoneticPr fontId="0"/>
  </si>
  <si>
    <t xml:space="preserve">Main contact/phone No. </t>
    <phoneticPr fontId="0"/>
  </si>
  <si>
    <t xml:space="preserve">     Mass production</t>
    <phoneticPr fontId="0"/>
  </si>
  <si>
    <t>Mass production trial</t>
    <phoneticPr fontId="0"/>
  </si>
  <si>
    <t xml:space="preserve">         Prototype</t>
    <phoneticPr fontId="0"/>
  </si>
  <si>
    <t>Control Plan (CP)</t>
    <phoneticPr fontId="0"/>
  </si>
  <si>
    <t>Page    /　　</t>
  </si>
  <si>
    <t xml:space="preserve">　　．　  ．　 </t>
  </si>
  <si>
    <t>Transportation</t>
    <phoneticPr fontId="0"/>
  </si>
  <si>
    <r>
      <t>○</t>
    </r>
    <r>
      <rPr>
        <sz val="12"/>
        <rFont val="ＭＳ Ｐゴシック"/>
        <family val="3"/>
        <charset val="128"/>
      </rPr>
      <t>･･</t>
    </r>
  </si>
  <si>
    <t xml:space="preserve"> </t>
    <phoneticPr fontId="0"/>
  </si>
  <si>
    <t>Quality control</t>
    <phoneticPr fontId="0"/>
  </si>
  <si>
    <t>Plant manager</t>
    <phoneticPr fontId="0"/>
  </si>
  <si>
    <t>Check</t>
    <phoneticPr fontId="0"/>
  </si>
  <si>
    <t>◇･･</t>
    <phoneticPr fontId="0"/>
  </si>
  <si>
    <t>Preparation</t>
    <phoneticPr fontId="0"/>
  </si>
  <si>
    <t>Review</t>
    <phoneticPr fontId="0"/>
  </si>
  <si>
    <t>Approval</t>
    <phoneticPr fontId="0"/>
  </si>
  <si>
    <t>Part No.</t>
    <phoneticPr fontId="0"/>
  </si>
  <si>
    <t>Process
ing</t>
    <phoneticPr fontId="0"/>
  </si>
  <si>
    <t>○･･</t>
    <phoneticPr fontId="0"/>
  </si>
  <si>
    <t>Name of item</t>
    <phoneticPr fontId="0"/>
  </si>
  <si>
    <t>Storage</t>
    <phoneticPr fontId="0"/>
  </si>
  <si>
    <t>▽･･</t>
  </si>
  <si>
    <t>Model code</t>
    <phoneticPr fontId="0"/>
  </si>
  <si>
    <t>Symbol</t>
    <phoneticPr fontId="0"/>
  </si>
  <si>
    <t>Revised matter</t>
    <phoneticPr fontId="0"/>
  </si>
  <si>
    <t>Date</t>
    <phoneticPr fontId="0"/>
  </si>
  <si>
    <t>　Applicable model code</t>
  </si>
  <si>
    <t>Distribute to</t>
    <phoneticPr fontId="0"/>
  </si>
  <si>
    <t>Cont. No.</t>
    <phoneticPr fontId="0"/>
  </si>
  <si>
    <t>Revision</t>
    <phoneticPr fontId="0"/>
  </si>
  <si>
    <t>Process Flow Chart</t>
    <phoneticPr fontId="0"/>
  </si>
  <si>
    <t>Schematic illustration (fill in when necessary)</t>
    <phoneticPr fontId="0"/>
  </si>
  <si>
    <t>Distribution list</t>
    <phoneticPr fontId="0"/>
  </si>
  <si>
    <t>　</t>
  </si>
  <si>
    <t>　　－　　 －　　</t>
  </si>
  <si>
    <t>Page</t>
    <phoneticPr fontId="0"/>
  </si>
  <si>
    <t xml:space="preserve">Registration No. </t>
    <phoneticPr fontId="0"/>
  </si>
  <si>
    <t>Flow Chart</t>
  </si>
  <si>
    <t>①</t>
  </si>
  <si>
    <t xml:space="preserve"> </t>
  </si>
  <si>
    <t>1）DR</t>
  </si>
  <si>
    <t>②</t>
  </si>
  <si>
    <t>③</t>
  </si>
  <si>
    <t>④</t>
  </si>
  <si>
    <t>⑤</t>
  </si>
  <si>
    <t>⑥</t>
  </si>
  <si>
    <t>PPAP requirements</t>
  </si>
  <si>
    <t>Category</t>
  </si>
  <si>
    <t>Design documents</t>
  </si>
  <si>
    <r>
      <t>－</t>
    </r>
    <r>
      <rPr>
        <sz val="10.5"/>
        <color theme="1"/>
        <rFont val="Arial"/>
        <family val="2"/>
      </rPr>
      <t>proprietary elements /details</t>
    </r>
  </si>
  <si>
    <r>
      <t>－</t>
    </r>
    <r>
      <rPr>
        <sz val="10.5"/>
        <color theme="1"/>
        <rFont val="Arial"/>
        <family val="2"/>
      </rPr>
      <t>other elements/details</t>
    </r>
  </si>
  <si>
    <t>Maintain all the documents related to product  (Documents prepared by Design Engineering department to convey the necessary information for production; Drawings, specification tender, design notes, part list and CAD data)</t>
  </si>
  <si>
    <t>Engineering change documents</t>
  </si>
  <si>
    <t>Maintain records which are not included in design notes although they are incorporated in products, parts and patterns.</t>
  </si>
  <si>
    <t>Customer engineering approval</t>
  </si>
  <si>
    <t>Retain the applicable customer engineering approval in written form, in case it is specified in customer’s engineering documents.</t>
  </si>
  <si>
    <t>Tender drawing</t>
  </si>
  <si>
    <t>S</t>
  </si>
  <si>
    <t>＃</t>
  </si>
  <si>
    <t>DE</t>
  </si>
  <si>
    <t>Design FMEA</t>
  </si>
  <si>
    <r>
      <t>For the products/parts with design liability, Conduct analysis in line with and pursuant to the requirements of FMEA 3</t>
    </r>
    <r>
      <rPr>
        <vertAlign val="superscript"/>
        <sz val="9"/>
        <color rgb="FF000000"/>
        <rFont val="Arial"/>
        <family val="2"/>
      </rPr>
      <t>rd</t>
    </r>
    <r>
      <rPr>
        <sz val="9"/>
        <color rgb="FF000000"/>
        <rFont val="Arial"/>
        <family val="2"/>
      </rPr>
      <t xml:space="preserve"> edition.</t>
    </r>
  </si>
  <si>
    <t>＊</t>
  </si>
  <si>
    <t>Process flow diagram</t>
  </si>
  <si>
    <t>Maintain the process flow diagram indicating classification and sequences of production process that meets customer needs, requirements and desires (indicating material flow in process including repair and rework process)</t>
  </si>
  <si>
    <t>QC process chart</t>
  </si>
  <si>
    <t>R</t>
  </si>
  <si>
    <t>Plant</t>
  </si>
  <si>
    <t>Process FMEA</t>
  </si>
  <si>
    <r>
      <t>Conduct analysis in line with and pursuant to the requirements of FMEA 3</t>
    </r>
    <r>
      <rPr>
        <vertAlign val="superscript"/>
        <sz val="9"/>
        <color rgb="FF000000"/>
        <rFont val="Arial"/>
        <family val="2"/>
      </rPr>
      <t>rd</t>
    </r>
    <r>
      <rPr>
        <sz val="9"/>
        <color rgb="FF000000"/>
        <rFont val="Arial"/>
        <family val="2"/>
      </rPr>
      <t xml:space="preserve"> edition.</t>
    </r>
  </si>
  <si>
    <t>Control plan</t>
  </si>
  <si>
    <t>Establish control plan and specify all the processes for process control and meet  the requirements of TS16949</t>
  </si>
  <si>
    <t>Measurement system analysis studies(MSA)</t>
  </si>
  <si>
    <t>Analyze measurement system for all new or remodeled gauges, measurement equipment, and testing facility</t>
  </si>
  <si>
    <t xml:space="preserve"> Dimensional results</t>
  </si>
  <si>
    <t>Perform all dimensional inspection required by design sheet and control plan and record the results conforms to criteria.</t>
  </si>
  <si>
    <t>Inspection report</t>
  </si>
  <si>
    <t>Material/performance test results</t>
  </si>
  <si>
    <t xml:space="preserve">Record the test results for the materials specified in design sheet or control plan and/or performance test results </t>
  </si>
  <si>
    <t>(CFG-1004/5)</t>
  </si>
  <si>
    <t>Test report</t>
  </si>
  <si>
    <t>Initial process studies</t>
  </si>
  <si>
    <t>Submit after ensuring the acceptance level of initial process capability or performance for all special characteristics specified by customer or the company.</t>
  </si>
  <si>
    <t>(CFG-1003)</t>
  </si>
  <si>
    <t>Check sheet for production preparation</t>
  </si>
  <si>
    <t>Qualified laboratory documentation</t>
  </si>
  <si>
    <t>Retain the document that proves the laboratory is pursuant to article 7.6.3.1 and/or 7.6.3.2 of TS16949, and retain the testing scope.</t>
  </si>
  <si>
    <t>Appearance approval report (AAR)</t>
  </si>
  <si>
    <t xml:space="preserve">In case any appearance requirements are specified for color, pattern and grain in design documents, record necessary information in AAR. </t>
  </si>
  <si>
    <t>CFG-1002</t>
  </si>
  <si>
    <t>Master sample</t>
  </si>
  <si>
    <r>
      <t>　　</t>
    </r>
    <r>
      <rPr>
        <sz val="8"/>
        <color rgb="FF000000"/>
        <rFont val="Arial"/>
        <family val="2"/>
      </rPr>
      <t>(Trim cover/Plastic)</t>
    </r>
  </si>
  <si>
    <t>Limit sample</t>
  </si>
  <si>
    <t>Sample products</t>
  </si>
  <si>
    <t>Submit in line with customer requirements or submission level.</t>
  </si>
  <si>
    <t>Sample for changed products/parts</t>
  </si>
  <si>
    <t>Identify and store the product/part whose dimension was measured as a master sample</t>
  </si>
  <si>
    <t>DUT after qualification inspection</t>
  </si>
  <si>
    <t>Checking aids</t>
  </si>
  <si>
    <t>Testing jigs (actual) used for testing/inspection</t>
  </si>
  <si>
    <t>Exp. Mounting jig, mold and template</t>
  </si>
  <si>
    <t>　　</t>
  </si>
  <si>
    <t>Records of compliance with customer-specific requirements</t>
  </si>
  <si>
    <t>Record the facts that all the customer specific requirements are satisfied.</t>
  </si>
  <si>
    <t>Part submission warrant</t>
  </si>
  <si>
    <r>
      <t>　</t>
    </r>
    <r>
      <rPr>
        <sz val="10.5"/>
        <color rgb="FF000000"/>
        <rFont val="Arial"/>
        <family val="2"/>
      </rPr>
      <t>(PSW)</t>
    </r>
  </si>
  <si>
    <t>Prove that all the measurement results/test results conform to customer requirements.</t>
  </si>
  <si>
    <t>CFG-1001</t>
  </si>
  <si>
    <t>First Article Delivery Notification</t>
  </si>
  <si>
    <t>Inspection Results Sheet</t>
  </si>
  <si>
    <t xml:space="preserve">Process Change Form </t>
  </si>
  <si>
    <t>Bulk materials</t>
  </si>
  <si>
    <t>Check list for bulk materials</t>
  </si>
  <si>
    <t>PPAP documents</t>
  </si>
  <si>
    <t>Documents to be submitted</t>
  </si>
  <si>
    <t>Pre-launch （(Mass production)</t>
  </si>
  <si>
    <t>Post-launch (Change)</t>
  </si>
  <si>
    <t>Outsource control (Purchased/processed products）</t>
  </si>
  <si>
    <t>Engineering approval department</t>
  </si>
  <si>
    <t>Big 3 requirements　</t>
  </si>
  <si>
    <t>Our requirements to supplier</t>
  </si>
  <si>
    <t>(6)</t>
    <phoneticPr fontId="0"/>
  </si>
  <si>
    <t>(5)</t>
    <phoneticPr fontId="0"/>
  </si>
  <si>
    <t>(4)</t>
    <phoneticPr fontId="0"/>
  </si>
  <si>
    <t>(3)</t>
    <phoneticPr fontId="0"/>
  </si>
  <si>
    <t>(2)</t>
    <phoneticPr fontId="0"/>
  </si>
  <si>
    <t>(1)</t>
    <phoneticPr fontId="0"/>
  </si>
  <si>
    <t>Ｃpk</t>
    <phoneticPr fontId="0"/>
  </si>
  <si>
    <t>Cp</t>
    <phoneticPr fontId="0"/>
  </si>
  <si>
    <t>St.dev</t>
    <phoneticPr fontId="0"/>
  </si>
  <si>
    <t>Ramge</t>
    <phoneticPr fontId="0"/>
  </si>
  <si>
    <t>Ave.</t>
    <phoneticPr fontId="0"/>
  </si>
  <si>
    <r>
      <rPr>
        <sz val="10"/>
        <rFont val="ＭＳ Ｐゴシック"/>
        <family val="3"/>
        <charset val="128"/>
      </rPr>
      <t>ＭＩＮ</t>
    </r>
  </si>
  <si>
    <r>
      <rPr>
        <sz val="10"/>
        <rFont val="ＭＳ Ｐゴシック"/>
        <family val="3"/>
        <charset val="128"/>
      </rPr>
      <t>ＭＡＸ</t>
    </r>
  </si>
  <si>
    <t>MIN</t>
  </si>
  <si>
    <t>MAX</t>
  </si>
  <si>
    <t>Spec.</t>
    <phoneticPr fontId="0"/>
  </si>
  <si>
    <t>Inepection 
Characteristics</t>
    <phoneticPr fontId="0"/>
  </si>
  <si>
    <t>№</t>
  </si>
  <si>
    <t>Measurement Results</t>
    <phoneticPr fontId="0"/>
  </si>
  <si>
    <t>Evaluation Results</t>
    <phoneticPr fontId="0"/>
  </si>
  <si>
    <t>Tolerance</t>
    <phoneticPr fontId="0"/>
  </si>
  <si>
    <t>prep</t>
    <phoneticPr fontId="0"/>
  </si>
  <si>
    <t>Exam</t>
    <phoneticPr fontId="0"/>
  </si>
  <si>
    <t>App.</t>
    <phoneticPr fontId="0"/>
  </si>
  <si>
    <t>Measurement Date</t>
    <phoneticPr fontId="0"/>
  </si>
  <si>
    <t>Part      Name</t>
    <phoneticPr fontId="0"/>
  </si>
  <si>
    <t>Part        No.</t>
    <phoneticPr fontId="0"/>
  </si>
  <si>
    <t>dd/mmm/yyyy</t>
  </si>
  <si>
    <t>Supplier name</t>
    <phoneticPr fontId="0"/>
  </si>
  <si>
    <t>Approve</t>
    <phoneticPr fontId="0"/>
  </si>
  <si>
    <t>Check</t>
    <phoneticPr fontId="0"/>
  </si>
  <si>
    <t>Author</t>
    <phoneticPr fontId="0"/>
  </si>
  <si>
    <t>NO</t>
    <phoneticPr fontId="0"/>
  </si>
  <si>
    <t>Item</t>
    <phoneticPr fontId="0"/>
  </si>
  <si>
    <t>Contents</t>
    <phoneticPr fontId="0"/>
  </si>
  <si>
    <t>Parts name 
&amp; number</t>
    <phoneticPr fontId="0"/>
  </si>
  <si>
    <r>
      <t xml:space="preserve">Parts name </t>
    </r>
    <r>
      <rPr>
        <sz val="11"/>
        <color theme="1"/>
        <rFont val="Calibri"/>
        <family val="2"/>
        <scheme val="minor"/>
      </rPr>
      <t>：</t>
    </r>
  </si>
  <si>
    <r>
      <t>Parts number</t>
    </r>
    <r>
      <rPr>
        <sz val="11"/>
        <color theme="1"/>
        <rFont val="Calibri"/>
        <family val="2"/>
        <scheme val="minor"/>
      </rPr>
      <t>：</t>
    </r>
  </si>
  <si>
    <t>Manufacture
Plant</t>
    <phoneticPr fontId="0"/>
  </si>
  <si>
    <t>Target value</t>
    <phoneticPr fontId="0"/>
  </si>
  <si>
    <t>Structure for Ramp-up actitvity</t>
    <phoneticPr fontId="0"/>
  </si>
  <si>
    <t>Feedback Meetings</t>
    <phoneticPr fontId="0"/>
  </si>
  <si>
    <t>Ramp-up term</t>
    <phoneticPr fontId="0"/>
  </si>
  <si>
    <t>&amp; Exit criteria</t>
    <phoneticPr fontId="0"/>
  </si>
  <si>
    <t>Action Items</t>
    <phoneticPr fontId="0"/>
  </si>
  <si>
    <t>Shipping Control</t>
    <phoneticPr fontId="0"/>
  </si>
  <si>
    <t>Revided History</t>
    <phoneticPr fontId="0"/>
  </si>
  <si>
    <t>dd/mmm/yyyy</t>
    <phoneticPr fontId="0"/>
  </si>
  <si>
    <t>Approved</t>
    <phoneticPr fontId="0"/>
  </si>
  <si>
    <t>N</t>
    <phoneticPr fontId="0"/>
  </si>
  <si>
    <t>New</t>
    <phoneticPr fontId="0"/>
  </si>
  <si>
    <t>1</t>
    <phoneticPr fontId="0"/>
  </si>
  <si>
    <t>2</t>
    <phoneticPr fontId="0"/>
  </si>
  <si>
    <t>3</t>
    <phoneticPr fontId="0"/>
  </si>
  <si>
    <t>Part No.</t>
    <phoneticPr fontId="0"/>
  </si>
  <si>
    <t>Part Name</t>
    <phoneticPr fontId="0"/>
  </si>
  <si>
    <t>Category</t>
    <phoneticPr fontId="0"/>
  </si>
  <si>
    <t>Supplier</t>
    <phoneticPr fontId="0"/>
  </si>
  <si>
    <t>New/Current</t>
    <phoneticPr fontId="0"/>
  </si>
  <si>
    <t>Statement that component parts do not include SOC</t>
    <phoneticPr fontId="0"/>
  </si>
  <si>
    <r>
      <t>Component</t>
    </r>
    <r>
      <rPr>
        <sz val="11"/>
        <rFont val="ＭＳ Ｐゴシック"/>
        <family val="3"/>
        <charset val="128"/>
      </rPr>
      <t>（</t>
    </r>
    <r>
      <rPr>
        <sz val="11"/>
        <rFont val="Arial"/>
        <family val="2"/>
      </rPr>
      <t>per set for delivery</t>
    </r>
    <r>
      <rPr>
        <sz val="11"/>
        <rFont val="ＭＳ Ｐゴシック"/>
        <family val="3"/>
        <charset val="128"/>
      </rPr>
      <t>）</t>
    </r>
  </si>
  <si>
    <t xml:space="preserve">SOC Analysis Report </t>
    <phoneticPr fontId="1"/>
  </si>
  <si>
    <r>
      <t>Model:</t>
    </r>
    <r>
      <rPr>
        <b/>
        <u/>
        <sz val="16"/>
        <rFont val="ＭＳ Ｐゴシック"/>
        <family val="3"/>
        <charset val="128"/>
      </rPr>
      <t>　　　　　　　　　　　　　　</t>
    </r>
  </si>
  <si>
    <r>
      <t>Part/Material No:</t>
    </r>
    <r>
      <rPr>
        <b/>
        <u/>
        <sz val="16"/>
        <rFont val="ＭＳ Ｐゴシック"/>
        <family val="3"/>
        <charset val="128"/>
      </rPr>
      <t>　　　　　　　　　　　　　　　　　　　</t>
    </r>
  </si>
  <si>
    <r>
      <t>Part/Material Name:</t>
    </r>
    <r>
      <rPr>
        <b/>
        <u/>
        <sz val="16"/>
        <rFont val="ＭＳ Ｐゴシック"/>
        <family val="3"/>
        <charset val="128"/>
      </rPr>
      <t>　　　　　　　　　　　　　　　　　</t>
    </r>
  </si>
  <si>
    <t>SOC</t>
    <phoneticPr fontId="1"/>
  </si>
  <si>
    <t>Analysis value (Note1)</t>
    <phoneticPr fontId="1"/>
  </si>
  <si>
    <t>Analysis Method</t>
    <phoneticPr fontId="1"/>
  </si>
  <si>
    <t>Minimum value of quantitative analysis method</t>
    <phoneticPr fontId="1"/>
  </si>
  <si>
    <r>
      <t>Intentionally or Unintentionally</t>
    </r>
    <r>
      <rPr>
        <b/>
        <sz val="9"/>
        <rFont val="ＭＳ Ｐゴシック"/>
        <family val="3"/>
        <charset val="128"/>
      </rPr>
      <t>　　　　　　　　</t>
    </r>
    <r>
      <rPr>
        <b/>
        <sz val="9"/>
        <rFont val="Arial"/>
        <family val="2"/>
      </rPr>
      <t>(Reason)</t>
    </r>
  </si>
  <si>
    <t>Attached data</t>
    <phoneticPr fontId="1"/>
  </si>
  <si>
    <t>Pb</t>
    <phoneticPr fontId="1"/>
  </si>
  <si>
    <t>Intentionally</t>
    <phoneticPr fontId="1"/>
  </si>
  <si>
    <r>
      <t>Unintentionally</t>
    </r>
    <r>
      <rPr>
        <b/>
        <sz val="11"/>
        <rFont val="ＭＳ Ｐゴシック"/>
        <family val="3"/>
        <charset val="128"/>
      </rPr>
      <t>　　</t>
    </r>
  </si>
  <si>
    <r>
      <rPr>
        <b/>
        <sz val="14"/>
        <rFont val="ＭＳ Ｐゴシック"/>
        <family val="3"/>
        <charset val="128"/>
      </rPr>
      <t>（　</t>
    </r>
    <r>
      <rPr>
        <b/>
        <sz val="14"/>
        <rFont val="Arial"/>
        <family val="2"/>
      </rPr>
      <t xml:space="preserve">       </t>
    </r>
    <r>
      <rPr>
        <b/>
        <sz val="14"/>
        <rFont val="ＭＳ Ｐゴシック"/>
        <family val="3"/>
        <charset val="128"/>
      </rPr>
      <t>　　）</t>
    </r>
  </si>
  <si>
    <t>Hg</t>
    <phoneticPr fontId="1"/>
  </si>
  <si>
    <t>Cd</t>
    <phoneticPr fontId="1"/>
  </si>
  <si>
    <r>
      <t>Cr</t>
    </r>
    <r>
      <rPr>
        <b/>
        <sz val="12"/>
        <rFont val="ＭＳ Ｐゴシック"/>
        <family val="3"/>
        <charset val="128"/>
      </rPr>
      <t>（</t>
    </r>
    <r>
      <rPr>
        <b/>
        <sz val="12"/>
        <rFont val="Arial"/>
        <family val="2"/>
      </rPr>
      <t>hexavalent</t>
    </r>
    <r>
      <rPr>
        <b/>
        <sz val="12"/>
        <rFont val="ＭＳ Ｐゴシック"/>
        <family val="3"/>
        <charset val="128"/>
      </rPr>
      <t>）</t>
    </r>
  </si>
  <si>
    <t>Asbestos</t>
    <phoneticPr fontId="0"/>
  </si>
  <si>
    <t>PBDE</t>
    <phoneticPr fontId="0"/>
  </si>
  <si>
    <t>Intentionally</t>
    <phoneticPr fontId="1"/>
  </si>
  <si>
    <t>PBB</t>
    <phoneticPr fontId="0"/>
  </si>
  <si>
    <t>Note 1: Includes the qualitative analysis results by X-ray fluorescence spectrometer.</t>
    <phoneticPr fontId="1"/>
  </si>
  <si>
    <t>DELIVERED PARTS SOC NON INCLUSION STATEMENT SHEET</t>
  </si>
  <si>
    <t>PART NO.</t>
  </si>
  <si>
    <t>PART NAME</t>
  </si>
  <si>
    <t>CATEGORY</t>
  </si>
  <si>
    <t>SUPPLIER</t>
  </si>
  <si>
    <t>NEW/CURRENT</t>
  </si>
  <si>
    <t>STATEMENT THAT COMPONENT PARTS DO NOT INCLUDE SOC</t>
  </si>
  <si>
    <t>COMPONENT /PER SET FOR DELIVERY)</t>
  </si>
  <si>
    <t>PLANT:</t>
  </si>
  <si>
    <t>SECTION:</t>
  </si>
  <si>
    <t>EXAMITED BY</t>
  </si>
  <si>
    <t>RECEIVED BY</t>
  </si>
  <si>
    <t>Issue date: dd/mmm/yyyy</t>
    <phoneticPr fontId="0"/>
  </si>
  <si>
    <t>To</t>
    <phoneticPr fontId="0"/>
  </si>
  <si>
    <t xml:space="preserve">Issued by </t>
    <phoneticPr fontId="0"/>
  </si>
  <si>
    <t>dept.</t>
    <phoneticPr fontId="0"/>
  </si>
  <si>
    <t>Control No</t>
    <phoneticPr fontId="0"/>
  </si>
  <si>
    <t>Approved by</t>
    <phoneticPr fontId="0"/>
  </si>
  <si>
    <t>Checked by</t>
    <phoneticPr fontId="0"/>
  </si>
  <si>
    <t>Author</t>
    <phoneticPr fontId="0"/>
  </si>
  <si>
    <t>Advance Report</t>
    <phoneticPr fontId="0"/>
  </si>
  <si>
    <r>
      <t xml:space="preserve">(1) </t>
    </r>
    <r>
      <rPr>
        <sz val="9"/>
        <rFont val="Arial"/>
        <family val="2"/>
      </rPr>
      <t>Occurance date: dd/mmm/yyyy</t>
    </r>
    <r>
      <rPr>
        <sz val="9"/>
        <rFont val="ＭＳ Ｐゴシック"/>
        <family val="3"/>
        <charset val="128"/>
      </rPr>
      <t>　　</t>
    </r>
    <r>
      <rPr>
        <sz val="9"/>
        <rFont val="Arial"/>
        <family val="2"/>
      </rPr>
      <t xml:space="preserve">  </t>
    </r>
  </si>
  <si>
    <r>
      <t xml:space="preserve">(2) Place occurred: </t>
    </r>
    <r>
      <rPr>
        <sz val="8"/>
        <rFont val="Arial"/>
        <family val="2"/>
      </rPr>
      <t>Receiving:</t>
    </r>
    <r>
      <rPr>
        <sz val="8"/>
        <rFont val="ＭＳ Ｐゴシック"/>
        <family val="3"/>
        <charset val="128"/>
      </rPr>
      <t>（　　</t>
    </r>
    <r>
      <rPr>
        <sz val="8"/>
        <rFont val="Arial"/>
        <family val="2"/>
      </rPr>
      <t xml:space="preserve">)  Process </t>
    </r>
    <r>
      <rPr>
        <sz val="8"/>
        <rFont val="ＭＳ Ｐゴシック"/>
        <family val="3"/>
        <charset val="128"/>
      </rPr>
      <t>（　　）</t>
    </r>
    <r>
      <rPr>
        <sz val="8"/>
        <rFont val="Arial"/>
        <family val="2"/>
      </rPr>
      <t xml:space="preserve"> Customer </t>
    </r>
    <r>
      <rPr>
        <sz val="8"/>
        <rFont val="ＭＳ Ｐゴシック"/>
        <family val="3"/>
        <charset val="128"/>
      </rPr>
      <t>（</t>
    </r>
    <r>
      <rPr>
        <sz val="8"/>
        <rFont val="Arial"/>
        <family val="2"/>
      </rPr>
      <t>Delivered</t>
    </r>
    <r>
      <rPr>
        <sz val="8"/>
        <rFont val="ＭＳ Ｐゴシック"/>
        <family val="3"/>
        <charset val="128"/>
      </rPr>
      <t>）</t>
    </r>
  </si>
  <si>
    <r>
      <t xml:space="preserve">(3) </t>
    </r>
    <r>
      <rPr>
        <sz val="11"/>
        <rFont val="Arial"/>
        <family val="2"/>
      </rPr>
      <t>Model:</t>
    </r>
  </si>
  <si>
    <t>Part name:</t>
    <phoneticPr fontId="0"/>
  </si>
  <si>
    <r>
      <rPr>
        <b/>
        <sz val="10"/>
        <rFont val="Arial"/>
        <family val="2"/>
      </rPr>
      <t xml:space="preserve">(4) </t>
    </r>
    <r>
      <rPr>
        <sz val="11"/>
        <rFont val="Arial"/>
        <family val="2"/>
      </rPr>
      <t>Handling No(Customer)</t>
    </r>
    <r>
      <rPr>
        <sz val="11"/>
        <rFont val="ＭＳ Ｐゴシック"/>
        <family val="3"/>
        <charset val="128"/>
      </rPr>
      <t>：</t>
    </r>
  </si>
  <si>
    <t>Part No:</t>
    <phoneticPr fontId="0"/>
  </si>
  <si>
    <t>(6) Issue</t>
    <phoneticPr fontId="0"/>
  </si>
  <si>
    <t>Figure/Picture</t>
    <phoneticPr fontId="0"/>
  </si>
  <si>
    <t>Description:</t>
    <phoneticPr fontId="0"/>
  </si>
  <si>
    <r>
      <rPr>
        <sz val="9"/>
        <rFont val="ＭＳ ゴシック"/>
        <family val="3"/>
        <charset val="128"/>
      </rPr>
      <t>　</t>
    </r>
  </si>
  <si>
    <t>Founding Condition:</t>
    <phoneticPr fontId="0"/>
  </si>
  <si>
    <r>
      <t>No.of defects:</t>
    </r>
    <r>
      <rPr>
        <u/>
        <sz val="9"/>
        <rFont val="Arial"/>
        <family val="2"/>
      </rPr>
      <t xml:space="preserve"> </t>
    </r>
    <r>
      <rPr>
        <u/>
        <sz val="9"/>
        <rFont val="ＭＳ Ｐゴシック"/>
        <family val="3"/>
        <charset val="128"/>
      </rPr>
      <t>　</t>
    </r>
    <r>
      <rPr>
        <u/>
        <sz val="9"/>
        <rFont val="Arial"/>
        <family val="2"/>
      </rPr>
      <t xml:space="preserve"> </t>
    </r>
    <r>
      <rPr>
        <u/>
        <sz val="9"/>
        <rFont val="ＭＳ Ｐゴシック"/>
        <family val="3"/>
        <charset val="128"/>
      </rPr>
      <t>　</t>
    </r>
    <r>
      <rPr>
        <u/>
        <sz val="9"/>
        <rFont val="Arial"/>
        <family val="2"/>
      </rPr>
      <t xml:space="preserve">    pieces /lot</t>
    </r>
    <r>
      <rPr>
        <sz val="9"/>
        <rFont val="ＭＳ Ｐゴシック"/>
        <family val="3"/>
        <charset val="128"/>
      </rPr>
      <t>（</t>
    </r>
    <r>
      <rPr>
        <sz val="9"/>
        <rFont val="Arial"/>
        <family val="2"/>
      </rPr>
      <t>Total no:</t>
    </r>
    <r>
      <rPr>
        <sz val="9"/>
        <rFont val="ＭＳ Ｐゴシック"/>
        <family val="3"/>
        <charset val="128"/>
      </rPr>
      <t>　　　　</t>
    </r>
    <r>
      <rPr>
        <sz val="9"/>
        <rFont val="Arial"/>
        <family val="2"/>
      </rPr>
      <t>pieces</t>
    </r>
    <r>
      <rPr>
        <sz val="9"/>
        <rFont val="ＭＳ Ｐゴシック"/>
        <family val="3"/>
        <charset val="128"/>
      </rPr>
      <t>）</t>
    </r>
  </si>
  <si>
    <t>Temporary handling:</t>
    <phoneticPr fontId="0"/>
  </si>
  <si>
    <t>Handling Result:</t>
    <phoneticPr fontId="0"/>
  </si>
  <si>
    <t>Failure history:</t>
    <phoneticPr fontId="0"/>
  </si>
  <si>
    <t>- First time - Reoccurrence - Chronic</t>
    <phoneticPr fontId="1"/>
  </si>
  <si>
    <t>Inventory :</t>
    <phoneticPr fontId="1"/>
  </si>
  <si>
    <t>TACHI-S: No rework/Rework/Sort and Replace/Replace LOT</t>
    <phoneticPr fontId="0"/>
  </si>
  <si>
    <t>Supplier: Sorting/Rework/Scrap</t>
    <phoneticPr fontId="0"/>
  </si>
  <si>
    <t>- For next shipment  - For next production</t>
    <phoneticPr fontId="1"/>
  </si>
  <si>
    <r>
      <t>Sorting result: - In-house(</t>
    </r>
    <r>
      <rPr>
        <sz val="9"/>
        <rFont val="ＭＳ ゴシック"/>
        <family val="3"/>
        <charset val="128"/>
      </rPr>
      <t>　　　</t>
    </r>
    <r>
      <rPr>
        <sz val="9"/>
        <rFont val="Arial"/>
        <family val="2"/>
      </rPr>
      <t>) - Supplier(</t>
    </r>
    <r>
      <rPr>
        <sz val="9"/>
        <rFont val="ＭＳ ゴシック"/>
        <family val="3"/>
        <charset val="128"/>
      </rPr>
      <t>　　　</t>
    </r>
    <r>
      <rPr>
        <sz val="9"/>
        <rFont val="Arial"/>
        <family val="2"/>
      </rPr>
      <t>) - Customer (</t>
    </r>
    <r>
      <rPr>
        <sz val="9"/>
        <rFont val="ＭＳ ゴシック"/>
        <family val="3"/>
        <charset val="128"/>
      </rPr>
      <t>　　　</t>
    </r>
    <r>
      <rPr>
        <sz val="9"/>
        <rFont val="Arial"/>
        <family val="2"/>
      </rPr>
      <t>)</t>
    </r>
  </si>
  <si>
    <r>
      <t xml:space="preserve">Investigate area:  4M </t>
    </r>
    <r>
      <rPr>
        <sz val="8"/>
        <rFont val="Arial"/>
        <family val="2"/>
      </rPr>
      <t>Change points, C/M of from past issue, Data, Applicable LOT</t>
    </r>
  </si>
  <si>
    <r>
      <t xml:space="preserve">Notification of </t>
    </r>
    <r>
      <rPr>
        <strike/>
        <sz val="8"/>
        <rFont val="Arial"/>
        <family val="2"/>
      </rPr>
      <t>i</t>
    </r>
    <r>
      <rPr>
        <sz val="8"/>
        <rFont val="Arial"/>
        <family val="2"/>
      </rPr>
      <t>nitial product:</t>
    </r>
  </si>
  <si>
    <t xml:space="preserve"> Required/Not required</t>
    <phoneticPr fontId="0"/>
  </si>
  <si>
    <t>(7) Failure rank</t>
    <phoneticPr fontId="0"/>
  </si>
  <si>
    <r>
      <t xml:space="preserve">*Enter a circle in applicable field by the responsible division/For changes or revision, </t>
    </r>
    <r>
      <rPr>
        <sz val="9"/>
        <rFont val="ＭＳ Ｐゴシック"/>
        <family val="3"/>
        <charset val="128"/>
      </rPr>
      <t>●</t>
    </r>
    <r>
      <rPr>
        <sz val="9"/>
        <rFont val="Arial"/>
        <family val="2"/>
      </rPr>
      <t xml:space="preserve"> shall be entered.</t>
    </r>
  </si>
  <si>
    <t>Internal</t>
    <phoneticPr fontId="0"/>
  </si>
  <si>
    <t>Dectectable</t>
    <phoneticPr fontId="0"/>
  </si>
  <si>
    <t>Undetectable</t>
    <phoneticPr fontId="0"/>
  </si>
  <si>
    <r>
      <t>&lt; Score/Failure rank</t>
    </r>
    <r>
      <rPr>
        <sz val="9"/>
        <rFont val="ＭＳ Ｐゴシック"/>
        <family val="3"/>
        <charset val="128"/>
      </rPr>
      <t>　</t>
    </r>
    <r>
      <rPr>
        <sz val="9"/>
        <rFont val="Arial"/>
        <family val="2"/>
      </rPr>
      <t>&gt;</t>
    </r>
  </si>
  <si>
    <t>&lt; Result &gt;</t>
    <phoneticPr fontId="0"/>
  </si>
  <si>
    <t>Customer</t>
    <phoneticPr fontId="0"/>
  </si>
  <si>
    <t>Detectable</t>
    <phoneticPr fontId="0"/>
  </si>
  <si>
    <t>Total score</t>
    <phoneticPr fontId="0"/>
  </si>
  <si>
    <t>Rank</t>
    <phoneticPr fontId="0"/>
  </si>
  <si>
    <t>In-house</t>
    <phoneticPr fontId="0"/>
  </si>
  <si>
    <t>Score</t>
    <phoneticPr fontId="0"/>
  </si>
  <si>
    <t>-</t>
    <phoneticPr fontId="0"/>
  </si>
  <si>
    <t>Can Identify</t>
    <phoneticPr fontId="0"/>
  </si>
  <si>
    <t>Can't Identify</t>
    <phoneticPr fontId="0"/>
  </si>
  <si>
    <t>Safety related process</t>
    <phoneticPr fontId="0"/>
  </si>
  <si>
    <t>Important process</t>
    <phoneticPr fontId="0"/>
  </si>
  <si>
    <t>General process</t>
    <phoneticPr fontId="0"/>
  </si>
  <si>
    <t>Rank</t>
    <phoneticPr fontId="0"/>
  </si>
  <si>
    <r>
      <rPr>
        <sz val="8"/>
        <rFont val="ＭＳ ゴシック"/>
        <family val="3"/>
        <charset val="128"/>
      </rPr>
      <t>　</t>
    </r>
    <r>
      <rPr>
        <sz val="8"/>
        <rFont val="Arial"/>
        <family val="2"/>
      </rPr>
      <t>Distributing destination</t>
    </r>
  </si>
  <si>
    <t xml:space="preserve">Inspection Report </t>
    <phoneticPr fontId="0"/>
  </si>
  <si>
    <r>
      <rPr>
        <sz val="7.5"/>
        <rFont val="ＭＳ Ｐゴシック"/>
        <family val="3"/>
        <charset val="128"/>
      </rPr>
      <t>　　　</t>
    </r>
    <r>
      <rPr>
        <sz val="7.5"/>
        <rFont val="Arial"/>
        <family val="2"/>
      </rPr>
      <t>Corrective Action Records</t>
    </r>
  </si>
  <si>
    <t>Importance level</t>
    <phoneticPr fontId="0"/>
  </si>
  <si>
    <r>
      <rPr>
        <sz val="9"/>
        <rFont val="ＭＳ Ｐゴシック"/>
        <family val="3"/>
        <charset val="128"/>
      </rPr>
      <t>　</t>
    </r>
    <r>
      <rPr>
        <sz val="9"/>
        <rFont val="Arial"/>
        <family val="2"/>
      </rPr>
      <t>Safety related failure</t>
    </r>
  </si>
  <si>
    <t>Customer</t>
    <phoneticPr fontId="0"/>
  </si>
  <si>
    <t>Internal</t>
    <phoneticPr fontId="0"/>
  </si>
  <si>
    <r>
      <rPr>
        <sz val="9"/>
        <rFont val="ＭＳ Ｐゴシック"/>
        <family val="3"/>
        <charset val="128"/>
      </rPr>
      <t>　</t>
    </r>
    <r>
      <rPr>
        <sz val="9"/>
        <rFont val="Arial"/>
        <family val="2"/>
      </rPr>
      <t>Function related failure</t>
    </r>
  </si>
  <si>
    <t>Customer: Use Customer Standard</t>
    <phoneticPr fontId="0"/>
  </si>
  <si>
    <r>
      <rPr>
        <sz val="9"/>
        <rFont val="ＭＳ Ｐゴシック"/>
        <family val="3"/>
        <charset val="128"/>
      </rPr>
      <t>　</t>
    </r>
    <r>
      <rPr>
        <sz val="9"/>
        <rFont val="Arial"/>
        <family val="2"/>
      </rPr>
      <t>Labeling failure (caution label)</t>
    </r>
  </si>
  <si>
    <t>Internal: Standard( B, C )</t>
    <phoneticPr fontId="0"/>
  </si>
  <si>
    <r>
      <t xml:space="preserve">Others </t>
    </r>
    <r>
      <rPr>
        <sz val="9"/>
        <rFont val="ＭＳ Ｐゴシック"/>
        <family val="3"/>
        <charset val="128"/>
      </rPr>
      <t>（</t>
    </r>
    <r>
      <rPr>
        <sz val="9"/>
        <rFont val="Arial"/>
        <family val="2"/>
      </rPr>
      <t>Appearance/Missing/Wrong part/Scratch/Noise</t>
    </r>
    <r>
      <rPr>
        <sz val="9"/>
        <rFont val="ＭＳ Ｐゴシック"/>
        <family val="3"/>
        <charset val="128"/>
      </rPr>
      <t>）</t>
    </r>
  </si>
  <si>
    <r>
      <rPr>
        <b/>
        <sz val="10"/>
        <rFont val="Arial"/>
        <family val="2"/>
      </rPr>
      <t>(8) Cause/Measures</t>
    </r>
    <r>
      <rPr>
        <b/>
        <sz val="10"/>
        <rFont val="ＭＳ Ｐゴシック"/>
        <family val="3"/>
        <charset val="128"/>
      </rPr>
      <t>（</t>
    </r>
    <r>
      <rPr>
        <b/>
        <sz val="10"/>
        <rFont val="Arial"/>
        <family val="2"/>
      </rPr>
      <t>Circle applicable items): Required report (Analysis report/Why-Why Analysis Report)</t>
    </r>
  </si>
  <si>
    <r>
      <t>* Why made?</t>
    </r>
    <r>
      <rPr>
        <sz val="9"/>
        <rFont val="ＭＳ Ｐゴシック"/>
        <family val="3"/>
        <charset val="128"/>
      </rPr>
      <t>（</t>
    </r>
    <r>
      <rPr>
        <sz val="9"/>
        <rFont val="Arial"/>
        <family val="2"/>
      </rPr>
      <t>Cause of issue</t>
    </r>
    <r>
      <rPr>
        <sz val="9"/>
        <rFont val="ＭＳ Ｐゴシック"/>
        <family val="3"/>
        <charset val="128"/>
      </rPr>
      <t>）</t>
    </r>
  </si>
  <si>
    <t>Corrective Action Records</t>
    <phoneticPr fontId="0"/>
  </si>
  <si>
    <r>
      <t>* Why shipped?</t>
    </r>
    <r>
      <rPr>
        <sz val="9"/>
        <rFont val="ＭＳ Ｐゴシック"/>
        <family val="3"/>
        <charset val="128"/>
      </rPr>
      <t>（</t>
    </r>
    <r>
      <rPr>
        <sz val="9"/>
        <rFont val="Arial"/>
        <family val="2"/>
      </rPr>
      <t>Cause of outflow</t>
    </r>
    <r>
      <rPr>
        <sz val="9"/>
        <rFont val="ＭＳ Ｐゴシック"/>
        <family val="3"/>
        <charset val="128"/>
      </rPr>
      <t>）</t>
    </r>
  </si>
  <si>
    <t>Exec officer of 
QA</t>
    <phoneticPr fontId="0"/>
  </si>
  <si>
    <r>
      <t>* Does countermeasure stop reoccurrence?</t>
    </r>
    <r>
      <rPr>
        <sz val="9"/>
        <rFont val="ＭＳ Ｐゴシック"/>
        <family val="3"/>
        <charset val="128"/>
      </rPr>
      <t>（</t>
    </r>
    <r>
      <rPr>
        <sz val="9"/>
        <rFont val="Arial"/>
        <family val="2"/>
      </rPr>
      <t>Countermeasure for occurrence</t>
    </r>
    <r>
      <rPr>
        <sz val="9"/>
        <rFont val="ＭＳ Ｐゴシック"/>
        <family val="3"/>
        <charset val="128"/>
      </rPr>
      <t>）</t>
    </r>
  </si>
  <si>
    <r>
      <t xml:space="preserve">* Does countermeasure prevent shipping defect parts? </t>
    </r>
    <r>
      <rPr>
        <sz val="9"/>
        <rFont val="ＭＳ Ｐゴシック"/>
        <family val="3"/>
        <charset val="128"/>
      </rPr>
      <t>（</t>
    </r>
    <r>
      <rPr>
        <sz val="9"/>
        <rFont val="Arial"/>
        <family val="2"/>
      </rPr>
      <t>Outflow measure</t>
    </r>
    <r>
      <rPr>
        <sz val="9"/>
        <rFont val="ＭＳ Ｐゴシック"/>
        <family val="3"/>
        <charset val="128"/>
      </rPr>
      <t>）</t>
    </r>
  </si>
  <si>
    <t>Exec officer of 
plant</t>
    <phoneticPr fontId="0"/>
  </si>
  <si>
    <t>(9) Occurrence Causes (Circle applicable items)</t>
    <phoneticPr fontId="0"/>
  </si>
  <si>
    <t>(10) Handling</t>
    <phoneticPr fontId="0"/>
  </si>
  <si>
    <t>Result</t>
    <phoneticPr fontId="0"/>
  </si>
  <si>
    <t>QA GM</t>
    <phoneticPr fontId="0"/>
  </si>
  <si>
    <t>Standard operation/Change point control management/Abnormal handling/Daily control/Process design/Specification Issue</t>
    <phoneticPr fontId="1"/>
  </si>
  <si>
    <r>
      <rPr>
        <sz val="8"/>
        <rFont val="ＭＳ Ｐゴシック"/>
        <family val="3"/>
        <charset val="128"/>
      </rPr>
      <t>（</t>
    </r>
    <r>
      <rPr>
        <sz val="8"/>
        <rFont val="Arial"/>
        <family val="2"/>
      </rPr>
      <t>Circle applicable )</t>
    </r>
  </si>
  <si>
    <t>Other related dep.</t>
    <phoneticPr fontId="1"/>
  </si>
  <si>
    <t>(11)</t>
    <phoneticPr fontId="0"/>
  </si>
  <si>
    <t>- Evaluation result of measures and standardization: Pass/Fail</t>
    <phoneticPr fontId="0"/>
  </si>
  <si>
    <t>- D-FMEA(Required/Not)</t>
    <phoneticPr fontId="0"/>
  </si>
  <si>
    <t>Pass/Fail</t>
    <phoneticPr fontId="0"/>
  </si>
  <si>
    <t>Initial</t>
    <phoneticPr fontId="0"/>
  </si>
  <si>
    <r>
      <t xml:space="preserve">&lt; If "Required" is selected for </t>
    </r>
    <r>
      <rPr>
        <sz val="8"/>
        <rFont val="ＭＳ ゴシック"/>
        <family val="3"/>
        <charset val="128"/>
      </rPr>
      <t>⑩</t>
    </r>
    <r>
      <rPr>
        <sz val="8"/>
        <rFont val="Arial"/>
        <family val="2"/>
      </rPr>
      <t>, the result shall be judged, as well. Follow up is allowed for the second evaluation.&gt;</t>
    </r>
  </si>
  <si>
    <t>review</t>
    <phoneticPr fontId="0"/>
  </si>
  <si>
    <t>Implementation Period;</t>
    <phoneticPr fontId="0"/>
  </si>
  <si>
    <t>- Reason for the result of judgment is as follows;</t>
    <phoneticPr fontId="1"/>
  </si>
  <si>
    <t xml:space="preserve"> P-FMEA(Required/Not)</t>
    <phoneticPr fontId="0"/>
  </si>
  <si>
    <t>- Revision of inspection standard(Required/Not)</t>
    <phoneticPr fontId="0"/>
  </si>
  <si>
    <t>Deadline for response (2nd): dd/mm/yyyy</t>
    <phoneticPr fontId="0"/>
  </si>
  <si>
    <t>- QC process chart revision(Required/Not)</t>
    <phoneticPr fontId="0"/>
  </si>
  <si>
    <t>2nd</t>
    <phoneticPr fontId="0"/>
  </si>
  <si>
    <t>- Revision of standard work instruction
(Required/Not)</t>
    <phoneticPr fontId="0"/>
  </si>
  <si>
    <t>- Evaluation of Quality Assuarance level
(Required/Not)</t>
    <phoneticPr fontId="0"/>
  </si>
  <si>
    <t>Deadline for response : dd/mm/yyyy</t>
    <phoneticPr fontId="0"/>
  </si>
  <si>
    <r>
      <t xml:space="preserve">(12) Horizontal Deployment </t>
    </r>
    <r>
      <rPr>
        <sz val="7"/>
        <rFont val="Arial"/>
        <family val="2"/>
      </rPr>
      <t xml:space="preserve"> </t>
    </r>
    <r>
      <rPr>
        <sz val="7"/>
        <rFont val="ＭＳ ゴシック"/>
        <family val="3"/>
        <charset val="128"/>
      </rPr>
      <t>（</t>
    </r>
    <r>
      <rPr>
        <sz val="7"/>
        <rFont val="Arial"/>
        <family val="2"/>
      </rPr>
      <t>Adopt at other plants, suppliers</t>
    </r>
    <r>
      <rPr>
        <sz val="7"/>
        <rFont val="ＭＳ ゴシック"/>
        <family val="3"/>
        <charset val="128"/>
      </rPr>
      <t>）</t>
    </r>
  </si>
  <si>
    <t xml:space="preserve">(13) Apply to register in quality know-how </t>
    <phoneticPr fontId="0"/>
  </si>
  <si>
    <t>Yes/No</t>
    <phoneticPr fontId="0"/>
  </si>
  <si>
    <t>Description</t>
    <phoneticPr fontId="0"/>
  </si>
  <si>
    <t>(14)</t>
    <phoneticPr fontId="1"/>
  </si>
  <si>
    <r>
      <rPr>
        <sz val="9"/>
        <rFont val="ＭＳ Ｐゴシック"/>
        <family val="3"/>
        <charset val="128"/>
      </rPr>
      <t>　　</t>
    </r>
    <r>
      <rPr>
        <sz val="9"/>
        <rFont val="Arial"/>
        <family val="2"/>
      </rPr>
      <t xml:space="preserve">                    </t>
    </r>
    <r>
      <rPr>
        <sz val="9"/>
        <rFont val="ＭＳ Ｐゴシック"/>
        <family val="3"/>
        <charset val="128"/>
      </rPr>
      <t>　</t>
    </r>
    <r>
      <rPr>
        <sz val="9"/>
        <rFont val="Arial"/>
        <family val="2"/>
      </rPr>
      <t>Sect.in QA Dept.</t>
    </r>
    <r>
      <rPr>
        <sz val="9"/>
        <rFont val="ＭＳ Ｐゴシック"/>
        <family val="3"/>
        <charset val="128"/>
      </rPr>
      <t>　　　　　　　　</t>
    </r>
  </si>
  <si>
    <t>&lt; Required to submit to QA sect &gt;</t>
    <phoneticPr fontId="0"/>
  </si>
  <si>
    <t>1.Failures raised at shipped destination(client)</t>
    <phoneticPr fontId="0"/>
  </si>
  <si>
    <t>2. Failures in rank A/B</t>
    <phoneticPr fontId="0"/>
  </si>
  <si>
    <t>Copy</t>
    <phoneticPr fontId="0"/>
  </si>
  <si>
    <t>Total</t>
    <phoneticPr fontId="0"/>
  </si>
  <si>
    <t>Note 1: Return the original document to the issued division  after filling out.</t>
    <phoneticPr fontId="0"/>
  </si>
  <si>
    <r>
      <t>Note 2: For warranty claims, Inspection Quick Notice on Warranty Claim(C8-04-03 Form</t>
    </r>
    <r>
      <rPr>
        <sz val="8"/>
        <rFont val="ＭＳ ゴシック"/>
        <family val="3"/>
        <charset val="128"/>
      </rPr>
      <t>－</t>
    </r>
    <r>
      <rPr>
        <sz val="8"/>
        <rFont val="Arial"/>
        <family val="2"/>
      </rPr>
      <t>1) shall be issued.</t>
    </r>
  </si>
  <si>
    <t/>
  </si>
  <si>
    <r>
      <t>(5) Reply Deadline</t>
    </r>
    <r>
      <rPr>
        <sz val="8"/>
        <rFont val="Arial"/>
        <family val="2"/>
      </rPr>
      <t>: dd/mmm/yyyy</t>
    </r>
  </si>
  <si>
    <t>・Parts management standard</t>
  </si>
  <si>
    <t>EXAMPLE:</t>
  </si>
  <si>
    <t>Process Capability Study Results Report</t>
  </si>
  <si>
    <t>・There is a daily check standard. And the check is implemented based on the standard and a record is kept.</t>
  </si>
  <si>
    <t>・Riseki Kanban=a tag to identify WIP parts</t>
  </si>
  <si>
    <t>・The definition of an abnormal condition of products (parts that are questionable if it is OK or nonconformity) is decided, handling an abnormal condition is standardized and implemented.</t>
  </si>
  <si>
    <t>Special acceptance request</t>
  </si>
  <si>
    <t>10)</t>
  </si>
  <si>
    <t>Special characteristics and key features diagram</t>
  </si>
  <si>
    <t>Inspection  Report</t>
  </si>
  <si>
    <t>Identify product with design change</t>
  </si>
  <si>
    <t>Hatsumono</t>
  </si>
  <si>
    <t xml:space="preserve">Inspection Quick </t>
  </si>
  <si>
    <t xml:space="preserve">8D report </t>
  </si>
  <si>
    <t>No conforming part flow</t>
  </si>
  <si>
    <t xml:space="preserve">NON CONFORMING PART FLOW </t>
  </si>
  <si>
    <t xml:space="preserve">SUPPLIER </t>
  </si>
  <si>
    <t xml:space="preserve">QUALITY </t>
  </si>
  <si>
    <t>SALES</t>
  </si>
  <si>
    <t>PRODUCTION CONTROL (WAREHOUSE)</t>
  </si>
  <si>
    <t>PURCHASING</t>
  </si>
  <si>
    <t>Audit style</t>
    <phoneticPr fontId="16"/>
  </si>
  <si>
    <t>Evaluation Item</t>
    <phoneticPr fontId="16"/>
  </si>
  <si>
    <t>Content of Audit</t>
    <phoneticPr fontId="16"/>
  </si>
  <si>
    <t>Important item</t>
    <phoneticPr fontId="16"/>
  </si>
  <si>
    <t>Content of Confirmation</t>
    <phoneticPr fontId="16"/>
  </si>
  <si>
    <t>Documents</t>
    <phoneticPr fontId="16"/>
  </si>
  <si>
    <r>
      <rPr>
        <b/>
        <sz val="11"/>
        <color indexed="8"/>
        <rFont val="ＭＳ Ｐゴシック"/>
        <family val="3"/>
        <charset val="128"/>
      </rPr>
      <t>内部</t>
    </r>
  </si>
  <si>
    <t>Plant
(Process)</t>
    <phoneticPr fontId="16"/>
  </si>
  <si>
    <t>Supplier
(System)</t>
    <phoneticPr fontId="16"/>
  </si>
  <si>
    <t>Supplier
(Process)</t>
    <phoneticPr fontId="16"/>
  </si>
  <si>
    <r>
      <rPr>
        <b/>
        <sz val="11"/>
        <rFont val="ＭＳ Ｐゴシック"/>
        <family val="3"/>
        <charset val="128"/>
      </rPr>
      <t>準</t>
    </r>
    <r>
      <rPr>
        <b/>
        <sz val="11"/>
        <rFont val="Times New Roman"/>
        <family val="1"/>
      </rPr>
      <t xml:space="preserve">    </t>
    </r>
    <r>
      <rPr>
        <b/>
        <sz val="11"/>
        <rFont val="ＭＳ Ｐゴシック"/>
        <family val="3"/>
        <charset val="128"/>
      </rPr>
      <t>備</t>
    </r>
    <r>
      <rPr>
        <b/>
        <sz val="11"/>
        <rFont val="Times New Roman"/>
        <family val="1"/>
      </rPr>
      <t xml:space="preserve">    </t>
    </r>
    <r>
      <rPr>
        <b/>
        <sz val="11"/>
        <rFont val="ＭＳ Ｐゴシック"/>
        <family val="3"/>
        <charset val="128"/>
      </rPr>
      <t>資</t>
    </r>
    <r>
      <rPr>
        <b/>
        <sz val="11"/>
        <rFont val="Times New Roman"/>
        <family val="1"/>
      </rPr>
      <t xml:space="preserve">    </t>
    </r>
    <r>
      <rPr>
        <b/>
        <sz val="11"/>
        <rFont val="ＭＳ Ｐゴシック"/>
        <family val="3"/>
        <charset val="128"/>
      </rPr>
      <t>料</t>
    </r>
  </si>
  <si>
    <t>Result</t>
    <phoneticPr fontId="16"/>
  </si>
  <si>
    <t>Full marks</t>
    <phoneticPr fontId="9"/>
  </si>
  <si>
    <t>Evaluation
Point</t>
    <phoneticPr fontId="9"/>
  </si>
  <si>
    <t>Total
Point</t>
    <phoneticPr fontId="9"/>
  </si>
  <si>
    <t>Allocation of points</t>
    <phoneticPr fontId="9"/>
  </si>
  <si>
    <t>Score</t>
    <phoneticPr fontId="9"/>
  </si>
  <si>
    <t>Demerit points</t>
    <phoneticPr fontId="9"/>
  </si>
  <si>
    <t>Cobweb chart
Point</t>
    <phoneticPr fontId="9"/>
  </si>
  <si>
    <t>1</t>
    <phoneticPr fontId="16"/>
  </si>
  <si>
    <t>Top management</t>
    <phoneticPr fontId="16"/>
  </si>
  <si>
    <t>1)Company overview</t>
    <phoneticPr fontId="16"/>
  </si>
  <si>
    <t>Please tell me your major product(s) and processes as well as suppliers.</t>
    <phoneticPr fontId="16"/>
  </si>
  <si>
    <t xml:space="preserve">・Confirm a Company overview &amp; Plant overview                                                                                                                            
・Confirm a process &amp; main products.                                                                                                        </t>
  </si>
  <si>
    <t>・Company overview                                                                                                                   
・Supplier list                                                                                                
・Quality analysis documents of the previous year　　　　　　　　　　　　　　　　　　　　　　　　　　　　　　　　　　　</t>
  </si>
  <si>
    <r>
      <rPr>
        <b/>
        <sz val="12"/>
        <color indexed="8"/>
        <rFont val="ＭＳ Ｐゴシック"/>
        <family val="3"/>
        <charset val="128"/>
      </rPr>
      <t>○</t>
    </r>
  </si>
  <si>
    <r>
      <rPr>
        <sz val="12"/>
        <color indexed="8"/>
        <rFont val="ＭＳ Ｐゴシック"/>
        <family val="3"/>
        <charset val="128"/>
      </rPr>
      <t>○</t>
    </r>
  </si>
  <si>
    <t>2)Quality history</t>
    <phoneticPr fontId="16"/>
  </si>
  <si>
    <t>Please tell me the quality results of the previous year and up to as of today.
・Warranty claim occurrence rate.(total occurrence)
・Delivery defect rate. (total occurrence)　　　　　　　　　　　　　　　　　　　　　　　　　　　　　　　　　　　　　　　　　　　　　　　　　　　　　　　　　　　　　　　　　　　　　　　　　　　　　　　　　　　　　　　　　　　　　　　　　　　　　　　　　　　　　　　　　　　　　　　　　　　　　　　　　　　　　　　　　　　　　　　　　　　　　　　　　　　　　　　　　　　　　　　　　　　　　　　　　　　　　　　　　　　　　　　　　　　　　　　　　　　　　　　　　　　　　　　　　　</t>
  </si>
  <si>
    <t xml:space="preserve">・Confirm management index, targets and results on quality.
  (Confirm major issues on market, shipping and process also)　
・The variance analysis between target and result has been conducted 
　and an improvement activity has been promoted.　　　　　　　　　　　　　　　　　　                                                                                                                                                                   </t>
  </si>
  <si>
    <t xml:space="preserve">・Quality analysis documents of the previous year　
・Analysis documents by event when a new model is launched 　　　　　　　　　　　　　　　　　　　　　　　　　　　　　　　　　　　　　　　　　　　　　　　　　　　　　　　　
</t>
  </si>
  <si>
    <t>2</t>
    <phoneticPr fontId="16"/>
  </si>
  <si>
    <t>Quality policy and quality assurance system</t>
    <phoneticPr fontId="3"/>
  </si>
  <si>
    <t>1)Quality assurance system</t>
    <phoneticPr fontId="16"/>
  </si>
  <si>
    <t>･Please tell me the status of obtaining a certificate on quality from a public institution.　　　　　　　　　　　　　　　　　
・Please show me an implementation program of internal quality audit and its results.</t>
  </si>
  <si>
    <t>◎</t>
  </si>
  <si>
    <t xml:space="preserve">・Copy of certificate
・Commendation documents on quality 
・Audit plan
・Internal audit implementation standard
・Internal audit implementation report                                 　　　　　　　　　　　　　　　　　　　　　　　　　　　　　　　　　　　　　　　　　　　　　　　　　　　　　　　　　  
</t>
  </si>
  <si>
    <r>
      <rPr>
        <sz val="11"/>
        <rFont val="ＭＳ Ｐゴシック"/>
        <family val="3"/>
        <charset val="128"/>
      </rPr>
      <t>･</t>
    </r>
    <r>
      <rPr>
        <sz val="11"/>
        <rFont val="Times New Roman"/>
        <family val="1"/>
      </rPr>
      <t>TS16949</t>
    </r>
    <r>
      <rPr>
        <sz val="11"/>
        <rFont val="ＭＳ Ｐゴシック"/>
        <family val="3"/>
        <charset val="128"/>
      </rPr>
      <t>又は</t>
    </r>
    <r>
      <rPr>
        <sz val="11"/>
        <rFont val="Times New Roman"/>
        <family val="1"/>
      </rPr>
      <t>QS9000</t>
    </r>
    <r>
      <rPr>
        <sz val="11"/>
        <rFont val="ＭＳ Ｐゴシック"/>
        <family val="3"/>
        <charset val="128"/>
      </rPr>
      <t>又は</t>
    </r>
    <r>
      <rPr>
        <sz val="11"/>
        <rFont val="Times New Roman"/>
        <family val="1"/>
      </rPr>
      <t>ISO9000</t>
    </r>
    <r>
      <rPr>
        <sz val="11"/>
        <rFont val="ＭＳ Ｐゴシック"/>
        <family val="3"/>
        <charset val="128"/>
      </rPr>
      <t>の認証書ｺﾋﾟｰを準備</t>
    </r>
    <r>
      <rPr>
        <sz val="11"/>
        <rFont val="Times New Roman"/>
        <family val="1"/>
      </rPr>
      <t xml:space="preserve">                                    </t>
    </r>
    <r>
      <rPr>
        <sz val="11"/>
        <rFont val="ＭＳ Ｐゴシック"/>
        <family val="3"/>
        <charset val="128"/>
      </rPr>
      <t>　　　　　　　　　　　　　　　　　　　　　　　　　　　　　　　　　　　　　　　　　　　　　　　　　　　　　</t>
    </r>
    <r>
      <rPr>
        <sz val="11"/>
        <rFont val="Times New Roman"/>
        <family val="1"/>
      </rPr>
      <t xml:space="preserve">  </t>
    </r>
    <r>
      <rPr>
        <sz val="11"/>
        <rFont val="ＭＳ Ｐゴシック"/>
        <family val="3"/>
        <charset val="128"/>
      </rPr>
      <t>･認証がない場合は､認証取得計画書を準備　　　　　　　　　　　　　　　　　　　　　　　　　　　　　　　　　　　　　　　　　　　　　　　　　　　　　　　　　　　　　　　　　　　　･内部監査の実施基準</t>
    </r>
    <r>
      <rPr>
        <sz val="11"/>
        <rFont val="Times New Roman"/>
        <family val="1"/>
      </rPr>
      <t>(</t>
    </r>
    <r>
      <rPr>
        <sz val="11"/>
        <rFont val="ＭＳ Ｐゴシック"/>
        <family val="3"/>
        <charset val="128"/>
      </rPr>
      <t>実施頻度と時期</t>
    </r>
    <r>
      <rPr>
        <sz val="11"/>
        <rFont val="Times New Roman"/>
        <family val="1"/>
      </rPr>
      <t>)</t>
    </r>
    <r>
      <rPr>
        <sz val="11"/>
        <rFont val="ＭＳ Ｐゴシック"/>
        <family val="3"/>
        <charset val="128"/>
      </rPr>
      <t>を準備</t>
    </r>
    <r>
      <rPr>
        <sz val="11"/>
        <rFont val="Times New Roman"/>
        <family val="1"/>
      </rPr>
      <t xml:space="preserve">                  </t>
    </r>
  </si>
  <si>
    <t>2)Quality targets</t>
    <phoneticPr fontId="16"/>
  </si>
  <si>
    <t>Please tell me your quality targets.      
Also, please tell me the achievement rate against your concrete quality targets for the past three years.</t>
    <phoneticPr fontId="26"/>
  </si>
  <si>
    <t xml:space="preserve">・Confirm a quality policy and quality targets                                                                                           
・Confirm a standard and a method of setting targets(customer’s requirements, midterm plan)                                                                    
・Confirm a measure, a target value and an activity plan to achieve the policy and targets.
 (Are they set up by department or section? In terms of processes and receiving, 
  are they set up by they type of work?)  
・Are customer’s requirements reflected on an internal audit? 
・Are there a process audit plan and the result of the audit implemented by the plant’s top management?
   </t>
  </si>
  <si>
    <t xml:space="preserve">・Quality policy 
・Quality target setting standard                                                          
・Activity plan by department and/or section                                                            　　　　　　　　　　　　　　　　　　　　　　　　　　　　　　　　　　　　　　　　　　　 
                                                                                                                                            </t>
  </si>
  <si>
    <r>
      <rPr>
        <sz val="11"/>
        <color indexed="8"/>
        <rFont val="ＭＳ Ｐゴシック"/>
        <family val="3"/>
        <charset val="128"/>
      </rPr>
      <t>･品質方針及び中期計画の品質目標を準備</t>
    </r>
    <r>
      <rPr>
        <sz val="11"/>
        <color indexed="8"/>
        <rFont val="Times New Roman"/>
        <family val="1"/>
      </rPr>
      <t>(</t>
    </r>
    <r>
      <rPr>
        <sz val="11"/>
        <color indexed="8"/>
        <rFont val="ＭＳ Ｐゴシック"/>
        <family val="3"/>
        <charset val="128"/>
      </rPr>
      <t>市場､納入､工程､受入→工程</t>
    </r>
    <r>
      <rPr>
        <sz val="11"/>
        <color indexed="8"/>
        <rFont val="Times New Roman"/>
        <family val="1"/>
      </rPr>
      <t>&amp;</t>
    </r>
    <r>
      <rPr>
        <sz val="11"/>
        <color indexed="8"/>
        <rFont val="ＭＳ Ｐゴシック"/>
        <family val="3"/>
        <charset val="128"/>
      </rPr>
      <t>受入は業種別に設定</t>
    </r>
    <r>
      <rPr>
        <sz val="11"/>
        <color indexed="8"/>
        <rFont val="Times New Roman"/>
        <family val="1"/>
      </rPr>
      <t xml:space="preserve">)                                                                                 </t>
    </r>
    <r>
      <rPr>
        <sz val="11"/>
        <color indexed="8"/>
        <rFont val="ＭＳ Ｐゴシック"/>
        <family val="3"/>
        <charset val="128"/>
      </rPr>
      <t>･品質目標設定方法を準備　　　　　　　　　　　　　　　　　　　　　　　　　　　　　　　　　　　　　　　　　　　　　　　　　　　　　　　　　　　　　　　　　　　　　　　　　　　</t>
    </r>
    <r>
      <rPr>
        <sz val="11"/>
        <color indexed="8"/>
        <rFont val="Times New Roman"/>
        <family val="1"/>
      </rPr>
      <t xml:space="preserve">                                          </t>
    </r>
  </si>
  <si>
    <t>3)Quality assurance system and structure</t>
    <phoneticPr fontId="16"/>
  </si>
  <si>
    <t xml:space="preserve">Please tell me your organization system to promote the operation of quality assurance and the division of roles (people in charge, related departments, etc.)  </t>
  </si>
  <si>
    <t>・Confirm a quality assurance system chart and a quality manual to check the flow from development to the maintenance of mass production                                                                                                                                       
・Confirm the responsibility of quality-related departments and a division of roles chart.                                                                                                      
・Quality meeting</t>
  </si>
  <si>
    <t xml:space="preserve">・Quality assurance system chart                                                                       
・Quality manual                                                                                        
・List of division of roles in the quality-related departments                                                                                                       </t>
  </si>
  <si>
    <r>
      <rPr>
        <sz val="11"/>
        <color indexed="8"/>
        <rFont val="ＭＳ Ｐゴシック"/>
        <family val="3"/>
        <charset val="128"/>
      </rPr>
      <t>･</t>
    </r>
    <r>
      <rPr>
        <sz val="11"/>
        <color indexed="8"/>
        <rFont val="Times New Roman"/>
        <family val="1"/>
      </rPr>
      <t>QMS</t>
    </r>
    <r>
      <rPr>
        <sz val="11"/>
        <color indexed="8"/>
        <rFont val="ＭＳ Ｐゴシック"/>
        <family val="3"/>
        <charset val="128"/>
      </rPr>
      <t>､品質保証体系図､保証活動一覧表及び関連規定･標準･処理ﾌﾛｰを準備､教育記録</t>
    </r>
    <r>
      <rPr>
        <sz val="11"/>
        <color indexed="8"/>
        <rFont val="Times New Roman"/>
        <family val="1"/>
      </rPr>
      <t xml:space="preserve">                                                   </t>
    </r>
    <r>
      <rPr>
        <sz val="11"/>
        <color indexed="8"/>
        <rFont val="ＭＳ Ｐゴシック"/>
        <family val="3"/>
        <charset val="128"/>
      </rPr>
      <t>･品質関連部署の責任と役割分担表を準備</t>
    </r>
    <r>
      <rPr>
        <sz val="11"/>
        <color indexed="8"/>
        <rFont val="Times New Roman"/>
        <family val="1"/>
      </rPr>
      <t xml:space="preserve">                                                                                                                        </t>
    </r>
    <r>
      <rPr>
        <sz val="11"/>
        <color indexed="8"/>
        <rFont val="ＭＳ Ｐゴシック"/>
        <family val="3"/>
        <charset val="128"/>
      </rPr>
      <t>･品質会議手順</t>
    </r>
    <r>
      <rPr>
        <sz val="11"/>
        <color indexed="8"/>
        <rFont val="Times New Roman"/>
        <family val="1"/>
      </rPr>
      <t>(</t>
    </r>
    <r>
      <rPr>
        <sz val="11"/>
        <color indexed="8"/>
        <rFont val="ＭＳ Ｐゴシック"/>
        <family val="3"/>
        <charset val="128"/>
      </rPr>
      <t>議題､資料が明確</t>
    </r>
    <r>
      <rPr>
        <sz val="11"/>
        <color indexed="8"/>
        <rFont val="Times New Roman"/>
        <family val="1"/>
      </rPr>
      <t>)</t>
    </r>
    <r>
      <rPr>
        <sz val="11"/>
        <color indexed="8"/>
        <rFont val="ＭＳ Ｐゴシック"/>
        <family val="3"/>
        <charset val="128"/>
      </rPr>
      <t>とその会議</t>
    </r>
  </si>
  <si>
    <t>3</t>
    <phoneticPr fontId="16"/>
  </si>
  <si>
    <t>Analysis of quality defects in  current products</t>
    <phoneticPr fontId="16"/>
  </si>
  <si>
    <t>1)Target management</t>
    <phoneticPr fontId="16"/>
  </si>
  <si>
    <t xml:space="preserve"> Please tell me your (annual) activity to achieve targets against warranty claims, delivery defects and internal defects as well as its progress management method.</t>
    <phoneticPr fontId="16"/>
  </si>
  <si>
    <t xml:space="preserve">・Check an activity plan to achieve quality targets for this year and the progress status.                                                　　　　　　　　　　      
・Confirm if the quality result is analyzed and issues are clearly identified. Also confirm if there is an action plan for those issues.                                                                         
・If it is a new model, confirm if defects are analyzed by event and countermeasures for those defects are incorporated into the next event. </t>
  </si>
  <si>
    <r>
      <rPr>
        <sz val="11"/>
        <color indexed="8"/>
        <rFont val="ＭＳ Ｐゴシック"/>
        <family val="3"/>
        <charset val="128"/>
      </rPr>
      <t>･当年度の品質目標達成の為の活動計画と進捗記録を準備</t>
    </r>
    <r>
      <rPr>
        <sz val="11"/>
        <color indexed="8"/>
        <rFont val="Times New Roman"/>
        <family val="1"/>
      </rPr>
      <t xml:space="preserve">                                                              </t>
    </r>
    <r>
      <rPr>
        <sz val="11"/>
        <color indexed="8"/>
        <rFont val="ＭＳ Ｐゴシック"/>
        <family val="3"/>
        <charset val="128"/>
      </rPr>
      <t>　　　　　　　　　　　　　　　　　　　　　　　　　　　　　　　　　　　　　　　　　　･又､品質実績は分析され何が問題でどう活動するか分る事</t>
    </r>
    <r>
      <rPr>
        <sz val="11"/>
        <color indexed="8"/>
        <rFont val="Times New Roman"/>
        <family val="1"/>
      </rPr>
      <t xml:space="preserve">                                                                                      </t>
    </r>
    <r>
      <rPr>
        <sz val="11"/>
        <color indexed="8"/>
        <rFont val="ＭＳ Ｐゴシック"/>
        <family val="3"/>
        <charset val="128"/>
      </rPr>
      <t>･新規の場合はｲﾍﾞﾝﾄ</t>
    </r>
  </si>
  <si>
    <t>2)Information analysis</t>
    <phoneticPr fontId="16"/>
  </si>
  <si>
    <t>Please tell me how to obtain and analyze information on warranty claims.</t>
    <phoneticPr fontId="16"/>
  </si>
  <si>
    <t>・Confirm how to obtain warranty claim information and the steps to analyze the information (information analysis flow)                                                                               
・Confirm analysis documents on phenomenon, characteristics, etc. of defects of major warranty claims.                                                                                              
・Confirm what kind of actions are taken using the warranty claim analysis data.</t>
  </si>
  <si>
    <t>・Information analysis process flow                                                                    
・Monthly analysis data on market claims                                                                                                  
・Action standard</t>
  </si>
  <si>
    <r>
      <rPr>
        <sz val="11"/>
        <color indexed="8"/>
        <rFont val="ＭＳ Ｐゴシック"/>
        <family val="3"/>
        <charset val="128"/>
      </rPr>
      <t>･市場ｸﾚｰﾑ発生時の処理標準及び処理ﾌﾛｰ図の準備</t>
    </r>
    <r>
      <rPr>
        <sz val="11"/>
        <color indexed="8"/>
        <rFont val="Times New Roman"/>
        <family val="1"/>
      </rPr>
      <t xml:space="preserve">                                                                 </t>
    </r>
    <r>
      <rPr>
        <sz val="11"/>
        <color indexed="8"/>
        <rFont val="ＭＳ Ｐゴシック"/>
        <family val="3"/>
        <charset val="128"/>
      </rPr>
      <t>　　　　　　　　　　　　　　　　　　　　　　　　　　　　　　　･ﾀﾁｴｽの市場ｸﾚｰﾑ月報報告書と多発車種の傾向値解析資料の準備</t>
    </r>
    <r>
      <rPr>
        <sz val="11"/>
        <color indexed="8"/>
        <rFont val="Times New Roman"/>
        <family val="1"/>
      </rPr>
      <t xml:space="preserve">                                                                        </t>
    </r>
    <r>
      <rPr>
        <sz val="11"/>
        <color indexed="8"/>
        <rFont val="ＭＳ Ｐゴシック"/>
        <family val="3"/>
        <charset val="128"/>
      </rPr>
      <t>･ｱｸｼｮﾝを起す基準を明確にする</t>
    </r>
    <r>
      <rPr>
        <sz val="11"/>
        <color indexed="8"/>
        <rFont val="Times New Roman"/>
        <family val="1"/>
      </rPr>
      <t>(</t>
    </r>
    <r>
      <rPr>
        <sz val="11"/>
        <color indexed="8"/>
        <rFont val="ＭＳ Ｐゴシック"/>
        <family val="3"/>
        <charset val="128"/>
      </rPr>
      <t>重要､商品性､多発</t>
    </r>
    <r>
      <rPr>
        <sz val="11"/>
        <color indexed="8"/>
        <rFont val="Times New Roman"/>
        <family val="1"/>
      </rPr>
      <t>)</t>
    </r>
  </si>
  <si>
    <t>3)Root-cause analysis</t>
    <phoneticPr fontId="16"/>
  </si>
  <si>
    <t>Please tell me what you do to do root-cause analysis on warranty claims, delivery defects and internal defects.</t>
    <phoneticPr fontId="16"/>
  </si>
  <si>
    <t xml:space="preserve">・Confirm the steps to process, investigate and analyze a defect.                                                                                    
・Confirm examples of steps to analyze individual major defects (market, delivery, internal)                                                                                                  
・Confirm an analysis report based on the steps.    </t>
  </si>
  <si>
    <t>・Quality defect handling steps                                                                                                              
・Analysis procedure for each defect 
 (2 or 3 examples)                                                                                                             
・Analysis report　　　</t>
  </si>
  <si>
    <r>
      <rPr>
        <sz val="11"/>
        <color indexed="8"/>
        <rFont val="ＭＳ Ｐゴシック"/>
        <family val="3"/>
        <charset val="128"/>
      </rPr>
      <t>･不具合･不良発生時の</t>
    </r>
    <r>
      <rPr>
        <sz val="11"/>
        <color indexed="8"/>
        <rFont val="Times New Roman"/>
        <family val="1"/>
      </rPr>
      <t>(</t>
    </r>
    <r>
      <rPr>
        <sz val="11"/>
        <color indexed="8"/>
        <rFont val="ＭＳ Ｐゴシック"/>
        <family val="3"/>
        <charset val="128"/>
      </rPr>
      <t>市場､納入､工程</t>
    </r>
    <r>
      <rPr>
        <sz val="11"/>
        <color indexed="8"/>
        <rFont val="Times New Roman"/>
        <family val="1"/>
      </rPr>
      <t>)</t>
    </r>
    <r>
      <rPr>
        <sz val="11"/>
        <color indexed="8"/>
        <rFont val="ＭＳ Ｐゴシック"/>
        <family val="3"/>
        <charset val="128"/>
      </rPr>
      <t>処理手順及び調査･解析手順を準備</t>
    </r>
    <r>
      <rPr>
        <sz val="11"/>
        <color indexed="8"/>
        <rFont val="Times New Roman"/>
        <family val="1"/>
      </rPr>
      <t xml:space="preserve">                                                  </t>
    </r>
    <r>
      <rPr>
        <sz val="11"/>
        <color indexed="8"/>
        <rFont val="ＭＳ Ｐゴシック"/>
        <family val="3"/>
        <charset val="128"/>
      </rPr>
      <t>･主要不具合の個別解析手順書事例を</t>
    </r>
    <r>
      <rPr>
        <sz val="11"/>
        <color indexed="8"/>
        <rFont val="Times New Roman"/>
        <family val="1"/>
      </rPr>
      <t>2</t>
    </r>
    <r>
      <rPr>
        <sz val="11"/>
        <color indexed="8"/>
        <rFont val="ＭＳ Ｐゴシック"/>
        <family val="3"/>
        <charset val="128"/>
      </rPr>
      <t>～</t>
    </r>
    <r>
      <rPr>
        <sz val="11"/>
        <color indexed="8"/>
        <rFont val="Times New Roman"/>
        <family val="1"/>
      </rPr>
      <t>3</t>
    </r>
    <r>
      <rPr>
        <sz val="11"/>
        <color indexed="8"/>
        <rFont val="ＭＳ Ｐゴシック"/>
        <family val="3"/>
        <charset val="128"/>
      </rPr>
      <t>例準備</t>
    </r>
    <r>
      <rPr>
        <sz val="11"/>
        <color indexed="8"/>
        <rFont val="Times New Roman"/>
        <family val="1"/>
      </rPr>
      <t xml:space="preserve">                                                                       </t>
    </r>
    <r>
      <rPr>
        <sz val="11"/>
        <color indexed="8"/>
        <rFont val="ＭＳ Ｐゴシック"/>
        <family val="3"/>
        <charset val="128"/>
      </rPr>
      <t>　　　　　　　　　　　　　　　　　　　　　･市場ｸﾚｰﾑ</t>
    </r>
    <r>
      <rPr>
        <sz val="11"/>
        <color indexed="8"/>
        <rFont val="Times New Roman"/>
        <family val="1"/>
      </rPr>
      <t>or</t>
    </r>
    <r>
      <rPr>
        <sz val="11"/>
        <color indexed="8"/>
        <rFont val="ＭＳ Ｐゴシック"/>
        <family val="3"/>
        <charset val="128"/>
      </rPr>
      <t>納入不良の主要不具合解析ﾚﾎﾟｰﾄを準備</t>
    </r>
    <r>
      <rPr>
        <sz val="11"/>
        <color indexed="8"/>
        <rFont val="Times New Roman"/>
        <family val="1"/>
      </rPr>
      <t xml:space="preserve">                        </t>
    </r>
  </si>
  <si>
    <t>4)Prevention of recurrence</t>
    <phoneticPr fontId="16"/>
  </si>
  <si>
    <t>Please tell me your system to prevent the recurrence of a defect and how you standardize technical issues, know-hows, examples, etc. based on the result of analysis on actual defective parts.</t>
    <phoneticPr fontId="16"/>
  </si>
  <si>
    <t>・Check the system to prevent the recurrence of major defects. 
 (Registering for lessons learnt and quality know-how)                                                                                                      
・Check the system to give feedback to new product development.
 (check a lesson learnt list)                                                                          
・Confirm the lesson learnt list
・How is the information sharing system (horizontal collaboration)</t>
  </si>
  <si>
    <t xml:space="preserve">・Defect countermeasure operation flow
・Defect countermeasure management sheet
・Defect countermeasure control list                                                                                                            
・Lessons learnt list </t>
  </si>
  <si>
    <r>
      <rPr>
        <sz val="11"/>
        <color indexed="8"/>
        <rFont val="ＭＳ Ｐゴシック"/>
        <family val="3"/>
        <charset val="128"/>
      </rPr>
      <t>･不具合処理標準及び品質ﾉｳﾊｳ登録標準及びﾉｳﾊｳ登録､過去ﾄﾗﾁｪｯｸを行う処理ﾌﾛｰを準備</t>
    </r>
    <r>
      <rPr>
        <sz val="11"/>
        <color indexed="8"/>
        <rFont val="Times New Roman"/>
        <family val="1"/>
      </rPr>
      <t xml:space="preserve">                                                                                                                                 </t>
    </r>
    <r>
      <rPr>
        <sz val="11"/>
        <color indexed="8"/>
        <rFont val="ＭＳ Ｐゴシック"/>
        <family val="3"/>
        <charset val="128"/>
      </rPr>
      <t>･過去ﾄﾗﾁｪｯｸを行った記録を準備</t>
    </r>
    <r>
      <rPr>
        <sz val="11"/>
        <color indexed="8"/>
        <rFont val="Times New Roman"/>
        <family val="1"/>
      </rPr>
      <t xml:space="preserve">                                                            </t>
    </r>
  </si>
  <si>
    <t>5)Progress management of individual defect</t>
    <phoneticPr fontId="16"/>
  </si>
  <si>
    <t xml:space="preserve">Please tell me how you manage the progress in comments and investigation requests on a defect received  from your customer. </t>
    <phoneticPr fontId="16"/>
  </si>
  <si>
    <t xml:space="preserve">・Confirm the progress using a defect control list.
・Do you confirm the effect of  measures contents？
</t>
  </si>
  <si>
    <t>・Defect countermeasure control list</t>
  </si>
  <si>
    <r>
      <rPr>
        <sz val="11"/>
        <color indexed="8"/>
        <rFont val="ＭＳ Ｐゴシック"/>
        <family val="3"/>
        <charset val="128"/>
      </rPr>
      <t>･不具合対策管理台帳</t>
    </r>
    <r>
      <rPr>
        <sz val="11"/>
        <color indexed="8"/>
        <rFont val="Times New Roman"/>
        <family val="1"/>
      </rPr>
      <t>(</t>
    </r>
    <r>
      <rPr>
        <sz val="11"/>
        <color indexed="8"/>
        <rFont val="ＭＳ Ｐゴシック"/>
        <family val="3"/>
        <charset val="128"/>
      </rPr>
      <t>発生と回答日が見える台帳</t>
    </r>
    <r>
      <rPr>
        <sz val="11"/>
        <color indexed="8"/>
        <rFont val="Times New Roman"/>
        <family val="1"/>
      </rPr>
      <t>)</t>
    </r>
    <r>
      <rPr>
        <sz val="11"/>
        <color indexed="8"/>
        <rFont val="ＭＳ Ｐゴシック"/>
        <family val="3"/>
        <charset val="128"/>
      </rPr>
      <t>を準備</t>
    </r>
  </si>
  <si>
    <t>4</t>
    <phoneticPr fontId="16"/>
  </si>
  <si>
    <t xml:space="preserve">Setting a quality target for the new product </t>
    <phoneticPr fontId="16"/>
  </si>
  <si>
    <t>1)Setting a quality target</t>
    <phoneticPr fontId="16"/>
  </si>
  <si>
    <t>Please tell me how you set up a quality target for the new product. (warranty claim occurrence rate, delivery defect rate, etc.)</t>
    <phoneticPr fontId="16"/>
  </si>
  <si>
    <r>
      <rPr>
        <sz val="11"/>
        <color indexed="8"/>
        <rFont val="ＭＳ Ｐゴシック"/>
        <family val="3"/>
        <charset val="128"/>
      </rPr>
      <t>･新製品の品質目標設定と妥当性を説明出来る資料と実例を準備</t>
    </r>
    <r>
      <rPr>
        <sz val="11"/>
        <color indexed="8"/>
        <rFont val="Times New Roman"/>
        <family val="1"/>
      </rPr>
      <t xml:space="preserve">                                                            </t>
    </r>
    <r>
      <rPr>
        <sz val="11"/>
        <color indexed="8"/>
        <rFont val="ＭＳ Ｐゴシック"/>
        <family val="3"/>
        <charset val="128"/>
      </rPr>
      <t>　　　　　　　　　　　　　　　　　　　　　　　　　･その品質保証活動計画を準備</t>
    </r>
    <r>
      <rPr>
        <sz val="11"/>
        <color indexed="8"/>
        <rFont val="Times New Roman"/>
        <family val="1"/>
      </rPr>
      <t xml:space="preserve">                                                                                            </t>
    </r>
  </si>
  <si>
    <t>5</t>
    <phoneticPr fontId="16"/>
  </si>
  <si>
    <t>Quality assurance in the product design stage</t>
    <phoneticPr fontId="16"/>
  </si>
  <si>
    <t>1)Milestone management</t>
    <phoneticPr fontId="16"/>
  </si>
  <si>
    <t xml:space="preserve"> Please tell me how you manage the progress, etc. (completion of development, making a mold, judgment of proceeding to the mass production, etc.) in each milestone according to the development master schedule.</t>
    <phoneticPr fontId="16"/>
  </si>
  <si>
    <t xml:space="preserve">・Confirm a development master schedule (including the progress)                                                                                           
・Confirm a method to check milestones according to the master schedule                                                                                                    
・Confirm meeting minutes on the implementation of milestone management 
</t>
  </si>
  <si>
    <t xml:space="preserve">・Development master schedule 
　(including the progress)     　　　　　　　　　　　　　　　　　　　　　　　　　　　　　　　　　　　　　　　　　　　　　　　　　   
・Milestone management 
　implementation procedure    　　　　　　　　　　　　　　　　　　　　　　　　　　　　　　　　　　　　　　　　　　　　　　　　　　　　　　　                       
・Meeting minutes on the implementation
　of the milestone management　　　　　　　　　　　　　　　　　　　　　　　　　　　　　　　　　　　　　　　　　　　　　　　　　　　　　　　　　　　　             </t>
  </si>
  <si>
    <r>
      <rPr>
        <sz val="11"/>
        <color indexed="8"/>
        <rFont val="ＭＳ Ｐゴシック"/>
        <family val="3"/>
        <charset val="128"/>
      </rPr>
      <t>･開発ﾏｽﾀｰｽｹｼﾞｭｰﾙに現状の進捗を入れ準備</t>
    </r>
    <r>
      <rPr>
        <sz val="11"/>
        <color indexed="8"/>
        <rFont val="Times New Roman"/>
        <family val="1"/>
      </rPr>
      <t xml:space="preserve">                                                                                    </t>
    </r>
    <r>
      <rPr>
        <sz val="11"/>
        <color indexed="8"/>
        <rFont val="ＭＳ Ｐゴシック"/>
        <family val="3"/>
        <charset val="128"/>
      </rPr>
      <t>　　　　　　　　　　　　･開発評価を行った資料準備</t>
    </r>
    <r>
      <rPr>
        <sz val="11"/>
        <color indexed="8"/>
        <rFont val="Times New Roman"/>
        <family val="1"/>
      </rPr>
      <t xml:space="preserve">                                                                                                                     </t>
    </r>
    <r>
      <rPr>
        <sz val="11"/>
        <color indexed="8"/>
        <rFont val="ＭＳ Ｐゴシック"/>
        <family val="3"/>
        <charset val="128"/>
      </rPr>
      <t>　　　　</t>
    </r>
  </si>
  <si>
    <t>2)DR(Design Review)</t>
    <phoneticPr fontId="16"/>
  </si>
  <si>
    <t>Please tell me your system of Design Review (selection standard of judgment items, judgment method, judgment system, progress management) and its implementation status.　　　　　　　　　　　　　　　　　　　　　　　　　　　　　　　　　　　　　　　　　　　　　　　　　　　　　　　　　　　　　　　　　　　　　　　　　　　　　　　　　　　　　　　　　　　　　　　　　　　　　　　　　　　　　　　　　　　　　　　</t>
  </si>
  <si>
    <t>・Confirm the system of DR
  (selection standard, judgment method, judgment system, progress management, etc.)                                                                                         
・Confirm a method to reflect past failure example on DR, FMEA, etc.　　　　　　　　　　　　　　　　　　　　　　　　　　　　　　　　　　　　　　　　　　　　　　　　　　　　　　　　　
・Is the information on product quality characteristics given to a plant in QFD?</t>
  </si>
  <si>
    <t>・DDR selection standard 
　(new check sheet）
・DR report                                                                
・Lessons learnt check list</t>
  </si>
  <si>
    <r>
      <rPr>
        <sz val="11"/>
        <color indexed="8"/>
        <rFont val="ＭＳ Ｐゴシック"/>
        <family val="3"/>
        <charset val="128"/>
      </rPr>
      <t>･</t>
    </r>
    <r>
      <rPr>
        <sz val="11"/>
        <color indexed="8"/>
        <rFont val="Times New Roman"/>
        <family val="1"/>
      </rPr>
      <t>DR</t>
    </r>
    <r>
      <rPr>
        <sz val="11"/>
        <color indexed="8"/>
        <rFont val="ＭＳ Ｐゴシック"/>
        <family val="3"/>
        <charset val="128"/>
      </rPr>
      <t>実施の仕組みとその記録を準備</t>
    </r>
    <r>
      <rPr>
        <sz val="11"/>
        <color indexed="8"/>
        <rFont val="Times New Roman"/>
        <family val="1"/>
      </rPr>
      <t xml:space="preserve">                                                                                                                                                        </t>
    </r>
    <r>
      <rPr>
        <sz val="11"/>
        <color indexed="8"/>
        <rFont val="ＭＳ Ｐゴシック"/>
        <family val="3"/>
        <charset val="128"/>
      </rPr>
      <t>･過去ﾄﾗ検証を行うやり方とその実施記録を準備</t>
    </r>
    <r>
      <rPr>
        <sz val="11"/>
        <color indexed="8"/>
        <rFont val="Times New Roman"/>
        <family val="1"/>
      </rPr>
      <t xml:space="preserve">                                                               </t>
    </r>
  </si>
  <si>
    <t>3)D-FMEA</t>
    <phoneticPr fontId="16"/>
  </si>
  <si>
    <t>Please tell me the status of implementing a preventive analysis method. (D-FMEA, FTA, etc.)</t>
    <phoneticPr fontId="16"/>
  </si>
  <si>
    <t>・Confirm the record of implementing D-FMEA (necessary countermeasures)                                                                
・Confirm the examples that countermeasures were reflected                                                                            
・Confirm the record of implementing FTA (theme, content)</t>
  </si>
  <si>
    <t>・D-FMEA implementation record                                                             
・Reflection record                                                                                        
・Record of implementing FTA</t>
  </si>
  <si>
    <r>
      <rPr>
        <sz val="11"/>
        <color indexed="8"/>
        <rFont val="ＭＳ Ｐゴシック"/>
        <family val="3"/>
        <charset val="128"/>
      </rPr>
      <t>･設計</t>
    </r>
    <r>
      <rPr>
        <sz val="11"/>
        <color indexed="8"/>
        <rFont val="Times New Roman"/>
        <family val="1"/>
      </rPr>
      <t>FMEA</t>
    </r>
    <r>
      <rPr>
        <sz val="11"/>
        <color indexed="8"/>
        <rFont val="ＭＳ Ｐゴシック"/>
        <family val="3"/>
        <charset val="128"/>
      </rPr>
      <t>及び</t>
    </r>
    <r>
      <rPr>
        <sz val="11"/>
        <color indexed="8"/>
        <rFont val="Times New Roman"/>
        <family val="1"/>
      </rPr>
      <t>FTA</t>
    </r>
    <r>
      <rPr>
        <sz val="11"/>
        <color indexed="8"/>
        <rFont val="ＭＳ Ｐゴシック"/>
        <family val="3"/>
        <charset val="128"/>
      </rPr>
      <t>実施記録を準備</t>
    </r>
    <r>
      <rPr>
        <sz val="11"/>
        <color indexed="8"/>
        <rFont val="Times New Roman"/>
        <family val="1"/>
      </rPr>
      <t xml:space="preserve">                                                                                        </t>
    </r>
    <r>
      <rPr>
        <sz val="11"/>
        <color indexed="8"/>
        <rFont val="ＭＳ Ｐゴシック"/>
        <family val="3"/>
        <charset val="128"/>
      </rPr>
      <t>　　　　　　　　　　　　　･及び対策反映した事例を準備</t>
    </r>
  </si>
  <si>
    <t>4)Design change (development stage)</t>
    <phoneticPr fontId="16"/>
  </si>
  <si>
    <t>Please tell me the steps when there is a design change in the development stage. (business operation flow, management standard, etc.)</t>
    <phoneticPr fontId="16"/>
  </si>
  <si>
    <t>・Confirm the implementation of design change in the development stage.
  (processing flow chart)                                                                
・Confirm the implementation of design change after the project is transferred to a plant.
  (processing flow chart)                                                                                                   
・Confirm the status of design change management (management book)</t>
  </si>
  <si>
    <t xml:space="preserve">・Design change business 
  operation standard 
・Design change business operation flow                                                                                                       
・Design change management book                                                                                                  </t>
  </si>
  <si>
    <r>
      <rPr>
        <sz val="11"/>
        <color indexed="8"/>
        <rFont val="ＭＳ Ｐゴシック"/>
        <family val="3"/>
        <charset val="128"/>
      </rPr>
      <t>･設計変更実施ﾌﾛｰ図を準備</t>
    </r>
    <r>
      <rPr>
        <sz val="11"/>
        <color indexed="8"/>
        <rFont val="Times New Roman"/>
        <family val="1"/>
      </rPr>
      <t xml:space="preserve">                                                                                                              </t>
    </r>
    <r>
      <rPr>
        <sz val="11"/>
        <color indexed="8"/>
        <rFont val="ＭＳ Ｐゴシック"/>
        <family val="3"/>
        <charset val="128"/>
      </rPr>
      <t>　　　　　　　　　　　　　　　･立上り車種及び既存車の設計変更管理台帳の準備</t>
    </r>
  </si>
  <si>
    <t>6</t>
    <phoneticPr fontId="16"/>
  </si>
  <si>
    <t>Quality assurance in the process design stage</t>
    <phoneticPr fontId="16"/>
  </si>
  <si>
    <t xml:space="preserve"> Please tell me the system of Design Review (selection standard of judgment items, judgment method, judgment system and progress management) and its implementation status.　　　　　　　　　　　　　　　　　　　　　　　　　　　　　　　　　　　　　　　　　　　　　　　　　　　　　　　　　　　</t>
  </si>
  <si>
    <t>2)P-FMEA</t>
    <phoneticPr fontId="16"/>
  </si>
  <si>
    <t>Please tell me about the implementation of P-FMEA.</t>
    <phoneticPr fontId="16"/>
  </si>
  <si>
    <t xml:space="preserve">・P-FMEA implementation procedure                                                                                                  
・Record of implementing P-FMEA                                                                                                        
・Examples that countermeasures were reflected on equipment or processes   </t>
  </si>
  <si>
    <r>
      <rPr>
        <sz val="11"/>
        <color indexed="8"/>
        <rFont val="ＭＳ Ｐゴシック"/>
        <family val="3"/>
        <charset val="128"/>
      </rPr>
      <t>･工程</t>
    </r>
    <r>
      <rPr>
        <sz val="11"/>
        <color indexed="8"/>
        <rFont val="Times New Roman"/>
        <family val="1"/>
      </rPr>
      <t>FMEA</t>
    </r>
    <r>
      <rPr>
        <sz val="11"/>
        <color indexed="8"/>
        <rFont val="ＭＳ Ｐゴシック"/>
        <family val="3"/>
        <charset val="128"/>
      </rPr>
      <t>のやり方､評価点のつけ方等の仕組み･基準を準備</t>
    </r>
    <r>
      <rPr>
        <sz val="11"/>
        <color indexed="8"/>
        <rFont val="Times New Roman"/>
        <family val="1"/>
      </rPr>
      <t xml:space="preserve">                                                                  </t>
    </r>
    <r>
      <rPr>
        <sz val="11"/>
        <color indexed="8"/>
        <rFont val="ＭＳ Ｐゴシック"/>
        <family val="3"/>
        <charset val="128"/>
      </rPr>
      <t>　　　　　　　　　　　　　　　　　　　　　　　　･工程</t>
    </r>
    <r>
      <rPr>
        <sz val="11"/>
        <color indexed="8"/>
        <rFont val="Times New Roman"/>
        <family val="1"/>
      </rPr>
      <t>FMEA</t>
    </r>
    <r>
      <rPr>
        <sz val="11"/>
        <color indexed="8"/>
        <rFont val="ＭＳ Ｐゴシック"/>
        <family val="3"/>
        <charset val="128"/>
      </rPr>
      <t>の実施記録</t>
    </r>
    <r>
      <rPr>
        <sz val="11"/>
        <color indexed="8"/>
        <rFont val="Times New Roman"/>
        <family val="1"/>
      </rPr>
      <t xml:space="preserve">                                                                                                              </t>
    </r>
    <r>
      <rPr>
        <sz val="11"/>
        <color indexed="8"/>
        <rFont val="ＭＳ Ｐゴシック"/>
        <family val="3"/>
        <charset val="128"/>
      </rPr>
      <t>　　　　　　　　　　　　　</t>
    </r>
  </si>
  <si>
    <t>3)Control Plan</t>
    <phoneticPr fontId="16"/>
  </si>
  <si>
    <t>Please tell me how to create a Control Plan.</t>
    <phoneticPr fontId="16"/>
  </si>
  <si>
    <r>
      <rPr>
        <sz val="11"/>
        <color indexed="8"/>
        <rFont val="ＭＳ Ｐゴシック"/>
        <family val="3"/>
        <charset val="128"/>
      </rPr>
      <t>･管理計画書作成手順書を準備</t>
    </r>
    <r>
      <rPr>
        <sz val="11"/>
        <color indexed="8"/>
        <rFont val="Times New Roman"/>
        <family val="1"/>
      </rPr>
      <t xml:space="preserve">                                                                                                          </t>
    </r>
    <r>
      <rPr>
        <sz val="11"/>
        <color indexed="8"/>
        <rFont val="ＭＳ Ｐゴシック"/>
        <family val="3"/>
        <charset val="128"/>
      </rPr>
      <t>　　　　　　　　　　　　　　　　　　　　　　･立上り車種及び既存車の管理計画書を準備</t>
    </r>
    <r>
      <rPr>
        <sz val="11"/>
        <color indexed="8"/>
        <rFont val="Times New Roman"/>
        <family val="1"/>
      </rPr>
      <t xml:space="preserve">                                                                                             </t>
    </r>
  </si>
  <si>
    <t>7</t>
    <phoneticPr fontId="16"/>
  </si>
  <si>
    <t>Quality assurance in the production preparation stage</t>
    <phoneticPr fontId="16"/>
  </si>
  <si>
    <t>1)Quality assurance in the production preparation stage</t>
    <phoneticPr fontId="16"/>
  </si>
  <si>
    <t>Please tell me about a milestone meeting and control items in the production preparation stage.</t>
    <phoneticPr fontId="16"/>
  </si>
  <si>
    <t>・Confirm a milestone meeting and control items in the production preparation stage.                                                                                       
・Confirm meeting minutes of a milestone meeting. 
 (Are issues raised  and are countermeasures for those issues taken?)
・What has been done to make sure that there is no item missed by milestone?</t>
  </si>
  <si>
    <t>・Milestone meeting implementation standard.                                                                           
・Milestone meeting minutes. 
 (preparation stage)</t>
  </si>
  <si>
    <r>
      <rPr>
        <sz val="11"/>
        <color indexed="8"/>
        <rFont val="ＭＳ Ｐゴシック"/>
        <family val="3"/>
        <charset val="128"/>
      </rPr>
      <t>･節目会議実施要領とその記録を準備</t>
    </r>
    <r>
      <rPr>
        <sz val="11"/>
        <color indexed="8"/>
        <rFont val="Times New Roman"/>
        <family val="1"/>
      </rPr>
      <t xml:space="preserve">                                                                                          </t>
    </r>
    <r>
      <rPr>
        <sz val="11"/>
        <color indexed="8"/>
        <rFont val="ＭＳ Ｐゴシック"/>
        <family val="3"/>
        <charset val="128"/>
      </rPr>
      <t>　　　　　　　　　　　･節目会議を行っての問題点</t>
    </r>
    <r>
      <rPr>
        <sz val="11"/>
        <color indexed="8"/>
        <rFont val="Times New Roman"/>
        <family val="1"/>
      </rPr>
      <t>(</t>
    </r>
    <r>
      <rPr>
        <sz val="11"/>
        <color indexed="8"/>
        <rFont val="ＭＳ Ｐゴシック"/>
        <family val="3"/>
        <charset val="128"/>
      </rPr>
      <t>遅れ等</t>
    </r>
    <r>
      <rPr>
        <sz val="11"/>
        <color indexed="8"/>
        <rFont val="Times New Roman"/>
        <family val="1"/>
      </rPr>
      <t>)</t>
    </r>
    <r>
      <rPr>
        <sz val="11"/>
        <color indexed="8"/>
        <rFont val="ＭＳ Ｐゴシック"/>
        <family val="3"/>
        <charset val="128"/>
      </rPr>
      <t>の対応指示含む</t>
    </r>
  </si>
  <si>
    <t>Please tell me about control items to achieve quality goals during the launch (process capability, product evaluation, etc.) and the achievement timing.</t>
    <phoneticPr fontId="16"/>
  </si>
  <si>
    <t xml:space="preserve">・Confirm a quality evaluation item list and progress status. 
 (process capability item, product evaluation item)                                                                                                     
・Confirm a Control Plan and a inspection specification document to make sure that all quality evaluation items are included without missing any information.　　　　　　　　　　　　　　　　　　　　　　　　　　　　　　　　　　　　　　　　　　　　　　　　　　　　　　　　　　　　　　　　　　　　　　　　          </t>
  </si>
  <si>
    <t>・Control Plan and appendix                                                                                                           
・Inspection plan                                                                          
・Quality record</t>
  </si>
  <si>
    <r>
      <rPr>
        <sz val="11"/>
        <color indexed="8"/>
        <rFont val="ＭＳ Ｐゴシック"/>
        <family val="3"/>
        <charset val="128"/>
      </rPr>
      <t>･立上り車種の量産段階での品質確認及び工程能力確認項目の計画資料を準備</t>
    </r>
    <r>
      <rPr>
        <sz val="11"/>
        <color indexed="8"/>
        <rFont val="Times New Roman"/>
        <family val="1"/>
      </rPr>
      <t xml:space="preserve">                                                 </t>
    </r>
    <r>
      <rPr>
        <sz val="11"/>
        <color indexed="8"/>
        <rFont val="ＭＳ Ｐゴシック"/>
        <family val="3"/>
        <charset val="128"/>
      </rPr>
      <t>･上記計画に基く､品質記録の準備</t>
    </r>
  </si>
  <si>
    <t>・Please tell me how to check equipment.
・Please tell me how to create equipment check sheet.</t>
  </si>
  <si>
    <t xml:space="preserve">・Confirm the equipment check and a calibration method such as the replacement of tools, etc.                                                                                  
・Confirm a equipment check list and a check plan.
・Check calibration data.                                                                                                                                                                                                                                                                        </t>
  </si>
  <si>
    <t>・Equipment check standard.                                                                      
・Check equipment list                                                                   
・Check plan.                              
・Check history and record of equipment.</t>
  </si>
  <si>
    <r>
      <rPr>
        <sz val="11"/>
        <color indexed="8"/>
        <rFont val="ＭＳ Ｐゴシック"/>
        <family val="3"/>
        <charset val="128"/>
      </rPr>
      <t>･設備点検基準を決めた標準を準備</t>
    </r>
    <r>
      <rPr>
        <sz val="11"/>
        <color indexed="8"/>
        <rFont val="Times New Roman"/>
        <family val="1"/>
      </rPr>
      <t xml:space="preserve">                                                                                                                </t>
    </r>
    <r>
      <rPr>
        <sz val="11"/>
        <color indexed="8"/>
        <rFont val="ＭＳ Ｐゴシック"/>
        <family val="3"/>
        <charset val="128"/>
      </rPr>
      <t>･設備点検年間計画表を準備</t>
    </r>
    <r>
      <rPr>
        <sz val="11"/>
        <color indexed="8"/>
        <rFont val="Times New Roman"/>
        <family val="1"/>
      </rPr>
      <t xml:space="preserve">                                                                                                                  </t>
    </r>
  </si>
  <si>
    <t>Please tell me how to educate operators for the launch and how you evaluate training.</t>
    <phoneticPr fontId="16"/>
  </si>
  <si>
    <t>・Confirm  documents to educate operators. 
 (including education on a new product or manufacturing method)                                                                 
・Confirm an educational program for a launch. (content of education and training)                                                                        
・Confirm the record of evaluating the result of education and training (ILU).</t>
  </si>
  <si>
    <t>・Educational manuals.                                                                
・Educational programs.                                                              
・Training plan by process and record 
  of evaluation on the level of skills.</t>
  </si>
  <si>
    <r>
      <rPr>
        <sz val="11"/>
        <color indexed="8"/>
        <rFont val="ＭＳ Ｐゴシック"/>
        <family val="3"/>
        <charset val="128"/>
      </rPr>
      <t>･教育ﾏﾆｭｱﾙの準備</t>
    </r>
    <r>
      <rPr>
        <sz val="11"/>
        <color indexed="8"/>
        <rFont val="Times New Roman"/>
        <family val="1"/>
      </rPr>
      <t>(</t>
    </r>
    <r>
      <rPr>
        <sz val="11"/>
        <color indexed="8"/>
        <rFont val="ＭＳ Ｐゴシック"/>
        <family val="3"/>
        <charset val="128"/>
      </rPr>
      <t>溶接､締付け､異常処理､立上り車種仕様･品質基準等</t>
    </r>
    <r>
      <rPr>
        <sz val="11"/>
        <color indexed="8"/>
        <rFont val="Times New Roman"/>
        <family val="1"/>
      </rPr>
      <t xml:space="preserve">)                                                              </t>
    </r>
    <r>
      <rPr>
        <sz val="11"/>
        <color indexed="8"/>
        <rFont val="ＭＳ Ｐゴシック"/>
        <family val="3"/>
        <charset val="128"/>
      </rPr>
      <t>･作業者の教育計画と実績管理表</t>
    </r>
    <r>
      <rPr>
        <sz val="11"/>
        <color indexed="8"/>
        <rFont val="Times New Roman"/>
        <family val="1"/>
      </rPr>
      <t>(</t>
    </r>
    <r>
      <rPr>
        <sz val="11"/>
        <color indexed="8"/>
        <rFont val="ＭＳ Ｐゴシック"/>
        <family val="3"/>
        <charset val="128"/>
      </rPr>
      <t>工程別</t>
    </r>
    <r>
      <rPr>
        <sz val="11"/>
        <color indexed="8"/>
        <rFont val="Times New Roman"/>
        <family val="1"/>
      </rPr>
      <t>)</t>
    </r>
    <r>
      <rPr>
        <sz val="11"/>
        <color indexed="8"/>
        <rFont val="ＭＳ Ｐゴシック"/>
        <family val="3"/>
        <charset val="128"/>
      </rPr>
      <t>､</t>
    </r>
    <r>
      <rPr>
        <sz val="11"/>
        <color indexed="8"/>
        <rFont val="Times New Roman"/>
        <family val="1"/>
      </rPr>
      <t>ILU</t>
    </r>
    <r>
      <rPr>
        <sz val="11"/>
        <color indexed="8"/>
        <rFont val="ＭＳ Ｐゴシック"/>
        <family val="3"/>
        <charset val="128"/>
      </rPr>
      <t>評価表､作業観察記録､教育記録の準備</t>
    </r>
  </si>
  <si>
    <t>Please tell me how to create Standard Work Instruction (SWI), Key Point of Operation and inspection documents.</t>
    <phoneticPr fontId="16"/>
  </si>
  <si>
    <t xml:space="preserve">・Confirm a standard of creating SWI and Key Point of Operation
  (timing, point to specify, maintenance management).                                                                   
・Confirm the planned number of pages and the actual number of pages.                                                                                                
・Confirm a control list( is it up to date?).                    </t>
  </si>
  <si>
    <t xml:space="preserve">・SWI creation standard.                                                         
・SWI                                                                             
・Creation plan list.                                                                              </t>
  </si>
  <si>
    <r>
      <rPr>
        <sz val="11"/>
        <color indexed="8"/>
        <rFont val="ＭＳ Ｐゴシック"/>
        <family val="3"/>
        <charset val="128"/>
      </rPr>
      <t>･標準作業書作成標準を準備</t>
    </r>
    <r>
      <rPr>
        <sz val="11"/>
        <color indexed="8"/>
        <rFont val="Times New Roman"/>
        <family val="1"/>
      </rPr>
      <t xml:space="preserve">                                                                                                </t>
    </r>
    <r>
      <rPr>
        <sz val="11"/>
        <color indexed="8"/>
        <rFont val="ＭＳ Ｐゴシック"/>
        <family val="3"/>
        <charset val="128"/>
      </rPr>
      <t>　　　　　　　　　　　　　･立上り車種の標準作業書</t>
    </r>
    <r>
      <rPr>
        <sz val="11"/>
        <color indexed="8"/>
        <rFont val="Times New Roman"/>
        <family val="1"/>
      </rPr>
      <t>(</t>
    </r>
    <r>
      <rPr>
        <sz val="11"/>
        <color indexed="8"/>
        <rFont val="ＭＳ Ｐゴシック"/>
        <family val="3"/>
        <charset val="128"/>
      </rPr>
      <t>ﾌﾚｰﾑ､組立</t>
    </r>
    <r>
      <rPr>
        <sz val="11"/>
        <color indexed="8"/>
        <rFont val="Times New Roman"/>
        <family val="1"/>
      </rPr>
      <t>)</t>
    </r>
    <r>
      <rPr>
        <sz val="11"/>
        <color indexed="8"/>
        <rFont val="ＭＳ Ｐゴシック"/>
        <family val="3"/>
        <charset val="128"/>
      </rPr>
      <t>を準備</t>
    </r>
    <r>
      <rPr>
        <sz val="11"/>
        <color indexed="8"/>
        <rFont val="Times New Roman"/>
        <family val="1"/>
      </rPr>
      <t xml:space="preserve"> … </t>
    </r>
    <r>
      <rPr>
        <sz val="11"/>
        <color indexed="8"/>
        <rFont val="ＭＳ Ｐゴシック"/>
        <family val="3"/>
        <charset val="128"/>
      </rPr>
      <t>計画枚数に対する整備枚数を把握</t>
    </r>
    <r>
      <rPr>
        <sz val="11"/>
        <color indexed="8"/>
        <rFont val="Times New Roman"/>
        <family val="1"/>
      </rPr>
      <t xml:space="preserve">                                                                           </t>
    </r>
  </si>
  <si>
    <t>8</t>
    <phoneticPr fontId="16"/>
  </si>
  <si>
    <t>Ramp-Up Activity</t>
  </si>
  <si>
    <t>1) Ramp-Up Activity</t>
  </si>
  <si>
    <r>
      <rPr>
        <sz val="11"/>
        <color indexed="8"/>
        <rFont val="ＭＳ Ｐゴシック"/>
        <family val="3"/>
        <charset val="128"/>
      </rPr>
      <t>･初期管理標準を準備</t>
    </r>
    <r>
      <rPr>
        <sz val="11"/>
        <color indexed="8"/>
        <rFont val="Times New Roman"/>
        <family val="1"/>
      </rPr>
      <t xml:space="preserve">                                                                                                                       </t>
    </r>
    <r>
      <rPr>
        <sz val="11"/>
        <color indexed="8"/>
        <rFont val="ＭＳ Ｐゴシック"/>
        <family val="3"/>
        <charset val="128"/>
      </rPr>
      <t>　　　　　　　　　　･立上り車種の初期管理計画及び特別検査体制･計画を準備</t>
    </r>
    <r>
      <rPr>
        <sz val="11"/>
        <color indexed="8"/>
        <rFont val="Times New Roman"/>
        <family val="1"/>
      </rPr>
      <t xml:space="preserve">                                                                                       </t>
    </r>
  </si>
  <si>
    <t>9</t>
    <phoneticPr fontId="16"/>
  </si>
  <si>
    <t>Quality assurance in the mass-production stage</t>
    <phoneticPr fontId="16"/>
  </si>
  <si>
    <t>1)Change control</t>
    <phoneticPr fontId="16"/>
  </si>
  <si>
    <t>Please tell me about the steps (operation flow, control standard, etc.) when there is a process change.</t>
    <phoneticPr fontId="16"/>
  </si>
  <si>
    <t xml:space="preserve">・Confirm the system of process change (customer and internal).                                                              
・Confirm a processing flow chart.                                                                                    
・Confirm a change control list.
・What is the result of checking initial products?
・Is process change application done securely to customer? 
</t>
  </si>
  <si>
    <r>
      <rPr>
        <sz val="11"/>
        <color indexed="8"/>
        <rFont val="ＭＳ Ｐゴシック"/>
        <family val="3"/>
        <charset val="128"/>
      </rPr>
      <t>･工程変更処理標準を準備</t>
    </r>
    <r>
      <rPr>
        <sz val="11"/>
        <color indexed="8"/>
        <rFont val="Times New Roman"/>
        <family val="1"/>
      </rPr>
      <t>(</t>
    </r>
    <r>
      <rPr>
        <sz val="11"/>
        <color indexed="8"/>
        <rFont val="ＭＳ Ｐゴシック"/>
        <family val="3"/>
        <charset val="128"/>
      </rPr>
      <t>処理ﾌﾛｰ図含む</t>
    </r>
    <r>
      <rPr>
        <sz val="11"/>
        <color indexed="8"/>
        <rFont val="Times New Roman"/>
        <family val="1"/>
      </rPr>
      <t xml:space="preserve">)                                                                                                </t>
    </r>
    <r>
      <rPr>
        <sz val="11"/>
        <color indexed="8"/>
        <rFont val="ＭＳ Ｐゴシック"/>
        <family val="3"/>
        <charset val="128"/>
      </rPr>
      <t>　　　　　　　　　　　　　　　　　　　　　･工程変更管理台帳を準備</t>
    </r>
  </si>
  <si>
    <t>Please tell me about the steps (operation flow, control standard, etc.) when there is a design change.</t>
    <phoneticPr fontId="16"/>
  </si>
  <si>
    <t xml:space="preserve">・Confirm the system of design change.                                                                                            
・Confirm a processing flow chart.                                                                                                  
・Confirm a change control book
・What is the result of checking initial products?
・Is design change application done securely to customer? 
</t>
  </si>
  <si>
    <t>・Design change management standard
・Business operation flow chart
・Control list and initial product check data</t>
  </si>
  <si>
    <r>
      <rPr>
        <b/>
        <sz val="12"/>
        <rFont val="ＭＳ Ｐゴシック"/>
        <family val="3"/>
        <charset val="128"/>
      </rPr>
      <t>○</t>
    </r>
  </si>
  <si>
    <r>
      <rPr>
        <sz val="11"/>
        <color indexed="8"/>
        <rFont val="ＭＳ Ｐゴシック"/>
        <family val="3"/>
        <charset val="128"/>
      </rPr>
      <t>･設計変更処理標準を準備</t>
    </r>
    <r>
      <rPr>
        <sz val="11"/>
        <color indexed="8"/>
        <rFont val="Times New Roman"/>
        <family val="1"/>
      </rPr>
      <t>(</t>
    </r>
    <r>
      <rPr>
        <sz val="11"/>
        <color indexed="8"/>
        <rFont val="ＭＳ Ｐゴシック"/>
        <family val="3"/>
        <charset val="128"/>
      </rPr>
      <t>処理ﾌﾛｰ図を含む</t>
    </r>
    <r>
      <rPr>
        <sz val="11"/>
        <color indexed="8"/>
        <rFont val="Times New Roman"/>
        <family val="1"/>
      </rPr>
      <t xml:space="preserve">)                                                                               </t>
    </r>
    <r>
      <rPr>
        <sz val="11"/>
        <color indexed="8"/>
        <rFont val="ＭＳ Ｐゴシック"/>
        <family val="3"/>
        <charset val="128"/>
      </rPr>
      <t>　　　　　　　　　　　　･設計変更管理台帳を準備</t>
    </r>
  </si>
  <si>
    <t>10</t>
    <phoneticPr fontId="16"/>
  </si>
  <si>
    <t>Supplier management</t>
    <phoneticPr fontId="16"/>
  </si>
  <si>
    <t>1)Supplier management</t>
    <phoneticPr fontId="16"/>
  </si>
  <si>
    <t>Please tell me how you select and manage suppliers.</t>
    <phoneticPr fontId="16"/>
  </si>
  <si>
    <r>
      <rPr>
        <sz val="11"/>
        <color indexed="8"/>
        <rFont val="ＭＳ Ｐゴシック"/>
        <family val="3"/>
        <charset val="128"/>
      </rPr>
      <t>･外注ﾒｰｶｰ選定標準､外注ﾒｰｶｰ管理標準を準備</t>
    </r>
    <r>
      <rPr>
        <sz val="11"/>
        <color indexed="8"/>
        <rFont val="Times New Roman"/>
        <family val="1"/>
      </rPr>
      <t xml:space="preserve">                                                                          </t>
    </r>
    <r>
      <rPr>
        <sz val="11"/>
        <color indexed="8"/>
        <rFont val="ＭＳ Ｐゴシック"/>
        <family val="3"/>
        <charset val="128"/>
      </rPr>
      <t>　　　　　　　　　　　　･立上り車種の外注ﾒｰｶｰﾘｽﾄ</t>
    </r>
    <r>
      <rPr>
        <sz val="11"/>
        <color indexed="8"/>
        <rFont val="Times New Roman"/>
        <family val="1"/>
      </rPr>
      <t>(</t>
    </r>
    <r>
      <rPr>
        <sz val="11"/>
        <color indexed="8"/>
        <rFont val="ＭＳ Ｐゴシック"/>
        <family val="3"/>
        <charset val="128"/>
      </rPr>
      <t>ｻﾌﾟﾗｲﾔﾁｪｰﾝ</t>
    </r>
    <r>
      <rPr>
        <sz val="11"/>
        <color indexed="8"/>
        <rFont val="Times New Roman"/>
        <family val="1"/>
      </rPr>
      <t>)</t>
    </r>
    <r>
      <rPr>
        <sz val="11"/>
        <color indexed="8"/>
        <rFont val="ＭＳ Ｐゴシック"/>
        <family val="3"/>
        <charset val="128"/>
      </rPr>
      <t>を準備</t>
    </r>
    <r>
      <rPr>
        <sz val="11"/>
        <color indexed="8"/>
        <rFont val="Times New Roman"/>
        <family val="1"/>
      </rPr>
      <t xml:space="preserve">                                                                                               </t>
    </r>
    <r>
      <rPr>
        <sz val="11"/>
        <color indexed="8"/>
        <rFont val="ＭＳ Ｐゴシック"/>
        <family val="3"/>
        <charset val="128"/>
      </rPr>
      <t>･外注ﾒｰｶｰ選定記録と品質実績評価</t>
    </r>
  </si>
  <si>
    <t>Please tell me about the audit and an coaching plan for your suppliers.</t>
    <phoneticPr fontId="16"/>
  </si>
  <si>
    <t>・Confirm an audit and coaching plan for suppliers.                                                                                           
・Confirm the record of implementing audit.                                                                                                                        
・Confirm the preparation of new launch model and quality agreement.
・How is the follow up on the audit result?
・What is the standard of selecting a supplier to audit?</t>
  </si>
  <si>
    <t>・Audit and coaching plan                                                  
・Record of implementing audit                                                               
・Record of confirming the preparation of launch (preparation, agreement, initial product)                                                     
・Preliminary inspection report, documents on countermeasures that were taken to prevent the recurrence of issues.</t>
  </si>
  <si>
    <r>
      <rPr>
        <sz val="11"/>
        <color indexed="8"/>
        <rFont val="ＭＳ Ｐゴシック"/>
        <family val="3"/>
        <charset val="128"/>
      </rPr>
      <t>･立上り車種としての外注ﾒｰｶｰ監査及び指導計画を準備</t>
    </r>
    <r>
      <rPr>
        <sz val="11"/>
        <color indexed="8"/>
        <rFont val="Times New Roman"/>
        <family val="1"/>
      </rPr>
      <t xml:space="preserve">                                                                              </t>
    </r>
    <r>
      <rPr>
        <sz val="11"/>
        <color indexed="8"/>
        <rFont val="ＭＳ Ｐゴシック"/>
        <family val="3"/>
        <charset val="128"/>
      </rPr>
      <t>　　　　　　　　　　　　　　･外注ﾒｰｶｰ監査</t>
    </r>
    <r>
      <rPr>
        <sz val="11"/>
        <color indexed="8"/>
        <rFont val="Times New Roman"/>
        <family val="1"/>
      </rPr>
      <t>(</t>
    </r>
    <r>
      <rPr>
        <sz val="11"/>
        <color indexed="8"/>
        <rFont val="ＭＳ Ｐゴシック"/>
        <family val="3"/>
        <charset val="128"/>
      </rPr>
      <t>立上り生準監査</t>
    </r>
    <r>
      <rPr>
        <sz val="11"/>
        <color indexed="8"/>
        <rFont val="Times New Roman"/>
        <family val="1"/>
      </rPr>
      <t>)</t>
    </r>
    <r>
      <rPr>
        <sz val="11"/>
        <color indexed="8"/>
        <rFont val="ＭＳ Ｐゴシック"/>
        <family val="3"/>
        <charset val="128"/>
      </rPr>
      <t>記録及び検査速報の準備</t>
    </r>
  </si>
  <si>
    <t>Please tell me your system to receive the change information from your supplier.</t>
    <phoneticPr fontId="16"/>
  </si>
  <si>
    <t>・Confirm the presence a guide book on change system for suppliers.                                                                 
・Confirm a change handling flow chart.                                                                                            
・Confirm a change management book.
・How is the maintenance of quality agreement associated with change?</t>
  </si>
  <si>
    <t>・Work guide book                                                                                   
・Change handling flow chart                                                                             
・Change control list
・Initial product check data</t>
  </si>
  <si>
    <r>
      <rPr>
        <sz val="11"/>
        <color indexed="8"/>
        <rFont val="ＭＳ Ｐゴシック"/>
        <family val="3"/>
        <charset val="128"/>
      </rPr>
      <t>･外注ﾒｰｶｰに発行した｢取引先の品質管理基準｣を準備</t>
    </r>
    <r>
      <rPr>
        <sz val="11"/>
        <color indexed="8"/>
        <rFont val="Times New Roman"/>
        <family val="1"/>
      </rPr>
      <t xml:space="preserve">                                                                   </t>
    </r>
    <r>
      <rPr>
        <sz val="11"/>
        <color indexed="8"/>
        <rFont val="ＭＳ Ｐゴシック"/>
        <family val="3"/>
        <charset val="128"/>
      </rPr>
      <t>　　　　　　　　　･外注ﾒｰｶｰの変更処理ﾌﾛｰ図を準備</t>
    </r>
  </si>
  <si>
    <t>Maintenance and management of processes</t>
    <phoneticPr fontId="16"/>
  </si>
  <si>
    <t>1)Receiving materials</t>
    <phoneticPr fontId="9"/>
  </si>
  <si>
    <t>Do you discuss and decide what kind of packaging will be used to protect the quality with your supplier?</t>
    <phoneticPr fontId="16"/>
  </si>
  <si>
    <t>・Confirm a packaging setting document with suppliers.                                                                                              
・If a steel pipe and steel plate are purchased, are specifications and Mill Sheet obtained?</t>
  </si>
  <si>
    <t xml:space="preserve">・Packaging setting standard                                                                                                    
・Packaging setting document                                                         
・Specification agreement document                                                  
・Mill Sheet=material certificate to specify the result of material analysis for seat parts                               </t>
  </si>
  <si>
    <r>
      <rPr>
        <sz val="11"/>
        <rFont val="ＭＳ Ｐゴシック"/>
        <family val="3"/>
        <charset val="128"/>
      </rPr>
      <t>･取引先との荷姿設定書を準備</t>
    </r>
    <r>
      <rPr>
        <sz val="11"/>
        <rFont val="Times New Roman"/>
        <family val="1"/>
      </rPr>
      <t xml:space="preserve">                                                                                                                            </t>
    </r>
    <r>
      <rPr>
        <sz val="11"/>
        <rFont val="ＭＳ Ｐゴシック"/>
        <family val="3"/>
        <charset val="128"/>
      </rPr>
      <t>･鋼管</t>
    </r>
    <r>
      <rPr>
        <sz val="11"/>
        <rFont val="Times New Roman"/>
        <family val="1"/>
      </rPr>
      <t>&amp;</t>
    </r>
    <r>
      <rPr>
        <sz val="11"/>
        <rFont val="ＭＳ Ｐゴシック"/>
        <family val="3"/>
        <charset val="128"/>
      </rPr>
      <t>板材を購入している場合はﾐﾙｼｰﾄ入手</t>
    </r>
  </si>
  <si>
    <t>Do you inspect check items in the receiving process based on the Control Plan? Also, do you keep the record of the result of the inspection?</t>
    <phoneticPr fontId="20"/>
  </si>
  <si>
    <t xml:space="preserve">・Confirm the content of receiving inspection in the Control Pan.                                                                     
・Confirm the record of inspection based on the check items of the receiving inspection.                                                                  
・Is the result of receiving inspection managed using a receiving inspection list?                                                   </t>
  </si>
  <si>
    <t>・Control Plan                                                                                                       
・Receiving inspection record                                                                                                            
・Receiving list</t>
  </si>
  <si>
    <r>
      <rPr>
        <sz val="11"/>
        <rFont val="ＭＳ Ｐゴシック"/>
        <family val="3"/>
        <charset val="128"/>
      </rPr>
      <t>･管理計画書に受入検収作業が記載されている事</t>
    </r>
    <r>
      <rPr>
        <sz val="11"/>
        <rFont val="Times New Roman"/>
        <family val="1"/>
      </rPr>
      <t xml:space="preserve">                                                                                                         </t>
    </r>
    <r>
      <rPr>
        <sz val="11"/>
        <rFont val="ＭＳ Ｐゴシック"/>
        <family val="3"/>
        <charset val="128"/>
      </rPr>
      <t>･検収結果が受入台帳で見れる事</t>
    </r>
    <r>
      <rPr>
        <sz val="11"/>
        <rFont val="Times New Roman"/>
        <family val="1"/>
      </rPr>
      <t xml:space="preserve">                                                                                                                 </t>
    </r>
  </si>
  <si>
    <t>If nonconformity (including  questionable parts) is found after the inspection is done, do you give feedback to your supplier?</t>
    <phoneticPr fontId="20"/>
  </si>
  <si>
    <r>
      <rPr>
        <sz val="11"/>
        <rFont val="ＭＳ Ｐゴシック"/>
        <family val="3"/>
        <charset val="128"/>
      </rPr>
      <t>･受入検収で不適合品があった場合､表示を行い｢不適合品ｴﾘｱ｣に隔離する</t>
    </r>
    <r>
      <rPr>
        <sz val="11"/>
        <rFont val="Times New Roman"/>
        <family val="1"/>
      </rPr>
      <t xml:space="preserve">                                                  </t>
    </r>
    <r>
      <rPr>
        <sz val="11"/>
        <rFont val="ＭＳ Ｐゴシック"/>
        <family val="3"/>
        <charset val="128"/>
      </rPr>
      <t>･不適合品を供給者に返却する場合のﾙｰﾙがある</t>
    </r>
    <r>
      <rPr>
        <sz val="11"/>
        <rFont val="Times New Roman"/>
        <family val="1"/>
      </rPr>
      <t>(</t>
    </r>
    <r>
      <rPr>
        <sz val="11"/>
        <rFont val="ＭＳ Ｐゴシック"/>
        <family val="3"/>
        <charset val="128"/>
      </rPr>
      <t>赤伝､検速発行</t>
    </r>
    <r>
      <rPr>
        <sz val="11"/>
        <rFont val="Times New Roman"/>
        <family val="1"/>
      </rPr>
      <t xml:space="preserve">)           </t>
    </r>
  </si>
  <si>
    <t xml:space="preserve"> Is the storage place for materials decided and are materials managed to protect the quality?</t>
    <phoneticPr fontId="9"/>
  </si>
  <si>
    <t xml:space="preserve">・Are materials that are judged as OK to be used managed and stored in a designated area?                                                                   
・Is the prevention of getting rain, dust, rust and deformation considered when storing materials? (Storing materials directly on the ground is not allowed.)                                                               
・Display the height limit and appropriate weight of stock (MAX and MIN).
・Is storage area of similar part strictly separated to prevent part from mixing?
</t>
  </si>
  <si>
    <r>
      <rPr>
        <sz val="11"/>
        <rFont val="ＭＳ Ｐゴシック"/>
        <family val="3"/>
        <charset val="128"/>
      </rPr>
      <t>･合格品が部品毎に表示され保管されている</t>
    </r>
    <r>
      <rPr>
        <sz val="11"/>
        <rFont val="Times New Roman"/>
        <family val="1"/>
      </rPr>
      <t xml:space="preserve">                                                                                                                        </t>
    </r>
    <r>
      <rPr>
        <sz val="11"/>
        <rFont val="ＭＳ Ｐゴシック"/>
        <family val="3"/>
        <charset val="128"/>
      </rPr>
      <t>･又､保管状態は雨､ﾎｺﾘ､錆､変形防止を考慮している</t>
    </r>
    <r>
      <rPr>
        <sz val="11"/>
        <rFont val="Times New Roman"/>
        <family val="1"/>
      </rPr>
      <t>(</t>
    </r>
    <r>
      <rPr>
        <sz val="11"/>
        <rFont val="ＭＳ Ｐゴシック"/>
        <family val="3"/>
        <charset val="128"/>
      </rPr>
      <t>直置き禁止</t>
    </r>
    <r>
      <rPr>
        <sz val="11"/>
        <rFont val="Times New Roman"/>
        <family val="1"/>
      </rPr>
      <t xml:space="preserve">)                                                                                 </t>
    </r>
  </si>
  <si>
    <t>Is FIFO observed?</t>
    <phoneticPr fontId="20"/>
  </si>
  <si>
    <t xml:space="preserve">・Confirm what has been done to do FIFO well (identify IN-OUT, shelf, roller, etc.).                                                                            
・Is there SWI (or a flow chart) from receiving materials to feeding to the line?                                                                                  
・Is there a record of operation observation to check that FIFO is observed? </t>
  </si>
  <si>
    <t>・SWI (flow chart)                                                   
・Operation observation record</t>
  </si>
  <si>
    <r>
      <rPr>
        <sz val="11"/>
        <rFont val="ＭＳ Ｐゴシック"/>
        <family val="3"/>
        <charset val="128"/>
      </rPr>
      <t>･先入先出しの保管工夫があり</t>
    </r>
    <r>
      <rPr>
        <sz val="11"/>
        <rFont val="Times New Roman"/>
        <family val="1"/>
      </rPr>
      <t>(IN-OUT</t>
    </r>
    <r>
      <rPr>
        <sz val="11"/>
        <rFont val="ＭＳ Ｐゴシック"/>
        <family val="3"/>
        <charset val="128"/>
      </rPr>
      <t>表示､棚､ﾛｰﾗｰ</t>
    </r>
    <r>
      <rPr>
        <sz val="11"/>
        <rFont val="Times New Roman"/>
        <family val="1"/>
      </rPr>
      <t>)</t>
    </r>
    <r>
      <rPr>
        <sz val="11"/>
        <rFont val="ＭＳ Ｐゴシック"/>
        <family val="3"/>
        <charset val="128"/>
      </rPr>
      <t>守られている</t>
    </r>
    <r>
      <rPr>
        <sz val="11"/>
        <rFont val="Times New Roman"/>
        <family val="1"/>
      </rPr>
      <t xml:space="preserve">                                                                                  </t>
    </r>
    <r>
      <rPr>
        <sz val="11"/>
        <rFont val="ＭＳ Ｐゴシック"/>
        <family val="3"/>
        <charset val="128"/>
      </rPr>
      <t>･この受入～部品出庫迄の標準作業書があり､且つﾌﾛｰ図で表示されているとﾍﾞｽﾄ</t>
    </r>
    <r>
      <rPr>
        <sz val="11"/>
        <rFont val="Times New Roman"/>
        <family val="1"/>
      </rPr>
      <t xml:space="preserve">                                                                                   </t>
    </r>
    <r>
      <rPr>
        <sz val="11"/>
        <rFont val="ＭＳ Ｐゴシック"/>
        <family val="3"/>
        <charset val="128"/>
      </rPr>
      <t>･欲を言うと遵守状況を時々</t>
    </r>
  </si>
  <si>
    <t>2)Start of shift check standard</t>
    <phoneticPr fontId="9"/>
  </si>
  <si>
    <t>Do you have a check sheet based on the check standard (steps)?</t>
    <phoneticPr fontId="9"/>
  </si>
  <si>
    <t xml:space="preserve">・The check method is clear and there is a standard. Also, there is a record of the check based on a check sheet.
・You can fill out how an abnormal  condition was handled in a check sheet. Handling an abnormal condition is well done. 
・Can check be done easily (within 5 minutes)?
・What is the number of pages of a check sheet?
・Have a manager and a supervisor tried doing the check?
</t>
  </si>
  <si>
    <t>・Equipment check standard                                                       
・Check sheet</t>
  </si>
  <si>
    <r>
      <rPr>
        <sz val="11"/>
        <rFont val="ＭＳ Ｐゴシック"/>
        <family val="3"/>
        <charset val="128"/>
      </rPr>
      <t>･設備毎に日常点検ｼｰﾄを準備</t>
    </r>
    <r>
      <rPr>
        <sz val="11"/>
        <rFont val="Times New Roman"/>
        <family val="1"/>
      </rPr>
      <t xml:space="preserve">                                                                                                                                 </t>
    </r>
    <r>
      <rPr>
        <sz val="11"/>
        <rFont val="ＭＳ Ｐゴシック"/>
        <family val="3"/>
        <charset val="128"/>
      </rPr>
      <t>･又､点検した結果､異常があった場合の処理記録も取られている</t>
    </r>
  </si>
  <si>
    <t>Are there signatures from a person who checked and a manager on a check sheet after the check is completed?</t>
    <phoneticPr fontId="16"/>
  </si>
  <si>
    <t xml:space="preserve">・Inspection records are confirmed without missing any information and the judgment of an action that was made by a boss on handling an abnormal condition is specified on a check sheet. </t>
  </si>
  <si>
    <t>・Check sheet</t>
  </si>
  <si>
    <r>
      <rPr>
        <sz val="11"/>
        <rFont val="ＭＳ Ｐゴシック"/>
        <family val="3"/>
        <charset val="128"/>
      </rPr>
      <t>･点検ｼｰﾄに上位者の確認欄があり､確認も行っている</t>
    </r>
    <r>
      <rPr>
        <sz val="11"/>
        <rFont val="Times New Roman"/>
        <family val="1"/>
      </rPr>
      <t xml:space="preserve">                                                                                              </t>
    </r>
    <r>
      <rPr>
        <sz val="11"/>
        <rFont val="ＭＳ Ｐゴシック"/>
        <family val="3"/>
        <charset val="128"/>
      </rPr>
      <t>･又､異常時のｱｸｼｮﾝ結果も判断されている</t>
    </r>
  </si>
  <si>
    <t>3)Management of equipment parameters</t>
    <phoneticPr fontId="9"/>
  </si>
  <si>
    <t>Is the management of equipment parameters implemented based on a parameter list?</t>
    <phoneticPr fontId="9"/>
  </si>
  <si>
    <t>・Confirm a equipment parameters list (is the OK range of parameters clarified?)                                                                                           
・A parameters list is stored next to an operator.                                                                                   
・Parameters are checked before the start of shift and there is a record.
・Specify the OK range of parameters.
・Are the meters easy to see?</t>
  </si>
  <si>
    <t>・Equipment parameters chart                                                         
・Record of checking a parameters chart</t>
  </si>
  <si>
    <r>
      <rPr>
        <sz val="11"/>
        <rFont val="ＭＳ Ｐゴシック"/>
        <family val="3"/>
        <charset val="128"/>
      </rPr>
      <t>･設備条件は設備毎に設定されている</t>
    </r>
    <r>
      <rPr>
        <sz val="11"/>
        <rFont val="Times New Roman"/>
        <family val="1"/>
      </rPr>
      <t>(</t>
    </r>
    <r>
      <rPr>
        <sz val="11"/>
        <rFont val="ＭＳ Ｐゴシック"/>
        <family val="3"/>
        <charset val="128"/>
      </rPr>
      <t>溶接､締付､油圧､ｴｱｰ圧､ﾁｯﾌﾟ交換､刃具交換等</t>
    </r>
    <r>
      <rPr>
        <sz val="11"/>
        <rFont val="Times New Roman"/>
        <family val="1"/>
      </rPr>
      <t xml:space="preserve">)                                                      </t>
    </r>
    <r>
      <rPr>
        <sz val="11"/>
        <rFont val="ＭＳ Ｐゴシック"/>
        <family val="3"/>
        <charset val="128"/>
      </rPr>
      <t>･設定条件を始業時に確認されている</t>
    </r>
    <r>
      <rPr>
        <sz val="11"/>
        <rFont val="Times New Roman"/>
        <family val="1"/>
      </rPr>
      <t xml:space="preserve">                                                                                                                                           </t>
    </r>
  </si>
  <si>
    <t>4)SWI (Standard Work Instruction)</t>
    <phoneticPr fontId="9"/>
  </si>
  <si>
    <t>Are key points specified on SWI to assure the quality?</t>
    <phoneticPr fontId="20"/>
  </si>
  <si>
    <t xml:space="preserve">・SWIs are created by process (conditions of a good product, good condition of a product, how to check, assumed defect).
・Periodically check SWIs to keep them updated.   
・Have 3 documents been checked periodically to make sure they are consistent?                                                                                   　　　　　　　　　　　　　　　　　　　　　　　　　　　　　　　　　　　　　　　　　                                                             </t>
  </si>
  <si>
    <t xml:space="preserve">・SWI                                                                                                
・SWI control list                                                                          </t>
  </si>
  <si>
    <r>
      <rPr>
        <sz val="11"/>
        <rFont val="ＭＳ Ｐゴシック"/>
        <family val="3"/>
        <charset val="128"/>
      </rPr>
      <t>･標準作業書は工程毎に作成され最新版に整備されている</t>
    </r>
    <r>
      <rPr>
        <sz val="11"/>
        <rFont val="Times New Roman"/>
        <family val="1"/>
      </rPr>
      <t>(</t>
    </r>
    <r>
      <rPr>
        <sz val="11"/>
        <rFont val="ＭＳ Ｐゴシック"/>
        <family val="3"/>
        <charset val="128"/>
      </rPr>
      <t>定期的にﾁｪｯｸする決め事もある</t>
    </r>
    <r>
      <rPr>
        <sz val="11"/>
        <rFont val="Times New Roman"/>
        <family val="1"/>
      </rPr>
      <t xml:space="preserve">)                                           </t>
    </r>
    <r>
      <rPr>
        <sz val="11"/>
        <rFont val="ＭＳ Ｐゴシック"/>
        <family val="3"/>
        <charset val="128"/>
      </rPr>
      <t>･又､主要工程及び官能評価の必要な工程の急所には要領書</t>
    </r>
    <r>
      <rPr>
        <sz val="11"/>
        <rFont val="Times New Roman"/>
        <family val="1"/>
      </rPr>
      <t>or</t>
    </r>
    <r>
      <rPr>
        <sz val="11"/>
        <rFont val="ＭＳ Ｐゴシック"/>
        <family val="3"/>
        <charset val="128"/>
      </rPr>
      <t>ﾜﾝﾎﾟｲﾝﾄでﾋﾞｼﾞｭｱﾙ化して表示されている</t>
    </r>
    <r>
      <rPr>
        <sz val="11"/>
        <rFont val="Times New Roman"/>
        <family val="1"/>
      </rPr>
      <t xml:space="preserve">                                                  (</t>
    </r>
    <r>
      <rPr>
        <sz val="11"/>
        <rFont val="ＭＳ Ｐゴシック"/>
        <family val="3"/>
        <charset val="128"/>
      </rPr>
      <t>必要に応じ限度見本､</t>
    </r>
    <r>
      <rPr>
        <sz val="11"/>
        <rFont val="Times New Roman"/>
        <family val="1"/>
      </rPr>
      <t>OK-NG</t>
    </r>
    <r>
      <rPr>
        <sz val="11"/>
        <rFont val="ＭＳ Ｐゴシック"/>
        <family val="3"/>
        <charset val="128"/>
      </rPr>
      <t>見本も掲示</t>
    </r>
    <r>
      <rPr>
        <sz val="11"/>
        <rFont val="Times New Roman"/>
        <family val="1"/>
      </rPr>
      <t>)</t>
    </r>
  </si>
  <si>
    <t xml:space="preserve">Are operators doing their jobs by following the steps, which are specified on SWI?
</t>
    <phoneticPr fontId="20"/>
  </si>
  <si>
    <t>・Operators are doing their jobs based on SWI (steps, quality check, tact time, etc.)
・A manager/supervisor is doing operation observation (check operator’s work) periodically.　　　　　　　　　　　　　　　　　　　　　　　　　　　　　　　　　　　　　　　　　　　　　　　　　　　　　　　　　　　　
・1cycle operation is implemented.</t>
  </si>
  <si>
    <t>・SWI                                                               
・Operation observation record</t>
  </si>
  <si>
    <r>
      <rPr>
        <sz val="11"/>
        <rFont val="ＭＳ Ｐゴシック"/>
        <family val="3"/>
        <charset val="128"/>
      </rPr>
      <t>･標準作業書通り作業の実施</t>
    </r>
    <r>
      <rPr>
        <sz val="11"/>
        <rFont val="Times New Roman"/>
        <family val="1"/>
      </rPr>
      <t>(</t>
    </r>
    <r>
      <rPr>
        <sz val="11"/>
        <rFont val="ＭＳ Ｐゴシック"/>
        <family val="3"/>
        <charset val="128"/>
      </rPr>
      <t>手順､確認､ﾀｸﾄ</t>
    </r>
    <r>
      <rPr>
        <sz val="11"/>
        <rFont val="Times New Roman"/>
        <family val="1"/>
      </rPr>
      <t xml:space="preserve">)                                                                                                            </t>
    </r>
    <r>
      <rPr>
        <sz val="11"/>
        <rFont val="ＭＳ Ｐゴシック"/>
        <family val="3"/>
        <charset val="128"/>
      </rPr>
      <t>･監督者による作業観察を行い記録もある</t>
    </r>
  </si>
  <si>
    <t>5)Management using a SPC sheet</t>
    <phoneticPr fontId="9"/>
  </si>
  <si>
    <t>In regard to quality characteristics, is there a system to check the process capability and do daily quality management  using a SPC sheet?</t>
    <phoneticPr fontId="20"/>
  </si>
  <si>
    <t>・A process capability is checked and daily quality management is done using a X-R control chart.                                                                           
・Also, operators understand how to use and read a X-R control chart (Check the education record).</t>
  </si>
  <si>
    <t>・X-R control chart                                                                 
・How to read a X-R control chart                                                        
・Education record</t>
  </si>
  <si>
    <r>
      <rPr>
        <sz val="11"/>
        <rFont val="ＭＳ Ｐゴシック"/>
        <family val="3"/>
        <charset val="128"/>
      </rPr>
      <t>･</t>
    </r>
    <r>
      <rPr>
        <sz val="11"/>
        <rFont val="Times New Roman"/>
        <family val="1"/>
      </rPr>
      <t>X-R</t>
    </r>
    <r>
      <rPr>
        <sz val="11"/>
        <rFont val="ＭＳ Ｐゴシック"/>
        <family val="3"/>
        <charset val="128"/>
      </rPr>
      <t>管理図を用いて工程能力や日常の品質管理を行っている</t>
    </r>
    <r>
      <rPr>
        <sz val="11"/>
        <rFont val="Times New Roman"/>
        <family val="1"/>
      </rPr>
      <t xml:space="preserve">                                                                                                    </t>
    </r>
    <r>
      <rPr>
        <sz val="11"/>
        <rFont val="ＭＳ Ｐゴシック"/>
        <family val="3"/>
        <charset val="128"/>
      </rPr>
      <t>･又､作業者は</t>
    </r>
    <r>
      <rPr>
        <sz val="11"/>
        <rFont val="Times New Roman"/>
        <family val="1"/>
      </rPr>
      <t>X-R</t>
    </r>
    <r>
      <rPr>
        <sz val="11"/>
        <rFont val="ＭＳ Ｐゴシック"/>
        <family val="3"/>
        <charset val="128"/>
      </rPr>
      <t>管理図の使い方､見方を理解している</t>
    </r>
    <r>
      <rPr>
        <sz val="11"/>
        <rFont val="Times New Roman"/>
        <family val="1"/>
      </rPr>
      <t>(</t>
    </r>
    <r>
      <rPr>
        <sz val="11"/>
        <rFont val="ＭＳ Ｐゴシック"/>
        <family val="3"/>
        <charset val="128"/>
      </rPr>
      <t>教育記録があるとﾍﾞｽﾄ</t>
    </r>
    <r>
      <rPr>
        <sz val="11"/>
        <rFont val="Times New Roman"/>
        <family val="1"/>
      </rPr>
      <t>)</t>
    </r>
  </si>
  <si>
    <t>6)Process assurance level</t>
    <phoneticPr fontId="9"/>
  </si>
  <si>
    <t>Is there a system to evaluate the level of assurance of processes?</t>
    <phoneticPr fontId="20"/>
  </si>
  <si>
    <t xml:space="preserve">・There is a plan for process assurance evaluation and it is implemented.
・Are Corrective actions planed and followed up ?
</t>
  </si>
  <si>
    <t xml:space="preserve">・Process assurance level standard                                                                
・Process assurance level matrix chart                                                           
・Assurance level improvement plan and its result                              </t>
  </si>
  <si>
    <t>Education</t>
    <phoneticPr fontId="26"/>
  </si>
  <si>
    <t>1)Education for operators</t>
    <phoneticPr fontId="9"/>
  </si>
  <si>
    <t xml:space="preserve"> In your operator education and training standards (procedures), are items such as jobs based on the SWI, handling a nonconformity products, handling a measuring instrument, items that are strictly needed to be observed in the Control Plan, education records, handling an abnormal condition, laws and regulations) documented and implemented?</t>
    <phoneticPr fontId="9"/>
  </si>
  <si>
    <t>・There are educational documents for operators.                                                                    　　　　　　　　　　　　　　　　　          
・Education and training are implemented according to the plan, operators’ skills are understood and there are records of the education and training.
・There is a standard that an operator will be evaluated about his/her skills before he/she officially does a job on line.
・The quality of products is confirmed when a new operator or an employee who temporarily supports production works on line.
・Re-education is given when an operator who did not work for a while comes back to work again. And a record of the re-education is kept.</t>
  </si>
  <si>
    <t>・Educational documents on 
　a new product and a new method                                            
・General educational documents                                                        
・Education and training plan 
　and skill evaluation record                                          
・Education record</t>
  </si>
  <si>
    <r>
      <rPr>
        <sz val="11"/>
        <rFont val="ＭＳ Ｐゴシック"/>
        <family val="3"/>
        <charset val="128"/>
      </rPr>
      <t>･作業者教育､訓練教育には教育ﾏﾆｭｱﾙ及び手順等が決められており､その通り実施しているか</t>
    </r>
    <r>
      <rPr>
        <sz val="11"/>
        <rFont val="Times New Roman"/>
        <family val="1"/>
      </rPr>
      <t xml:space="preserve">                                                                  (</t>
    </r>
    <r>
      <rPr>
        <sz val="11"/>
        <rFont val="ＭＳ Ｐゴシック"/>
        <family val="3"/>
        <charset val="128"/>
      </rPr>
      <t>･標準作業書･不適合品処理･測定器の扱い･安全･異常処理･仕様の教育･禁止事項等</t>
    </r>
    <r>
      <rPr>
        <sz val="11"/>
        <rFont val="Times New Roman"/>
        <family val="1"/>
      </rPr>
      <t xml:space="preserve">)                                                                </t>
    </r>
    <r>
      <rPr>
        <sz val="11"/>
        <rFont val="ＭＳ Ｐゴシック"/>
        <family val="3"/>
        <charset val="128"/>
      </rPr>
      <t>･教育､訓練の計画書と技能ﾚﾍﾞﾙの把握</t>
    </r>
    <r>
      <rPr>
        <sz val="11"/>
        <rFont val="Times New Roman"/>
        <family val="1"/>
      </rPr>
      <t xml:space="preserve">                  </t>
    </r>
  </si>
  <si>
    <t>Is there a system where it is defined that the operation required online is only performed by a certified operator?</t>
  </si>
  <si>
    <t>・Is there a system to certify operators for welding and tightening bolts/screws?                                                                            
・Confirm education, training, education, approval, management of a list, periodical evaluation, etc                                                                            
・Do you certify employees who inspect finished goods and quality inspectors in the Quality Department?</t>
  </si>
  <si>
    <t>・Certification standard                                                                               
・Educational documents 
　and education record                                                           
・Certification list                                                                   
・Proof data on certification</t>
  </si>
  <si>
    <r>
      <rPr>
        <sz val="11"/>
        <rFont val="ＭＳ Ｐゴシック"/>
        <family val="3"/>
        <charset val="128"/>
      </rPr>
      <t>･溶接･締付工程作業者の教育と認定</t>
    </r>
    <r>
      <rPr>
        <sz val="11"/>
        <rFont val="Times New Roman"/>
        <family val="1"/>
      </rPr>
      <t>(</t>
    </r>
    <r>
      <rPr>
        <sz val="11"/>
        <rFont val="ＭＳ Ｐゴシック"/>
        <family val="3"/>
        <charset val="128"/>
      </rPr>
      <t>評価記録</t>
    </r>
    <r>
      <rPr>
        <sz val="11"/>
        <rFont val="Times New Roman"/>
        <family val="1"/>
      </rPr>
      <t>…</t>
    </r>
    <r>
      <rPr>
        <sz val="11"/>
        <rFont val="ＭＳ Ｐゴシック"/>
        <family val="3"/>
        <charset val="128"/>
      </rPr>
      <t>ﾍﾟｰﾊﾟｰﾃｽﾄ､ﾏｸﾛﾃﾞｰﾀ</t>
    </r>
    <r>
      <rPr>
        <sz val="11"/>
        <rFont val="Times New Roman"/>
        <family val="1"/>
      </rPr>
      <t>)</t>
    </r>
    <r>
      <rPr>
        <sz val="11"/>
        <rFont val="ＭＳ Ｐゴシック"/>
        <family val="3"/>
        <charset val="128"/>
      </rPr>
      <t>及び台帳管理とﾁｯｷ等の表示</t>
    </r>
    <r>
      <rPr>
        <sz val="11"/>
        <rFont val="Times New Roman"/>
        <family val="1"/>
      </rPr>
      <t xml:space="preserve">                              </t>
    </r>
    <r>
      <rPr>
        <sz val="11"/>
        <rFont val="ＭＳ Ｐゴシック"/>
        <family val="3"/>
        <charset val="128"/>
      </rPr>
      <t>･完成品検査員の認定実施</t>
    </r>
    <r>
      <rPr>
        <sz val="11"/>
        <rFont val="Times New Roman"/>
        <family val="1"/>
      </rPr>
      <t xml:space="preserve">                                                                                                                                                              </t>
    </r>
  </si>
  <si>
    <t>Inspection</t>
    <phoneticPr fontId="16"/>
  </si>
  <si>
    <t>1)Inspection of WIP (Work in Process) and finished goods</t>
    <phoneticPr fontId="9"/>
  </si>
  <si>
    <t>Is the inspection implemented based on the Control Plan and recorded?</t>
    <phoneticPr fontId="20"/>
  </si>
  <si>
    <t>・Control Plan                                                                                        
・Annual inspection plan                                                                     
・Inspection specification                                                                    
・Inspection record</t>
  </si>
  <si>
    <r>
      <rPr>
        <sz val="11"/>
        <rFont val="ＭＳ Ｐゴシック"/>
        <family val="3"/>
        <charset val="128"/>
      </rPr>
      <t>･管理計画書に日常</t>
    </r>
    <r>
      <rPr>
        <sz val="11"/>
        <rFont val="Times New Roman"/>
        <family val="1"/>
      </rPr>
      <t>&amp;</t>
    </r>
    <r>
      <rPr>
        <sz val="11"/>
        <rFont val="ＭＳ Ｐゴシック"/>
        <family val="3"/>
        <charset val="128"/>
      </rPr>
      <t>定期検査項目が明確になっている</t>
    </r>
    <r>
      <rPr>
        <sz val="11"/>
        <rFont val="Times New Roman"/>
        <family val="1"/>
      </rPr>
      <t xml:space="preserve">                                                                                                                                        </t>
    </r>
    <r>
      <rPr>
        <sz val="11"/>
        <rFont val="ＭＳ Ｐゴシック"/>
        <family val="3"/>
        <charset val="128"/>
      </rPr>
      <t>･年度検査計画がある</t>
    </r>
    <r>
      <rPr>
        <sz val="11"/>
        <rFont val="Times New Roman"/>
        <family val="1"/>
      </rPr>
      <t xml:space="preserve">                                                                                    </t>
    </r>
  </si>
  <si>
    <t xml:space="preserve">Are numerical values, limit sample, etc which are used as judgment criteria easy to see and is the storage condition appropriate? </t>
    <phoneticPr fontId="20"/>
  </si>
  <si>
    <t xml:space="preserve">・Is the judgment standard for limit samples or standard samples easy to understand 
　(weld length, etc.).                                                                                  
・Also, the expiration date is displayed and the most recent version is maintained.                                                                                
・Are the judgment criteria for welding and tightening bolts/screws easy to understand for operators?  </t>
  </si>
  <si>
    <t>・Limit samples and standard samples                                                          
・Control list                                                             
・Judgment criteria for welding and tightening bots/screws</t>
  </si>
  <si>
    <r>
      <rPr>
        <sz val="11"/>
        <rFont val="ＭＳ Ｐゴシック"/>
        <family val="3"/>
        <charset val="128"/>
      </rPr>
      <t>･限度見本又は製品見本が整備されている</t>
    </r>
    <r>
      <rPr>
        <sz val="11"/>
        <rFont val="Times New Roman"/>
        <family val="1"/>
      </rPr>
      <t>(</t>
    </r>
    <r>
      <rPr>
        <sz val="11"/>
        <rFont val="ＭＳ Ｐゴシック"/>
        <family val="3"/>
        <charset val="128"/>
      </rPr>
      <t>ﾌﾚｰﾑ等の製品見本は溶接長､特性が明確</t>
    </r>
    <r>
      <rPr>
        <sz val="11"/>
        <rFont val="Times New Roman"/>
        <family val="1"/>
      </rPr>
      <t xml:space="preserve">)                                                                                                                                    </t>
    </r>
    <r>
      <rPr>
        <sz val="11"/>
        <rFont val="ＭＳ Ｐゴシック"/>
        <family val="3"/>
        <charset val="128"/>
      </rPr>
      <t>･限度見本が無い場合､判定基準を明確にした基準書がある</t>
    </r>
  </si>
  <si>
    <t>Is there a system to keep a record of data on an initial product (Hatsumono) before the shift starts and during the preparation time? Preparation time = to change a plate from RH to LH vice versa on equipment)</t>
    <phoneticPr fontId="20"/>
  </si>
  <si>
    <t>・Has checking of Hatsumono (initial products) been decided and implemented before the start of shift and during the preparation time?                                                   
・There are records of Hatsumono (initial products)</t>
  </si>
  <si>
    <t xml:space="preserve">・Rule of checking Hatsumono 
　(initial products).                                                     
・Record of Hatsumono. </t>
  </si>
  <si>
    <r>
      <rPr>
        <sz val="11"/>
        <rFont val="ＭＳ Ｐゴシック"/>
        <family val="3"/>
        <charset val="128"/>
      </rPr>
      <t>･始業前及び段取り替え時の初物確認が決められ実施している</t>
    </r>
    <r>
      <rPr>
        <sz val="11"/>
        <rFont val="Times New Roman"/>
        <family val="1"/>
      </rPr>
      <t xml:space="preserve">                                                                                               </t>
    </r>
    <r>
      <rPr>
        <sz val="11"/>
        <rFont val="ＭＳ Ｐゴシック"/>
        <family val="3"/>
        <charset val="128"/>
      </rPr>
      <t>･初物記録もある</t>
    </r>
  </si>
  <si>
    <t>Do you have inspection standards for testing instruments (equipment) and the record of inspection?</t>
    <phoneticPr fontId="9"/>
  </si>
  <si>
    <t>・There is a start of shift check sheet for testing equipment and it is implemented.                                                                           
・If there are poka-yoke devices, checking items are decided and checked.                                                                               
・There are rules to handle abnormal conditions on equipment and quality and the record of actions that had been taken is kept.</t>
  </si>
  <si>
    <r>
      <rPr>
        <sz val="11"/>
        <rFont val="ＭＳ Ｐゴシック"/>
        <family val="3"/>
        <charset val="128"/>
      </rPr>
      <t>･検査設備の始業点検ｼｰﾄがあり実施している</t>
    </r>
    <r>
      <rPr>
        <sz val="11"/>
        <rFont val="Times New Roman"/>
        <family val="1"/>
      </rPr>
      <t xml:space="preserve">                                                                                                                                      </t>
    </r>
    <r>
      <rPr>
        <sz val="11"/>
        <rFont val="ＭＳ Ｐゴシック"/>
        <family val="3"/>
        <charset val="128"/>
      </rPr>
      <t>･ﾎﾟｶﾖｹがある場合､ﾎﾟｶﾖｹの確認要領も決めてある</t>
    </r>
    <r>
      <rPr>
        <sz val="11"/>
        <rFont val="Times New Roman"/>
        <family val="1"/>
      </rPr>
      <t xml:space="preserve">                                                                       </t>
    </r>
  </si>
  <si>
    <t>Is an inspection area appropriate environment to judge (lighting, noise, space, etc.)?</t>
    <phoneticPr fontId="16"/>
  </si>
  <si>
    <t xml:space="preserve">・There is a standard for illumination intensity, noise, etc. in the processes and inspection room and the standard is meeting the requirements.        </t>
  </si>
  <si>
    <t>・Illumination intensity and noise standard                                                        
・Measurement data</t>
  </si>
  <si>
    <r>
      <rPr>
        <sz val="11"/>
        <rFont val="ＭＳ Ｐゴシック"/>
        <family val="3"/>
        <charset val="128"/>
      </rPr>
      <t>･工程</t>
    </r>
    <r>
      <rPr>
        <sz val="11"/>
        <rFont val="Times New Roman"/>
        <family val="1"/>
      </rPr>
      <t>&amp;</t>
    </r>
    <r>
      <rPr>
        <sz val="11"/>
        <rFont val="ＭＳ Ｐゴシック"/>
        <family val="3"/>
        <charset val="128"/>
      </rPr>
      <t>検査室の照度､騒音基準は決まっているか</t>
    </r>
    <r>
      <rPr>
        <sz val="11"/>
        <rFont val="Times New Roman"/>
        <family val="1"/>
      </rPr>
      <t xml:space="preserve">                                                                                                                   </t>
    </r>
    <r>
      <rPr>
        <sz val="11"/>
        <rFont val="ＭＳ Ｐゴシック"/>
        <family val="3"/>
        <charset val="128"/>
      </rPr>
      <t>･又､工程内検査場及び検査室の照度､騒音､広さは適切か</t>
    </r>
    <r>
      <rPr>
        <sz val="11"/>
        <rFont val="Times New Roman"/>
        <family val="1"/>
      </rPr>
      <t>(</t>
    </r>
    <r>
      <rPr>
        <sz val="11"/>
        <rFont val="ＭＳ Ｐゴシック"/>
        <family val="3"/>
        <charset val="128"/>
      </rPr>
      <t>照度､騒音ﾃﾞｰﾀ要</t>
    </r>
    <r>
      <rPr>
        <sz val="11"/>
        <rFont val="Times New Roman"/>
        <family val="1"/>
      </rPr>
      <t>)</t>
    </r>
  </si>
  <si>
    <t>Shipping</t>
    <phoneticPr fontId="16"/>
  </si>
  <si>
    <t>1)Management of the shipping process</t>
    <phoneticPr fontId="9"/>
  </si>
  <si>
    <t>Is the proof that inspection is completed and it is OK to ship clearly specified on products which are stored or will be shipped in the shipping process?</t>
    <phoneticPr fontId="20"/>
  </si>
  <si>
    <t>・There are rules on temporary storage and shipping inspection specified in the shipping inspection procedure.                                                                              
・Rules to handle nonconformity products are also decided.</t>
  </si>
  <si>
    <t>・Shipping inspection procedure                                                                     
・Shipping inspection record                                                           
・Rules of handling nonconformity products</t>
  </si>
  <si>
    <r>
      <rPr>
        <sz val="11"/>
        <rFont val="ＭＳ Ｐゴシック"/>
        <family val="3"/>
        <charset val="128"/>
      </rPr>
      <t>･一時保管及び出荷検査の決め事はあるか</t>
    </r>
    <r>
      <rPr>
        <sz val="11"/>
        <rFont val="Times New Roman"/>
        <family val="1"/>
      </rPr>
      <t>(</t>
    </r>
    <r>
      <rPr>
        <sz val="11"/>
        <rFont val="ＭＳ Ｐゴシック"/>
        <family val="3"/>
        <charset val="128"/>
      </rPr>
      <t>出荷検査要領が必要</t>
    </r>
    <r>
      <rPr>
        <sz val="11"/>
        <rFont val="Times New Roman"/>
        <family val="1"/>
      </rPr>
      <t xml:space="preserve">)                                                                                                  </t>
    </r>
    <r>
      <rPr>
        <sz val="11"/>
        <rFont val="ＭＳ Ｐゴシック"/>
        <family val="3"/>
        <charset val="128"/>
      </rPr>
      <t>･不適合品の処理ﾙｰﾙも決めてある</t>
    </r>
    <r>
      <rPr>
        <sz val="11"/>
        <rFont val="Times New Roman"/>
        <family val="1"/>
      </rPr>
      <t xml:space="preserve">                                                                                                              </t>
    </r>
  </si>
  <si>
    <t xml:space="preserve">Is the shipping packaging (including temporary authorized packaging) verified and standardized to make sure that it won’t hurt the quality? </t>
    <phoneticPr fontId="20"/>
  </si>
  <si>
    <t>・The shipping packaging is set up based on the approval from your customer.                                                                                         
・The deformation of the decided packaging is checked to see how hours it will take to recover to a normal condition.                                                                        
・The prevention of packaging deformation  due to the long-term storage is considered and implemented.</t>
  </si>
  <si>
    <t>・Packaging certification
・Recovery data                                                               
・Countermeasures for long-term storage</t>
  </si>
  <si>
    <t>Does the layout allow you to do FIFO?</t>
    <phoneticPr fontId="9"/>
  </si>
  <si>
    <t>・FIFO can be managed because of the layout.
・Also there are other ideas to do FIFO (IN-OUT, First-out Kanban, identification-red, yellow, blue)</t>
  </si>
  <si>
    <t>・Layout chart or storage location chart                                                                                 
・FIFO rules</t>
  </si>
  <si>
    <r>
      <rPr>
        <sz val="11"/>
        <rFont val="ＭＳ Ｐゴシック"/>
        <family val="3"/>
        <charset val="128"/>
      </rPr>
      <t>･得意先承認された荷姿設定書を準備</t>
    </r>
    <r>
      <rPr>
        <sz val="11"/>
        <rFont val="Times New Roman"/>
        <family val="1"/>
      </rPr>
      <t xml:space="preserve">                                                                                                                                                    </t>
    </r>
    <r>
      <rPr>
        <sz val="11"/>
        <rFont val="ＭＳ Ｐゴシック"/>
        <family val="3"/>
        <charset val="128"/>
      </rPr>
      <t>･又､決められた荷姿での変形は何時間で復元するか確認されているか</t>
    </r>
    <r>
      <rPr>
        <sz val="11"/>
        <rFont val="Times New Roman"/>
        <family val="1"/>
      </rPr>
      <t xml:space="preserve">                                                          </t>
    </r>
  </si>
  <si>
    <t>Storage status of a warehouse</t>
    <phoneticPr fontId="16"/>
  </si>
  <si>
    <t>1)Storage (warehouse, WIP stock)</t>
    <phoneticPr fontId="9"/>
  </si>
  <si>
    <t>Is the storage place decided and observed? (warehouse, WIP stock)</t>
    <phoneticPr fontId="20"/>
  </si>
  <si>
    <t xml:space="preserve">・Are materials stored in an indicated area?                                                                                       
・The stacking height and weight are considered.
・The prevention of quality deterioration (due to rain, rust, contamination, dust, scratch) is also considered.
・Do you have procedure for long term storage part at the time of use ? 
</t>
  </si>
  <si>
    <t>・ Layout or storage distribution.</t>
  </si>
  <si>
    <r>
      <rPr>
        <sz val="11"/>
        <rFont val="ＭＳ Ｐゴシック"/>
        <family val="3"/>
        <charset val="128"/>
      </rPr>
      <t>･部品は表示されている場所に保管</t>
    </r>
    <r>
      <rPr>
        <sz val="11"/>
        <rFont val="Times New Roman"/>
        <family val="1"/>
      </rPr>
      <t xml:space="preserve">                                                                                                                               </t>
    </r>
    <r>
      <rPr>
        <sz val="11"/>
        <rFont val="ＭＳ Ｐゴシック"/>
        <family val="3"/>
        <charset val="128"/>
      </rPr>
      <t>･段積み高さも高さ､重要を考慮し決める</t>
    </r>
    <r>
      <rPr>
        <sz val="11"/>
        <rFont val="Times New Roman"/>
        <family val="1"/>
      </rPr>
      <t xml:space="preserve">                                                                                             </t>
    </r>
  </si>
  <si>
    <t>・FIFO can be managed because of the layout.                                                                                                                                       
・Also there are other ideas to do FIFO 
 (IN-OUT, First-out Kanban, identification-red, yellow, blue).</t>
  </si>
  <si>
    <r>
      <rPr>
        <sz val="11"/>
        <rFont val="ＭＳ Ｐゴシック"/>
        <family val="3"/>
        <charset val="128"/>
      </rPr>
      <t>･ﾚｲｱｳﾄ上､先入先出し管理が出来る</t>
    </r>
    <r>
      <rPr>
        <sz val="11"/>
        <rFont val="Times New Roman"/>
        <family val="1"/>
      </rPr>
      <t xml:space="preserve">                                                                                                                                            </t>
    </r>
    <r>
      <rPr>
        <sz val="11"/>
        <rFont val="ＭＳ Ｐゴシック"/>
        <family val="3"/>
        <charset val="128"/>
      </rPr>
      <t>･</t>
    </r>
    <r>
      <rPr>
        <sz val="11"/>
        <rFont val="Times New Roman"/>
        <family val="1"/>
      </rPr>
      <t>IN-OUT</t>
    </r>
    <r>
      <rPr>
        <sz val="11"/>
        <rFont val="ＭＳ Ｐゴシック"/>
        <family val="3"/>
        <charset val="128"/>
      </rPr>
      <t>､先出しｶﾝﾊﾞﾝ､識別</t>
    </r>
    <r>
      <rPr>
        <sz val="11"/>
        <rFont val="Times New Roman"/>
        <family val="1"/>
      </rPr>
      <t>(</t>
    </r>
    <r>
      <rPr>
        <sz val="11"/>
        <rFont val="ＭＳ Ｐゴシック"/>
        <family val="3"/>
        <charset val="128"/>
      </rPr>
      <t>赤､黄､青</t>
    </r>
    <r>
      <rPr>
        <sz val="11"/>
        <rFont val="Times New Roman"/>
        <family val="1"/>
      </rPr>
      <t>)</t>
    </r>
    <r>
      <rPr>
        <sz val="11"/>
        <rFont val="ＭＳ Ｐゴシック"/>
        <family val="3"/>
        <charset val="128"/>
      </rPr>
      <t>表示等を有効に活用</t>
    </r>
  </si>
  <si>
    <t xml:space="preserve">Is there a system to protect WIP parts from damage and is the system implemented? </t>
    <phoneticPr fontId="16"/>
  </si>
  <si>
    <t xml:space="preserve">・The contamination of WIP parts (electrostatic of plastic parts, rust of plates) is prevented.                                                               
・The deformation of transported products during the transportation, scratch due to touching other parts, etc. are also prevented.  </t>
  </si>
  <si>
    <t>・Rules</t>
  </si>
  <si>
    <r>
      <rPr>
        <sz val="11"/>
        <rFont val="ＭＳ Ｐゴシック"/>
        <family val="3"/>
        <charset val="128"/>
      </rPr>
      <t>･使用途中のｺﾝﾀﾐ防止</t>
    </r>
    <r>
      <rPr>
        <sz val="11"/>
        <rFont val="Times New Roman"/>
        <family val="1"/>
      </rPr>
      <t>(</t>
    </r>
    <r>
      <rPr>
        <sz val="11"/>
        <rFont val="ＭＳ Ｐゴシック"/>
        <family val="3"/>
        <charset val="128"/>
      </rPr>
      <t>樹脂の静電､板金の錆</t>
    </r>
    <r>
      <rPr>
        <sz val="11"/>
        <rFont val="Times New Roman"/>
        <family val="1"/>
      </rPr>
      <t xml:space="preserve">)                                                                                                                    </t>
    </r>
    <r>
      <rPr>
        <sz val="11"/>
        <rFont val="ＭＳ Ｐゴシック"/>
        <family val="3"/>
        <charset val="128"/>
      </rPr>
      <t>･輸送品</t>
    </r>
    <r>
      <rPr>
        <sz val="11"/>
        <rFont val="Times New Roman"/>
        <family val="1"/>
      </rPr>
      <t>or</t>
    </r>
    <r>
      <rPr>
        <sz val="11"/>
        <rFont val="ＭＳ Ｐゴシック"/>
        <family val="3"/>
        <charset val="128"/>
      </rPr>
      <t>運搬時での荷崩れ､接触ｷｽﾞ等の防止</t>
    </r>
  </si>
  <si>
    <t>Is there a system to protect parts from getting  mixed into different parts?
Are there any possibilities of parts mixing ?</t>
  </si>
  <si>
    <t>・The situation that parts get mixed into different parts is prevented. 
 (storing similar parts in different locations, how to distinguish similar parts, etc.)</t>
  </si>
  <si>
    <r>
      <rPr>
        <sz val="11"/>
        <rFont val="ＭＳ Ｐゴシック"/>
        <family val="3"/>
        <charset val="128"/>
      </rPr>
      <t>･異品混入防止</t>
    </r>
    <r>
      <rPr>
        <sz val="11"/>
        <rFont val="Times New Roman"/>
        <family val="1"/>
      </rPr>
      <t>(</t>
    </r>
    <r>
      <rPr>
        <sz val="11"/>
        <rFont val="ＭＳ Ｐゴシック"/>
        <family val="3"/>
        <charset val="128"/>
      </rPr>
      <t>類似品の離散､類似品の見分け表示</t>
    </r>
    <r>
      <rPr>
        <sz val="11"/>
        <rFont val="Times New Roman"/>
        <family val="1"/>
      </rPr>
      <t>)</t>
    </r>
  </si>
  <si>
    <t>1)Inspection and calibration</t>
    <phoneticPr fontId="9"/>
  </si>
  <si>
    <t>Is the periodic check and calibration of equipment implemented based on standards according to the plan?</t>
    <phoneticPr fontId="20"/>
  </si>
  <si>
    <t>・Confirm the equipment check and calibration standards                                                                                                   
・Expiration labels have been put on equipment                                                                                           
・Maintenance of a equipment check list. 
・Is equipment check sheet created ?</t>
  </si>
  <si>
    <t xml:space="preserve">・Equipment check standard
・Equipment check list                                                                                                   
・Annual plan and its result                                </t>
  </si>
  <si>
    <r>
      <rPr>
        <sz val="11"/>
        <rFont val="ＭＳ Ｐゴシック"/>
        <family val="3"/>
        <charset val="128"/>
      </rPr>
      <t>･設備点検ﾘｽﾄの整備</t>
    </r>
    <r>
      <rPr>
        <sz val="11"/>
        <rFont val="Times New Roman"/>
        <family val="1"/>
      </rPr>
      <t xml:space="preserve">                                                                                                                                                            </t>
    </r>
    <r>
      <rPr>
        <sz val="11"/>
        <rFont val="ＭＳ Ｐゴシック"/>
        <family val="3"/>
        <charset val="128"/>
      </rPr>
      <t>･点検設備の年度計画と実績</t>
    </r>
    <r>
      <rPr>
        <sz val="11"/>
        <rFont val="Times New Roman"/>
        <family val="1"/>
      </rPr>
      <t xml:space="preserve">                                                                           </t>
    </r>
  </si>
  <si>
    <t>Is the check and replacement of fixtures. tools and cutting tools of equipment implemented based on standards (procedures) and its record kept?</t>
    <phoneticPr fontId="20"/>
  </si>
  <si>
    <t>・There is a procedure of check and replacement of fixtures and tools, etc. And it has been implemented and there is a record of the check and replacement.
・There is a system that quality will be recorded when something is replaced.
・Electro rode, contact tip, Punch etc.
・Control method of spare part.</t>
  </si>
  <si>
    <t>・Check record of fixtures and tools
・Record of checking Hatsumono 
 (initial products)                                                              
・Instruct the timing of replacement using a daily check sheet</t>
  </si>
  <si>
    <r>
      <rPr>
        <sz val="11"/>
        <rFont val="ＭＳ Ｐゴシック"/>
        <family val="3"/>
        <charset val="128"/>
      </rPr>
      <t>･治工具､刃具の点検及び交換基準</t>
    </r>
    <r>
      <rPr>
        <sz val="11"/>
        <rFont val="Times New Roman"/>
        <family val="1"/>
      </rPr>
      <t>(</t>
    </r>
    <r>
      <rPr>
        <sz val="11"/>
        <rFont val="ＭＳ Ｐゴシック"/>
        <family val="3"/>
        <charset val="128"/>
      </rPr>
      <t>場合により手順</t>
    </r>
    <r>
      <rPr>
        <sz val="11"/>
        <rFont val="Times New Roman"/>
        <family val="1"/>
      </rPr>
      <t>)</t>
    </r>
    <r>
      <rPr>
        <sz val="11"/>
        <rFont val="ＭＳ Ｐゴシック"/>
        <family val="3"/>
        <charset val="128"/>
      </rPr>
      <t>があり､実施記録もある</t>
    </r>
    <r>
      <rPr>
        <sz val="11"/>
        <rFont val="Times New Roman"/>
        <family val="1"/>
      </rPr>
      <t xml:space="preserve">                                                                                     </t>
    </r>
    <r>
      <rPr>
        <sz val="11"/>
        <rFont val="ＭＳ Ｐゴシック"/>
        <family val="3"/>
        <charset val="128"/>
      </rPr>
      <t>･又､交換した時の初物確認も行っている</t>
    </r>
  </si>
  <si>
    <t>Is the periodic calibration of gauges and measuring instruments implemented according to the plan?</t>
    <phoneticPr fontId="20"/>
  </si>
  <si>
    <t>・An annual plan is made based on the check standard of measuring instruments and it has been implemented according to the plan.
・The expiration date is displayed on measuring instruments that require calibration.                                                                                    
・The check history and check records are maintained on each gauge and measuring instrument.
・To confirm measurement equipment or gauge in production area.</t>
  </si>
  <si>
    <t>・List of gauges and measuring instruments                                                                 
・Annual check plan and its implementation                                                   
・Check history and record by each gauge and measuring instrument</t>
  </si>
  <si>
    <r>
      <rPr>
        <sz val="11"/>
        <rFont val="ＭＳ Ｐゴシック"/>
        <family val="3"/>
        <charset val="128"/>
      </rPr>
      <t>･ｹﾞｰｼﾞ､計器の点検ﾘｽﾄの整備</t>
    </r>
    <r>
      <rPr>
        <sz val="11"/>
        <rFont val="Times New Roman"/>
        <family val="1"/>
      </rPr>
      <t xml:space="preserve">                                                                                                                                                            </t>
    </r>
    <r>
      <rPr>
        <sz val="11"/>
        <rFont val="ＭＳ Ｐゴシック"/>
        <family val="3"/>
        <charset val="128"/>
      </rPr>
      <t>･点検ｹﾞｰｼﾞ､計器の年度計画と実績</t>
    </r>
    <r>
      <rPr>
        <sz val="11"/>
        <rFont val="Times New Roman"/>
        <family val="1"/>
      </rPr>
      <t xml:space="preserve">                                                              </t>
    </r>
  </si>
  <si>
    <t>Do you have a set of 3 calibration records for measuring instruments (measuring equipment, standard instruments)?</t>
    <phoneticPr fontId="9"/>
  </si>
  <si>
    <t>・There is a set of 3 calibration records (traceability chart, calibration certificate and inspection result) for newly purchased/updated measuring instruments.                                                                     
・Standard instruments have been maintained.                                                                                               
・The judgment criteria of each measuring instrument is clarified.
・If calibration result would be NG, How do you validate products which were measured by NG equipment ?  
・Does third party have official certification for calibration ?</t>
  </si>
  <si>
    <t>・3 set of calibration records                                                    
・Judgment criteria of instruments</t>
  </si>
  <si>
    <r>
      <rPr>
        <sz val="11"/>
        <rFont val="ＭＳ Ｐゴシック"/>
        <family val="3"/>
        <charset val="128"/>
      </rPr>
      <t>･校正記録の</t>
    </r>
    <r>
      <rPr>
        <sz val="11"/>
        <rFont val="Times New Roman"/>
        <family val="1"/>
      </rPr>
      <t>3</t>
    </r>
    <r>
      <rPr>
        <sz val="11"/>
        <rFont val="ＭＳ Ｐゴシック"/>
        <family val="3"/>
        <charset val="128"/>
      </rPr>
      <t>点ｾｯﾄを準備</t>
    </r>
    <r>
      <rPr>
        <sz val="11"/>
        <rFont val="Times New Roman"/>
        <family val="1"/>
      </rPr>
      <t>(</t>
    </r>
    <r>
      <rPr>
        <sz val="11"/>
        <rFont val="ＭＳ Ｐゴシック"/>
        <family val="3"/>
        <charset val="128"/>
      </rPr>
      <t>ﾄﾚｰｻﾋﾞﾘﾃｲ､校正証明書､検査成績書</t>
    </r>
    <r>
      <rPr>
        <sz val="11"/>
        <rFont val="Times New Roman"/>
        <family val="1"/>
      </rPr>
      <t xml:space="preserve">)                                                                                      </t>
    </r>
    <r>
      <rPr>
        <sz val="11"/>
        <rFont val="ＭＳ Ｐゴシック"/>
        <family val="3"/>
        <charset val="128"/>
      </rPr>
      <t>･基準器の整備</t>
    </r>
    <r>
      <rPr>
        <sz val="11"/>
        <rFont val="Times New Roman"/>
        <family val="1"/>
      </rPr>
      <t xml:space="preserve">                                                                                                                             </t>
    </r>
  </si>
  <si>
    <t xml:space="preserve"> Is there a system to certify an employee to do calibration by providing education, etc.? </t>
    <phoneticPr fontId="9"/>
  </si>
  <si>
    <t>・An employee who does calibration is certified.                                                                                            
・An employee who is certified is recorded in a control list and the periodic evaluation is also conducted.</t>
  </si>
  <si>
    <t>・Certification standard                                                             
・Control list of certified people</t>
  </si>
  <si>
    <t>Are measuring devices that are used daily checked to assure the quality and is the record kept?</t>
    <phoneticPr fontId="9"/>
  </si>
  <si>
    <t>・Start of shift check record</t>
  </si>
  <si>
    <r>
      <rPr>
        <sz val="11"/>
        <rFont val="ＭＳ Ｐゴシック"/>
        <family val="3"/>
        <charset val="128"/>
      </rPr>
      <t>･日常使用する計器の始業点検記録の準備</t>
    </r>
  </si>
  <si>
    <r>
      <t xml:space="preserve">2)Changing point control
</t>
    </r>
    <r>
      <rPr>
        <b/>
        <sz val="12"/>
        <color rgb="FF0070C0"/>
        <rFont val="Arial Narrow"/>
        <family val="2"/>
      </rPr>
      <t>4M's Control</t>
    </r>
    <r>
      <rPr>
        <sz val="12"/>
        <rFont val="Arial Narrow"/>
        <family val="2"/>
      </rPr>
      <t xml:space="preserve"> </t>
    </r>
    <r>
      <rPr>
        <i/>
        <sz val="12"/>
        <color rgb="FF0070C0"/>
        <rFont val="Arial Narrow"/>
        <family val="2"/>
      </rPr>
      <t>(Change Management)</t>
    </r>
  </si>
  <si>
    <t>Is there a system to manage and visualize the change of process elements?</t>
    <phoneticPr fontId="16"/>
  </si>
  <si>
    <t>・4M's (Change Management) Audit to Tier N.
・Meeting of starter where is notify the changes planned and unplanned.
・Confirm the record of planned changes and unplanned; in  changes control board.
・Inform the 4M's (Change Management) changes, is sent at related department and is have signs of validation.
・4M's record , to confirm the reception and validation of the information by the involucrated area.
・Exist evidence of that is carried out the change validation of change according with a standard.
・The product quality is evaluated in each change.
・Is validated the characteristic that is affected according with each change.
・Is recorded judgement OK/NG, and is recoredd the actions in case of it is NG.
・Is informed to person in a the most greatest range according with the nature of each change.
・Exist traceability of material according with each change, and is does contetion activities and also as the product confirmation before shipping.
・To  planned and unplanned changes, the recorded is stored and is can trace in a time not more at 2 hours.</t>
  </si>
  <si>
    <t>Process assurance</t>
    <phoneticPr fontId="16"/>
  </si>
  <si>
    <t>1) 5S</t>
    <phoneticPr fontId="9"/>
  </si>
  <si>
    <t xml:space="preserve"> Is there evaluation standard for 5S and is it implemented?</t>
    <phoneticPr fontId="20"/>
  </si>
  <si>
    <t>・There is an evaluation standard for 5S and a manager periodically evaluates it based on the standard.　　　　　　
・There are signs at dangerous areas and there is a plan for improvements
・.Is operator's wear and attitude toward to work evaluated ?</t>
  </si>
  <si>
    <t>・5S evaluation standard                                                                       
・Evaluation record</t>
  </si>
  <si>
    <r>
      <rPr>
        <sz val="11"/>
        <rFont val="ＭＳ Ｐゴシック"/>
        <family val="3"/>
        <charset val="128"/>
      </rPr>
      <t>･</t>
    </r>
    <r>
      <rPr>
        <sz val="11"/>
        <rFont val="Times New Roman"/>
        <family val="1"/>
      </rPr>
      <t>5S</t>
    </r>
    <r>
      <rPr>
        <sz val="11"/>
        <rFont val="ＭＳ Ｐゴシック"/>
        <family val="3"/>
        <charset val="128"/>
      </rPr>
      <t>の評価基準を準備</t>
    </r>
    <r>
      <rPr>
        <sz val="11"/>
        <rFont val="Times New Roman"/>
        <family val="1"/>
      </rPr>
      <t xml:space="preserve">                                                                                                                                                               </t>
    </r>
    <r>
      <rPr>
        <sz val="11"/>
        <rFont val="ＭＳ Ｐゴシック"/>
        <family val="3"/>
        <charset val="128"/>
      </rPr>
      <t>･基準に基づき定期評価実施</t>
    </r>
  </si>
  <si>
    <t>Is it supposed to clean inside and outside of your process every day?</t>
    <phoneticPr fontId="20"/>
  </si>
  <si>
    <t>・There is a 5S procedure and it is implemented. The frequency of  implementing 5S is decided in your daily life and cleaning is implemented.
・There are no dropped products (parts) on the floor.</t>
  </si>
  <si>
    <t xml:space="preserve">・5S implementation area   </t>
  </si>
  <si>
    <r>
      <rPr>
        <sz val="11"/>
        <rFont val="ＭＳ Ｐゴシック"/>
        <family val="3"/>
        <charset val="128"/>
      </rPr>
      <t>･</t>
    </r>
    <r>
      <rPr>
        <sz val="11"/>
        <rFont val="Times New Roman"/>
        <family val="1"/>
      </rPr>
      <t>5S</t>
    </r>
    <r>
      <rPr>
        <sz val="11"/>
        <rFont val="ＭＳ Ｐゴシック"/>
        <family val="3"/>
        <charset val="128"/>
      </rPr>
      <t>実施のｴﾘｱ決めがあり実施</t>
    </r>
    <r>
      <rPr>
        <sz val="11"/>
        <rFont val="Times New Roman"/>
        <family val="1"/>
      </rPr>
      <t xml:space="preserve">                                                                                                                                                       </t>
    </r>
    <r>
      <rPr>
        <sz val="11"/>
        <rFont val="ＭＳ Ｐゴシック"/>
        <family val="3"/>
        <charset val="128"/>
      </rPr>
      <t>･工程内･外に落下品がない</t>
    </r>
  </si>
  <si>
    <t>Are measuring instruments, fixtures and tools that are used in the process stored and managed to protect the accuracy?</t>
    <phoneticPr fontId="20"/>
  </si>
  <si>
    <t xml:space="preserve">・The storage place and containers for measuring instruments, fixtures and tools that are used in the process are decided.                                             
・Also, in terms of the storage condition, There is no need to worry about dropping, dust, etc. </t>
  </si>
  <si>
    <r>
      <rPr>
        <sz val="11"/>
        <rFont val="ＭＳ Ｐゴシック"/>
        <family val="3"/>
        <charset val="128"/>
      </rPr>
      <t>･工程内で使用する計器･治工具は保管場所及び容器が決まっている</t>
    </r>
    <r>
      <rPr>
        <sz val="11"/>
        <rFont val="Times New Roman"/>
        <family val="1"/>
      </rPr>
      <t xml:space="preserve">                                                                                                                  </t>
    </r>
    <r>
      <rPr>
        <sz val="11"/>
        <rFont val="ＭＳ Ｐゴシック"/>
        <family val="3"/>
        <charset val="128"/>
      </rPr>
      <t>･又､計器･治工具は落下､埃等の心配がない</t>
    </r>
  </si>
  <si>
    <t>2)Maintenance and management of processes (assurance level for contamination, etc.)</t>
    <phoneticPr fontId="9"/>
  </si>
  <si>
    <t>How are WIP parts managed?</t>
    <phoneticPr fontId="9"/>
  </si>
  <si>
    <t xml:space="preserve">・There is a way to prevent WIP parts from getting mixed into other parts and there is also a way to prevent WIP parts from skipping a process (Riseki Kanban= a tag to identify WIP parts)
・Also, there is a way to prevent and manage contamination, etc. using a protection cover 
 (grease container lid).　　　　　　　　　　　　　　　　　　　　　　　　　
・The completed condition of 1 cycle job is confirmed before taking a break. </t>
  </si>
  <si>
    <r>
      <rPr>
        <sz val="11"/>
        <rFont val="ＭＳ Ｐゴシック"/>
        <family val="3"/>
        <charset val="128"/>
      </rPr>
      <t>･仕掛り品は混入防止及び工程跳びしない工夫あり</t>
    </r>
    <r>
      <rPr>
        <sz val="11"/>
        <rFont val="Times New Roman"/>
        <family val="1"/>
      </rPr>
      <t>(</t>
    </r>
    <r>
      <rPr>
        <sz val="11"/>
        <rFont val="ＭＳ Ｐゴシック"/>
        <family val="3"/>
        <charset val="128"/>
      </rPr>
      <t>仕掛り</t>
    </r>
    <r>
      <rPr>
        <sz val="11"/>
        <rFont val="Times New Roman"/>
        <family val="1"/>
      </rPr>
      <t>or</t>
    </r>
    <r>
      <rPr>
        <sz val="11"/>
        <rFont val="ＭＳ Ｐゴシック"/>
        <family val="3"/>
        <charset val="128"/>
      </rPr>
      <t>離籍ｶﾝﾊﾞﾝの活用</t>
    </r>
    <r>
      <rPr>
        <sz val="11"/>
        <rFont val="Times New Roman"/>
        <family val="1"/>
      </rPr>
      <t xml:space="preserve">)                                                                      </t>
    </r>
    <r>
      <rPr>
        <sz val="11"/>
        <rFont val="ＭＳ Ｐゴシック"/>
        <family val="3"/>
        <charset val="128"/>
      </rPr>
      <t>･又､ｺﾝﾀﾐ防止の工夫もあり</t>
    </r>
    <r>
      <rPr>
        <sz val="11"/>
        <rFont val="Times New Roman"/>
        <family val="1"/>
      </rPr>
      <t>(</t>
    </r>
    <r>
      <rPr>
        <sz val="11"/>
        <rFont val="ＭＳ Ｐゴシック"/>
        <family val="3"/>
        <charset val="128"/>
      </rPr>
      <t>ｸﾞﾘｽ容器の蓋等</t>
    </r>
    <r>
      <rPr>
        <sz val="11"/>
        <rFont val="Times New Roman"/>
        <family val="1"/>
      </rPr>
      <t>)</t>
    </r>
  </si>
  <si>
    <t xml:space="preserve">Is there dust, trash or metallic powder, etc. on the production line that will have an impact on products? </t>
    <phoneticPr fontId="20"/>
  </si>
  <si>
    <t xml:space="preserve">・Handling contamination in the work areas such as welding spatter, dirty fixture, dust are decided using a check list or a check sheet and it is implemented　daily.                                                                                               
・There are no products (parts) that are dropped in the process.
・Cleanness of conveyor, part container ?
</t>
  </si>
  <si>
    <r>
      <rPr>
        <sz val="11"/>
        <rFont val="ＭＳ Ｐゴシック"/>
        <family val="3"/>
        <charset val="128"/>
      </rPr>
      <t>･作業ｴﾘｱ内のｺﾝﾀﾐ処理を点検表</t>
    </r>
    <r>
      <rPr>
        <sz val="11"/>
        <rFont val="Times New Roman"/>
        <family val="1"/>
      </rPr>
      <t>or</t>
    </r>
    <r>
      <rPr>
        <sz val="11"/>
        <rFont val="ＭＳ Ｐゴシック"/>
        <family val="3"/>
        <charset val="128"/>
      </rPr>
      <t>ﾁｪｯｸｼｰﾄで決め､日々実施</t>
    </r>
    <r>
      <rPr>
        <sz val="11"/>
        <rFont val="Times New Roman"/>
        <family val="1"/>
      </rPr>
      <t>(</t>
    </r>
    <r>
      <rPr>
        <sz val="11"/>
        <rFont val="ＭＳ Ｐゴシック"/>
        <family val="3"/>
        <charset val="128"/>
      </rPr>
      <t>溶接ｽﾊﾟｯﾀｰ､治具の汚れ､ﾎｺﾘ等</t>
    </r>
    <r>
      <rPr>
        <sz val="11"/>
        <rFont val="Times New Roman"/>
        <family val="1"/>
      </rPr>
      <t xml:space="preserve">)                                                         </t>
    </r>
    <r>
      <rPr>
        <sz val="11"/>
        <rFont val="ＭＳ Ｐゴシック"/>
        <family val="3"/>
        <charset val="128"/>
      </rPr>
      <t>･工程内に落下部品はない</t>
    </r>
  </si>
  <si>
    <t>Management of a nonconformity product</t>
    <phoneticPr fontId="16"/>
  </si>
  <si>
    <t>1)Management standard of a nonconformity product</t>
    <phoneticPr fontId="9"/>
  </si>
  <si>
    <t>Do you have a system that a nonconformity product will be handled based on the management standard of nonconformity products?</t>
    <phoneticPr fontId="9"/>
  </si>
  <si>
    <t xml:space="preserve">・There is a management standard of nonconformity products and it is implemented based on the standard.
 (Education is provided to operators and they know how to handle nonconformity products.) </t>
  </si>
  <si>
    <t>・Judgment criteria of nonconformity products                                                
・Flowchart of handling nonconformity products</t>
  </si>
  <si>
    <r>
      <rPr>
        <sz val="11"/>
        <rFont val="ＭＳ Ｐゴシック"/>
        <family val="3"/>
        <charset val="128"/>
      </rPr>
      <t>･不適合品の判定基準を準備</t>
    </r>
    <r>
      <rPr>
        <sz val="11"/>
        <rFont val="Times New Roman"/>
        <family val="1"/>
      </rPr>
      <t xml:space="preserve">                                                                                                                                               </t>
    </r>
    <r>
      <rPr>
        <sz val="11"/>
        <rFont val="ＭＳ Ｐゴシック"/>
        <family val="3"/>
        <charset val="128"/>
      </rPr>
      <t>･品質不良</t>
    </r>
    <r>
      <rPr>
        <sz val="11"/>
        <rFont val="Times New Roman"/>
        <family val="1"/>
      </rPr>
      <t>(</t>
    </r>
    <r>
      <rPr>
        <sz val="11"/>
        <rFont val="ＭＳ Ｐゴシック"/>
        <family val="3"/>
        <charset val="128"/>
      </rPr>
      <t>異常品</t>
    </r>
    <r>
      <rPr>
        <sz val="11"/>
        <rFont val="Times New Roman"/>
        <family val="1"/>
      </rPr>
      <t>)</t>
    </r>
    <r>
      <rPr>
        <sz val="11"/>
        <rFont val="ＭＳ Ｐゴシック"/>
        <family val="3"/>
        <charset val="128"/>
      </rPr>
      <t>の処理ﾌﾛｰ図を掲示</t>
    </r>
  </si>
  <si>
    <t>2)Handling and usage of a nonconformity product</t>
    <phoneticPr fontId="9"/>
  </si>
  <si>
    <t>Has a way of handling a nonconformity product been standardized so that it will be managed by part or by the defect level?</t>
    <phoneticPr fontId="9"/>
  </si>
  <si>
    <t>・The definition of replacement parts, scrap parts, etc. is decided and it is decided that nonconformity products will be handled depending on the level of defect. (It is also OK that a group leader makes a judgment)                                                                                                                             
・There are records of handling major defects.</t>
  </si>
  <si>
    <r>
      <rPr>
        <sz val="11"/>
        <rFont val="ＭＳ Ｐゴシック"/>
        <family val="3"/>
        <charset val="128"/>
      </rPr>
      <t>･交換</t>
    </r>
    <r>
      <rPr>
        <sz val="11"/>
        <rFont val="Times New Roman"/>
        <family val="1"/>
      </rPr>
      <t>or</t>
    </r>
    <r>
      <rPr>
        <sz val="11"/>
        <rFont val="ＭＳ Ｐゴシック"/>
        <family val="3"/>
        <charset val="128"/>
      </rPr>
      <t>廃却が不具合ﾚﾍﾞﾙにより決めてあり､その通り実施</t>
    </r>
    <r>
      <rPr>
        <sz val="11"/>
        <rFont val="Times New Roman"/>
        <family val="1"/>
      </rPr>
      <t>(</t>
    </r>
    <r>
      <rPr>
        <sz val="11"/>
        <rFont val="ＭＳ Ｐゴシック"/>
        <family val="3"/>
        <charset val="128"/>
      </rPr>
      <t>班長が判断でも可</t>
    </r>
    <r>
      <rPr>
        <sz val="11"/>
        <rFont val="Times New Roman"/>
        <family val="1"/>
      </rPr>
      <t xml:space="preserve">)                                                                  </t>
    </r>
    <r>
      <rPr>
        <sz val="11"/>
        <rFont val="ＭＳ Ｐゴシック"/>
        <family val="3"/>
        <charset val="128"/>
      </rPr>
      <t>･主な不適合品処理の記録あり</t>
    </r>
  </si>
  <si>
    <t xml:space="preserve">Have repair procedures been located easy access to the person who repairs in the work area so that he/she can do his/her job by checking the procedures? Also are repair procedures explained easily for people who repair? </t>
    <phoneticPr fontId="9"/>
  </si>
  <si>
    <t>・Repair procedures explain that  a root-cause can be identified by FTA, etc. and repair can be done for the root-cause.
・Also, they are located and managed in the work area so that they can be utilized immediately.</t>
  </si>
  <si>
    <t>・Repair procedures
・Steps to analyze major defects</t>
  </si>
  <si>
    <r>
      <rPr>
        <sz val="11"/>
        <rFont val="ＭＳ Ｐゴシック"/>
        <family val="3"/>
        <charset val="128"/>
      </rPr>
      <t>･手直し要領及び手直し場所の整備</t>
    </r>
    <r>
      <rPr>
        <sz val="11"/>
        <rFont val="Times New Roman"/>
        <family val="1"/>
      </rPr>
      <t xml:space="preserve">                                                                                                                                  </t>
    </r>
    <r>
      <rPr>
        <sz val="11"/>
        <rFont val="ＭＳ Ｐゴシック"/>
        <family val="3"/>
        <charset val="128"/>
      </rPr>
      <t>･更に主要</t>
    </r>
    <r>
      <rPr>
        <sz val="11"/>
        <rFont val="Times New Roman"/>
        <family val="1"/>
      </rPr>
      <t>or</t>
    </r>
    <r>
      <rPr>
        <sz val="11"/>
        <rFont val="ＭＳ Ｐゴシック"/>
        <family val="3"/>
        <charset val="128"/>
      </rPr>
      <t>重要不具合の手直し手順書事例があるとﾍﾞｽﾄ</t>
    </r>
  </si>
  <si>
    <t>Is there a system to assure the quality of products that are fixed or repaired?</t>
    <phoneticPr fontId="9"/>
  </si>
  <si>
    <t>・Products that are fixed or repaired will go back to the regular process again and be judged in the finished goods inspection process. Also, they will be checked using a check fixture that is used in the regular process. 
・The content of re-inspection is specified in repair procedures and re-inspection is done using the steps specified in the procedures.                                                                     
・Repair is recorded and a repair mark is put on repaired parts.</t>
  </si>
  <si>
    <t>・Repair handling flow
・Repair procedures                                                          
・Specifications and torque values of tightening bots                                                    
・Repair records</t>
  </si>
  <si>
    <r>
      <rPr>
        <sz val="11"/>
        <rFont val="ＭＳ Ｐゴシック"/>
        <family val="3"/>
        <charset val="128"/>
      </rPr>
      <t>･手直し～合格迄の処理ﾌﾛｰを準備</t>
    </r>
    <r>
      <rPr>
        <sz val="11"/>
        <rFont val="Times New Roman"/>
        <family val="1"/>
      </rPr>
      <t xml:space="preserve">                                                                                                                                       </t>
    </r>
    <r>
      <rPr>
        <sz val="11"/>
        <rFont val="ＭＳ Ｐゴシック"/>
        <family val="3"/>
        <charset val="128"/>
      </rPr>
      <t>･解体部品入れの容器準備</t>
    </r>
    <r>
      <rPr>
        <sz val="11"/>
        <rFont val="Times New Roman"/>
        <family val="1"/>
      </rPr>
      <t xml:space="preserve">                                                                                           </t>
    </r>
  </si>
  <si>
    <t>Is the storage place for tools decided and observed?</t>
    <phoneticPr fontId="16"/>
  </si>
  <si>
    <t>・Tools that are necessary for Rework table are decided and there is a sign for those tools.
 (A person who is responsible for managing those tools is decided)
・All necessary tools are prepared to be used.</t>
  </si>
  <si>
    <t>・Tool list by line or shot</t>
  </si>
  <si>
    <t>3)Prevention of a nonconformity product getting mixed into good products</t>
    <phoneticPr fontId="9"/>
  </si>
  <si>
    <t>How is the prevention of nonconformity products from getting mixed into good products standardized?</t>
    <phoneticPr fontId="9"/>
  </si>
  <si>
    <t>・Nonconformity products are immediately put in a nonconformity product box so that they will be separated and won’t be used.
・There is a system that the quantity of nonconformity products is managed and the traceability is secured 
・There are rules that nonconformity products are identified with labels, etc                                                                           
・Handling nonconformity products are implemented by the end of shift.</t>
  </si>
  <si>
    <t xml:space="preserve">・Records of handling nonconformity products </t>
  </si>
  <si>
    <r>
      <rPr>
        <sz val="11"/>
        <rFont val="ＭＳ Ｐゴシック"/>
        <family val="3"/>
        <charset val="128"/>
      </rPr>
      <t>･工程内に不良ﾀｸﾞ､ｶﾝﾊﾞﾝを準備</t>
    </r>
    <r>
      <rPr>
        <sz val="11"/>
        <rFont val="Times New Roman"/>
        <family val="1"/>
      </rPr>
      <t xml:space="preserve">                                                                                                                                 </t>
    </r>
    <r>
      <rPr>
        <sz val="11"/>
        <rFont val="ＭＳ Ｐゴシック"/>
        <family val="3"/>
        <charset val="128"/>
      </rPr>
      <t>･不良品箱の設置</t>
    </r>
    <r>
      <rPr>
        <sz val="11"/>
        <rFont val="Times New Roman"/>
        <family val="1"/>
      </rPr>
      <t>(</t>
    </r>
    <r>
      <rPr>
        <sz val="11"/>
        <rFont val="ＭＳ Ｐゴシック"/>
        <family val="3"/>
        <charset val="128"/>
      </rPr>
      <t>投入～処理記録含む</t>
    </r>
    <r>
      <rPr>
        <sz val="11"/>
        <rFont val="Times New Roman"/>
        <family val="1"/>
      </rPr>
      <t xml:space="preserve">)                                                                                        </t>
    </r>
  </si>
  <si>
    <t>Handling an abnormal condition</t>
    <phoneticPr fontId="16"/>
  </si>
  <si>
    <t>1)Handling an abnormal condition</t>
    <phoneticPr fontId="9"/>
  </si>
  <si>
    <t>Has an abnormal condition of a product been defined and has an action been taken when you find an abnormal condition? Also do you keep the record when there is an abnormal condition?</t>
    <phoneticPr fontId="9"/>
  </si>
  <si>
    <t xml:space="preserve">・Definition of an abnormal condition and handling flow                                           
・Record of abnormal conditions </t>
  </si>
  <si>
    <r>
      <rPr>
        <sz val="11"/>
        <rFont val="ＭＳ Ｐゴシック"/>
        <family val="3"/>
        <charset val="128"/>
      </rPr>
      <t>･異常の定義を準備</t>
    </r>
    <r>
      <rPr>
        <sz val="11"/>
        <rFont val="Times New Roman"/>
        <family val="1"/>
      </rPr>
      <t xml:space="preserve">                                                                                                                                                                         </t>
    </r>
    <r>
      <rPr>
        <sz val="11"/>
        <rFont val="ＭＳ Ｐゴシック"/>
        <family val="3"/>
        <charset val="128"/>
      </rPr>
      <t>･異常処理手順を準備</t>
    </r>
    <r>
      <rPr>
        <sz val="11"/>
        <rFont val="Times New Roman"/>
        <family val="1"/>
      </rPr>
      <t xml:space="preserve">                             </t>
    </r>
  </si>
  <si>
    <t xml:space="preserve">Has handling a product that was a dropped been decided and managed?  </t>
    <phoneticPr fontId="9"/>
  </si>
  <si>
    <t>・An internal defect and a part that was dropped on the ground are immediately picked up and handled as scrap, etc.</t>
  </si>
  <si>
    <t>・ Non-compliant Product and Scrap Material handling flowchart.</t>
  </si>
  <si>
    <r>
      <rPr>
        <sz val="11"/>
        <rFont val="ＭＳ Ｐゴシック"/>
        <family val="3"/>
        <charset val="128"/>
      </rPr>
      <t>･落下品の処理基準を決める</t>
    </r>
  </si>
  <si>
    <t>What have you been doing to assure the quality of products when an internal abnormal condition is found?</t>
    <phoneticPr fontId="9"/>
  </si>
  <si>
    <t xml:space="preserve">・When an abnormal condition is found, immediately check products immediately for traceability, verify that products are meeting the required quality characteristics and keep the record. Identification of products
・There is a standard to report to the customer immediately if an abnormal condition is found and the applicable range cannot be identified. </t>
  </si>
  <si>
    <t>・ Special Acceptance Request.</t>
  </si>
  <si>
    <r>
      <rPr>
        <sz val="11"/>
        <color indexed="8"/>
        <rFont val="ＭＳ Ｐゴシック"/>
        <family val="3"/>
        <charset val="128"/>
      </rPr>
      <t>･遡り基準の準備</t>
    </r>
    <r>
      <rPr>
        <sz val="11"/>
        <color indexed="8"/>
        <rFont val="Times New Roman"/>
        <family val="1"/>
      </rPr>
      <t xml:space="preserve">                                                                                                                                                                               </t>
    </r>
    <r>
      <rPr>
        <sz val="11"/>
        <color indexed="8"/>
        <rFont val="ＭＳ Ｐゴシック"/>
        <family val="3"/>
        <charset val="128"/>
      </rPr>
      <t>･異常記録の実施</t>
    </r>
  </si>
  <si>
    <t>Do you stop the production line when there is an abnormal condition? 
Do you have rules to re-start the line?</t>
    <phoneticPr fontId="16"/>
  </si>
  <si>
    <t>・A manager/supervisor re-starts the line after an abnormal condition is fixed.
・A normal condition is decided.</t>
  </si>
  <si>
    <t>・Re-start rules</t>
  </si>
  <si>
    <t>Special characteristics</t>
    <phoneticPr fontId="16"/>
  </si>
  <si>
    <t>1)Special characteristics</t>
    <phoneticPr fontId="16"/>
  </si>
  <si>
    <t xml:space="preserve"> Are special characteristics symbols that are required to use by the customer specified and identified on the Control Plan, SWI, documents, etc based on what is specified on a drawing or the sentences that the Design Dept. wrote down and instructed without missing anything?</t>
    <phoneticPr fontId="9"/>
  </si>
  <si>
    <t>・Special characteristics symbols that are required to use by the customer are specified and identified on the Control Plan, SWI, documents, etc based on what is specified on a drawing or the sentences that the Design Dept. wrote down and instructed without missing anything?</t>
  </si>
  <si>
    <t>・Control Plan
・SWI                                                                 
・Documents</t>
  </si>
  <si>
    <r>
      <rPr>
        <sz val="11"/>
        <rFont val="ＭＳ Ｐゴシック"/>
        <family val="3"/>
        <charset val="128"/>
      </rPr>
      <t>･特別特性記号を工程及び関連書類</t>
    </r>
    <r>
      <rPr>
        <sz val="11"/>
        <rFont val="Times New Roman"/>
        <family val="1"/>
      </rPr>
      <t>(</t>
    </r>
    <r>
      <rPr>
        <sz val="11"/>
        <rFont val="ＭＳ Ｐゴシック"/>
        <family val="3"/>
        <charset val="128"/>
      </rPr>
      <t>管理計画書､標準作業書､要領書､帳票</t>
    </r>
    <r>
      <rPr>
        <sz val="11"/>
        <rFont val="Times New Roman"/>
        <family val="1"/>
      </rPr>
      <t>)</t>
    </r>
    <r>
      <rPr>
        <sz val="11"/>
        <rFont val="ＭＳ Ｐゴシック"/>
        <family val="3"/>
        <charset val="128"/>
      </rPr>
      <t>に表示してある</t>
    </r>
  </si>
  <si>
    <t xml:space="preserve">Is Poka Yoke applied for process which has special characteristics ? 
Is special characteristic monitored it's variance and state of stability by statistic method such as Xbar R control chart ?
</t>
    <phoneticPr fontId="16"/>
  </si>
  <si>
    <t>・There is a special characteristics assurance standard and the assurance level is decided and managed based on the evaluation. (destructive testing, double check)
・Special characteristics are managed in the way that you can immediately see that process capability is Cpk≧1.33.                                                                                                      
・If a variation is assumed to occur, a management standard is decided in advance and the quality is assured by inspecting all products, etc.
・Is Poka Yoke applied for process which has special characteristics ?</t>
  </si>
  <si>
    <t>・Torque control for tightening bolts                                          
・Destructive check, Chisel check
　=destroy or deform the welded area using　a chisel to check the welding condition                                               
・Height and diameter of rivets</t>
  </si>
  <si>
    <r>
      <rPr>
        <sz val="11"/>
        <rFont val="ＭＳ Ｐゴシック"/>
        <family val="3"/>
        <charset val="128"/>
      </rPr>
      <t>･特別特性値をﾎﾟｶﾖｹ等で管理し不適合品を排除する事が出来る</t>
    </r>
    <r>
      <rPr>
        <sz val="11"/>
        <rFont val="Times New Roman"/>
        <family val="1"/>
      </rPr>
      <t xml:space="preserve">                                                                                                                              </t>
    </r>
    <r>
      <rPr>
        <sz val="11"/>
        <rFont val="ＭＳ Ｐゴシック"/>
        <family val="3"/>
        <charset val="128"/>
      </rPr>
      <t>･又､特別特性の保証基準が明確になっており､それに基く保証を実施している</t>
    </r>
    <r>
      <rPr>
        <sz val="11"/>
        <rFont val="Times New Roman"/>
        <family val="1"/>
      </rPr>
      <t xml:space="preserve">                                                              </t>
    </r>
  </si>
  <si>
    <t xml:space="preserve">The reaction according to importance of problem is decided and correctional record is kept appropriately. </t>
    <phoneticPr fontId="9"/>
  </si>
  <si>
    <t>・There is a standard when a nonconformity product of special characteristics is found and operators understand it.
・There is a system to keep a record when nonconformity of special characteristics is found and the system is implemented. 
・Do you have procedure which describes how to identify NG part?
・Is reaction record of problem kept appropriately ?</t>
  </si>
  <si>
    <t>・ Record of the occurrence of defects</t>
  </si>
  <si>
    <r>
      <rPr>
        <sz val="11"/>
        <rFont val="ＭＳ Ｐゴシック"/>
        <family val="3"/>
        <charset val="128"/>
      </rPr>
      <t>･特別特性の不適合品が発生した時の処理基準が明確になっており､作業者まで浸透している</t>
    </r>
    <r>
      <rPr>
        <sz val="11"/>
        <rFont val="Times New Roman"/>
        <family val="1"/>
      </rPr>
      <t xml:space="preserve">                                                                       </t>
    </r>
    <r>
      <rPr>
        <sz val="11"/>
        <rFont val="ＭＳ Ｐゴシック"/>
        <family val="3"/>
        <charset val="128"/>
      </rPr>
      <t>･又､不適合品の記録もありｱｸｼｮﾝに繋がる動きも明確である</t>
    </r>
  </si>
  <si>
    <t>Are all required documents on parts that need to be managed for special characteristics stored?</t>
    <phoneticPr fontId="9"/>
  </si>
  <si>
    <t>・Documents on items that are required by the customer and records that you can trace back and prove the quality are managed. 
・The storage period is specified in a standard document to store for a length of time that is required by the customer and it is implemented. 
・Are all required document and/or record relative to part which has special characteristic  keeping correctly ?</t>
  </si>
  <si>
    <t>・Weld-related documents (parameters list, SWI, PM record, quality check record, record of operators, etc.)                                                                                                         
・Documents on tightening bolts/screws (SWI, PM record, X-R control chart, record of operators, etc.)</t>
  </si>
  <si>
    <r>
      <rPr>
        <sz val="11"/>
        <rFont val="ＭＳ Ｐゴシック"/>
        <family val="3"/>
        <charset val="128"/>
      </rPr>
      <t>･特別特性を保証する関連品質記録は､遡って証明出来る様､適切に保管管理されている</t>
    </r>
    <r>
      <rPr>
        <sz val="11"/>
        <rFont val="Times New Roman"/>
        <family val="1"/>
      </rPr>
      <t xml:space="preserve">                                                                                            </t>
    </r>
    <r>
      <rPr>
        <sz val="11"/>
        <rFont val="ＭＳ Ｐゴシック"/>
        <family val="3"/>
        <charset val="128"/>
      </rPr>
      <t>･又､その事を決めた標準もある</t>
    </r>
  </si>
  <si>
    <t xml:space="preserve">Can special characteristics parts were repaired be distinguished by looking at a product? Also do you keep the record of the repair? </t>
    <phoneticPr fontId="9"/>
  </si>
  <si>
    <t>・Special characteristics parts that were repaired are identified as repaired parts, a record is kept on the area of repair and there is a record on lot.
・There is a system to keep a record when nonconformity of special characteristics is found all the time and the system is implemented.
・Is reworked part identified by marking and is reaction record keeping correctly ?</t>
  </si>
  <si>
    <t>・Repair record                                                               
・Repair mark instructions</t>
  </si>
  <si>
    <r>
      <rPr>
        <sz val="11"/>
        <color indexed="8"/>
        <rFont val="ＭＳ Ｐゴシック"/>
        <family val="3"/>
        <charset val="128"/>
      </rPr>
      <t>･特別特性項目を手直し､又は再加工</t>
    </r>
    <r>
      <rPr>
        <sz val="11"/>
        <color indexed="8"/>
        <rFont val="Times New Roman"/>
        <family val="1"/>
      </rPr>
      <t>(</t>
    </r>
    <r>
      <rPr>
        <sz val="11"/>
        <color indexed="8"/>
        <rFont val="ＭＳ Ｐゴシック"/>
        <family val="3"/>
        <charset val="128"/>
      </rPr>
      <t>正規ﾗｲﾝ外加工</t>
    </r>
    <r>
      <rPr>
        <sz val="11"/>
        <color indexed="8"/>
        <rFont val="Times New Roman"/>
        <family val="1"/>
      </rPr>
      <t>)</t>
    </r>
    <r>
      <rPr>
        <sz val="11"/>
        <color indexed="8"/>
        <rFont val="ＭＳ Ｐゴシック"/>
        <family val="3"/>
        <charset val="128"/>
      </rPr>
      <t>した場合は製品で判別出来る</t>
    </r>
    <r>
      <rPr>
        <sz val="11"/>
        <color indexed="8"/>
        <rFont val="Times New Roman"/>
        <family val="1"/>
      </rPr>
      <t>(</t>
    </r>
    <r>
      <rPr>
        <sz val="11"/>
        <color indexed="8"/>
        <rFont val="ＭＳ Ｐゴシック"/>
        <family val="3"/>
        <charset val="128"/>
      </rPr>
      <t>ﾚﾍﾟｱﾏｰｸ</t>
    </r>
    <r>
      <rPr>
        <sz val="11"/>
        <color indexed="8"/>
        <rFont val="Times New Roman"/>
        <family val="1"/>
      </rPr>
      <t xml:space="preserve">)                     </t>
    </r>
    <r>
      <rPr>
        <sz val="11"/>
        <color indexed="8"/>
        <rFont val="ＭＳ Ｐゴシック"/>
        <family val="3"/>
        <charset val="128"/>
      </rPr>
      <t>･その加工記録及び品質確認記録が残っている</t>
    </r>
  </si>
  <si>
    <t xml:space="preserve"> Is the way that the production number is displayed satisfying the requirement of displaying special characteristics parts?</t>
    <phoneticPr fontId="9"/>
  </si>
  <si>
    <t>・Things that are specified in a drawing, etc. are clear and easy to read. Also, they are  evaluated and recorded.
・Is production lot number for tractability clearly indicated on part which has special characteristics ?</t>
  </si>
  <si>
    <t>・Date instructions
・Date label management chart</t>
  </si>
  <si>
    <r>
      <rPr>
        <sz val="11"/>
        <color indexed="8"/>
        <rFont val="ＭＳ Ｐゴシック"/>
        <family val="3"/>
        <charset val="128"/>
      </rPr>
      <t>･製造ﾛｯﾄ番号</t>
    </r>
    <r>
      <rPr>
        <sz val="11"/>
        <color indexed="8"/>
        <rFont val="Times New Roman"/>
        <family val="1"/>
      </rPr>
      <t>(</t>
    </r>
    <r>
      <rPr>
        <sz val="11"/>
        <color indexed="8"/>
        <rFont val="ＭＳ Ｐゴシック"/>
        <family val="3"/>
        <charset val="128"/>
      </rPr>
      <t>日付ﾗﾍﾞﾙ</t>
    </r>
    <r>
      <rPr>
        <sz val="11"/>
        <color indexed="8"/>
        <rFont val="Times New Roman"/>
        <family val="1"/>
      </rPr>
      <t>)</t>
    </r>
    <r>
      <rPr>
        <sz val="11"/>
        <color indexed="8"/>
        <rFont val="ＭＳ Ｐゴシック"/>
        <family val="3"/>
        <charset val="128"/>
      </rPr>
      <t>は決められた部位に全数表示</t>
    </r>
    <r>
      <rPr>
        <sz val="11"/>
        <color indexed="8"/>
        <rFont val="Times New Roman"/>
        <family val="1"/>
      </rPr>
      <t xml:space="preserve">                                                                                                             </t>
    </r>
    <r>
      <rPr>
        <sz val="11"/>
        <color indexed="8"/>
        <rFont val="ＭＳ Ｐゴシック"/>
        <family val="3"/>
        <charset val="128"/>
      </rPr>
      <t>･又､製造ﾛｯﾄ番号は日別で評価されている</t>
    </r>
    <r>
      <rPr>
        <sz val="11"/>
        <color indexed="8"/>
        <rFont val="Times New Roman"/>
        <family val="1"/>
      </rPr>
      <t>(</t>
    </r>
    <r>
      <rPr>
        <sz val="11"/>
        <color indexed="8"/>
        <rFont val="ＭＳ Ｐゴシック"/>
        <family val="3"/>
        <charset val="128"/>
      </rPr>
      <t>日付ﾗﾍﾞﾙの管理表</t>
    </r>
    <r>
      <rPr>
        <sz val="11"/>
        <color indexed="8"/>
        <rFont val="Times New Roman"/>
        <family val="1"/>
      </rPr>
      <t>)</t>
    </r>
  </si>
  <si>
    <t>⑦</t>
  </si>
  <si>
    <t>Do you provide training for operators who will do a job related to special characteristics, certify those operators and keep the record of training?</t>
    <phoneticPr fontId="9"/>
  </si>
  <si>
    <t>・There is an educational history and a certifying system. The renewal education is periodically implemented and a record is kept (once a year)
・Does operator have fully received the trianing to special charactaristic and is training record kept ?  
・Does only designated operator engage in process which has special charactaristic ?</t>
  </si>
  <si>
    <t xml:space="preserve">・Education manual, training standard                                                                   
・Certification system                                                                
・Registration book                                                                  
・Education record                       </t>
  </si>
  <si>
    <r>
      <rPr>
        <sz val="11"/>
        <color indexed="8"/>
        <rFont val="ＭＳ Ｐゴシック"/>
        <family val="3"/>
        <charset val="128"/>
      </rPr>
      <t>･特別特性の従事作業者の教育及び認定記録がある</t>
    </r>
    <r>
      <rPr>
        <sz val="11"/>
        <color indexed="8"/>
        <rFont val="Times New Roman"/>
        <family val="1"/>
      </rPr>
      <t xml:space="preserve">                                                                                        </t>
    </r>
    <r>
      <rPr>
        <sz val="11"/>
        <color indexed="8"/>
        <rFont val="ＭＳ Ｐゴシック"/>
        <family val="3"/>
        <charset val="128"/>
      </rPr>
      <t>･認定作業者は台帳管理され､定期で</t>
    </r>
    <r>
      <rPr>
        <sz val="11"/>
        <color indexed="8"/>
        <rFont val="Times New Roman"/>
        <family val="1"/>
      </rPr>
      <t>(1</t>
    </r>
    <r>
      <rPr>
        <sz val="11"/>
        <color indexed="8"/>
        <rFont val="ＭＳ Ｐゴシック"/>
        <family val="3"/>
        <charset val="128"/>
      </rPr>
      <t>回</t>
    </r>
    <r>
      <rPr>
        <sz val="11"/>
        <color indexed="8"/>
        <rFont val="Times New Roman"/>
        <family val="1"/>
      </rPr>
      <t>/</t>
    </r>
    <r>
      <rPr>
        <sz val="11"/>
        <color indexed="8"/>
        <rFont val="ＭＳ Ｐゴシック"/>
        <family val="3"/>
        <charset val="128"/>
      </rPr>
      <t>年</t>
    </r>
    <r>
      <rPr>
        <sz val="11"/>
        <color indexed="8"/>
        <rFont val="Times New Roman"/>
        <family val="1"/>
      </rPr>
      <t>)</t>
    </r>
    <r>
      <rPr>
        <sz val="11"/>
        <color indexed="8"/>
        <rFont val="ＭＳ Ｐゴシック"/>
        <family val="3"/>
        <charset val="128"/>
      </rPr>
      <t>評価も実施している</t>
    </r>
    <r>
      <rPr>
        <sz val="11"/>
        <color indexed="8"/>
        <rFont val="Times New Roman"/>
        <family val="1"/>
      </rPr>
      <t xml:space="preserve">                                                                                        </t>
    </r>
    <r>
      <rPr>
        <sz val="11"/>
        <color indexed="8"/>
        <rFont val="ＭＳ Ｐゴシック"/>
        <family val="3"/>
        <charset val="128"/>
      </rPr>
      <t>･教育ﾏﾆｭｱﾙ及び訓練基準も設定されている</t>
    </r>
    <r>
      <rPr>
        <sz val="11"/>
        <color indexed="8"/>
        <rFont val="Times New Roman"/>
        <family val="1"/>
      </rPr>
      <t xml:space="preserve">  </t>
    </r>
  </si>
  <si>
    <t>Traceability</t>
    <phoneticPr fontId="16"/>
  </si>
  <si>
    <t>1)Traceability</t>
    <phoneticPr fontId="9"/>
  </si>
  <si>
    <t xml:space="preserve">Do you have procedure to describe relative to production lot control ? (Lot number, lot size, record method, search method, etc) </t>
    <phoneticPr fontId="9"/>
  </si>
  <si>
    <t xml:space="preserve">・Procedure describes what to do clearly and management based on a standard is carried out. </t>
  </si>
  <si>
    <t>・Lot control procedure</t>
  </si>
  <si>
    <r>
      <rPr>
        <sz val="11"/>
        <rFont val="ＭＳ Ｐゴシック"/>
        <family val="3"/>
        <charset val="128"/>
      </rPr>
      <t>･重要部品の受入～出荷までを適切な</t>
    </r>
    <r>
      <rPr>
        <sz val="11"/>
        <rFont val="Times New Roman"/>
        <family val="1"/>
      </rPr>
      <t>(</t>
    </r>
    <r>
      <rPr>
        <sz val="11"/>
        <rFont val="ＭＳ Ｐゴシック"/>
        <family val="3"/>
        <charset val="128"/>
      </rPr>
      <t>品質劣化防止､先入先出し等</t>
    </r>
    <r>
      <rPr>
        <sz val="11"/>
        <rFont val="Times New Roman"/>
        <family val="1"/>
      </rPr>
      <t>)</t>
    </r>
    <r>
      <rPr>
        <sz val="11"/>
        <rFont val="ＭＳ Ｐゴシック"/>
        <family val="3"/>
        <charset val="128"/>
      </rPr>
      <t>ﾛｯﾄ管理がされている</t>
    </r>
    <r>
      <rPr>
        <sz val="11"/>
        <rFont val="Times New Roman"/>
        <family val="1"/>
      </rPr>
      <t xml:space="preserve">                                                               </t>
    </r>
    <r>
      <rPr>
        <sz val="11"/>
        <rFont val="ＭＳ Ｐゴシック"/>
        <family val="3"/>
        <charset val="128"/>
      </rPr>
      <t>･関連記録は指定期間保管されている</t>
    </r>
  </si>
  <si>
    <t>Are lot number, model number, date of production, inspection and  shipping and quantity recorded?</t>
    <phoneticPr fontId="9"/>
  </si>
  <si>
    <t>・They have been managed based on the lot management.</t>
  </si>
  <si>
    <t>・Production record by shop
・Shipping record
・Control list of receiving and usage of important parts</t>
  </si>
  <si>
    <r>
      <rPr>
        <sz val="11"/>
        <rFont val="ＭＳ Ｐゴシック"/>
        <family val="3"/>
        <charset val="128"/>
      </rPr>
      <t>･重要部品のﾛｯﾄ番号､型番､製造､検査､出荷の年月日及び数量は記録されている</t>
    </r>
    <r>
      <rPr>
        <sz val="11"/>
        <rFont val="Times New Roman"/>
        <family val="1"/>
      </rPr>
      <t xml:space="preserve">                                                                                  </t>
    </r>
    <r>
      <rPr>
        <sz val="11"/>
        <rFont val="ＭＳ Ｐゴシック"/>
        <family val="3"/>
        <charset val="128"/>
      </rPr>
      <t>･又､ﾄﾚｰｻﾋﾞﾘﾃｲの出来る決め事があり､そう通り管理されている</t>
    </r>
  </si>
  <si>
    <t>Is search time to decide certain period when defect part build less than 2 hours or within given period by supplier .</t>
    <phoneticPr fontId="16"/>
  </si>
  <si>
    <t>・It is meeting the requirement of special characteristics.</t>
  </si>
  <si>
    <t>・List of receiving and usage of important parts</t>
  </si>
  <si>
    <t>Continuous improvement</t>
    <phoneticPr fontId="16"/>
  </si>
  <si>
    <t>1)Improvement activity on the floor</t>
    <phoneticPr fontId="9"/>
  </si>
  <si>
    <t>What kind of daily improvement activity have you been doing to improve quality?</t>
    <phoneticPr fontId="9"/>
  </si>
  <si>
    <t>・There is a meeting system (QRQC, morning meeting, etc.) that is implemented daily. Not only related departments but also other departments cross-functionally implement an activity Effective improvements are made daily and targets are achieved.　　　　　</t>
  </si>
  <si>
    <t>・QRQC record                                                             
・Examples of quality improvements</t>
  </si>
  <si>
    <r>
      <rPr>
        <sz val="11"/>
        <rFont val="ＭＳ Ｐゴシック"/>
        <family val="3"/>
        <charset val="128"/>
      </rPr>
      <t>･日常で実施している会議体</t>
    </r>
    <r>
      <rPr>
        <sz val="11"/>
        <rFont val="Times New Roman"/>
        <family val="1"/>
      </rPr>
      <t>(QRQC</t>
    </r>
    <r>
      <rPr>
        <sz val="11"/>
        <rFont val="ＭＳ Ｐゴシック"/>
        <family val="3"/>
        <charset val="128"/>
      </rPr>
      <t>等</t>
    </r>
    <r>
      <rPr>
        <sz val="11"/>
        <rFont val="Times New Roman"/>
        <family val="1"/>
      </rPr>
      <t>)</t>
    </r>
    <r>
      <rPr>
        <sz val="11"/>
        <rFont val="ＭＳ Ｐゴシック"/>
        <family val="3"/>
        <charset val="128"/>
      </rPr>
      <t>があり､品質向上活動を行っている</t>
    </r>
    <r>
      <rPr>
        <sz val="11"/>
        <rFont val="Times New Roman"/>
        <family val="1"/>
      </rPr>
      <t xml:space="preserve">                                                                             </t>
    </r>
    <r>
      <rPr>
        <sz val="11"/>
        <rFont val="ＭＳ Ｐゴシック"/>
        <family val="3"/>
        <charset val="128"/>
      </rPr>
      <t>･又､改善事例もある</t>
    </r>
  </si>
  <si>
    <t>Have a root-causes of abnormal conditions been analyzed and fixed?</t>
    <phoneticPr fontId="16"/>
  </si>
  <si>
    <t>・Defect and abnormal conditions decreased and a target is achieved.</t>
  </si>
  <si>
    <t>・Monthly quality result</t>
  </si>
  <si>
    <t>2) Target achievement activity for internal defects</t>
    <phoneticPr fontId="9"/>
  </si>
  <si>
    <t>What have you been doing to reduce internal defects?</t>
    <phoneticPr fontId="9"/>
  </si>
  <si>
    <t>・Countermeasures are taken to fix internal defects using hardware (design change, poka-yoke, etc.) and an activity to prevent the recurrence is implemented.</t>
  </si>
  <si>
    <t>・Annual activity plan    
・Monthly quality result                                                       
・Examples of countermeasures           
・Quality meeting minutes</t>
  </si>
  <si>
    <r>
      <rPr>
        <sz val="11"/>
        <rFont val="ＭＳ Ｐゴシック"/>
        <family val="3"/>
        <charset val="128"/>
      </rPr>
      <t>･工程内品質目標を達成する活動を実施し､目標をｸﾘｱしている</t>
    </r>
    <r>
      <rPr>
        <sz val="11"/>
        <rFont val="Times New Roman"/>
        <family val="1"/>
      </rPr>
      <t xml:space="preserve">                                                                                        </t>
    </r>
    <r>
      <rPr>
        <sz val="11"/>
        <rFont val="ＭＳ Ｐゴシック"/>
        <family val="3"/>
        <charset val="128"/>
      </rPr>
      <t>･改善事例にはﾊｰﾄﾞ対策</t>
    </r>
    <r>
      <rPr>
        <sz val="11"/>
        <rFont val="Times New Roman"/>
        <family val="1"/>
      </rPr>
      <t>(</t>
    </r>
    <r>
      <rPr>
        <sz val="11"/>
        <rFont val="ＭＳ Ｐゴシック"/>
        <family val="3"/>
        <charset val="128"/>
      </rPr>
      <t>設計変更､ﾎﾟｶﾖｹ等</t>
    </r>
    <r>
      <rPr>
        <sz val="11"/>
        <rFont val="Times New Roman"/>
        <family val="1"/>
      </rPr>
      <t>)</t>
    </r>
    <r>
      <rPr>
        <sz val="11"/>
        <rFont val="ＭＳ Ｐゴシック"/>
        <family val="3"/>
        <charset val="128"/>
      </rPr>
      <t>もあり再発しない内容にしてある</t>
    </r>
  </si>
  <si>
    <t>Do you analyze internal nonconformity products by following a procedure?</t>
    <phoneticPr fontId="9"/>
  </si>
  <si>
    <t>・A procedure states that a nonconformity product is investigated to identify and get rid of a root--cause before repairing</t>
  </si>
  <si>
    <t>・Analysis procedure for major defects                                            
・Analysis examples</t>
  </si>
  <si>
    <r>
      <rPr>
        <sz val="11"/>
        <color indexed="8"/>
        <rFont val="ＭＳ Ｐゴシック"/>
        <family val="3"/>
        <charset val="128"/>
      </rPr>
      <t>･工程内不適合の解析手順書がある</t>
    </r>
    <r>
      <rPr>
        <sz val="11"/>
        <color indexed="8"/>
        <rFont val="Times New Roman"/>
        <family val="1"/>
      </rPr>
      <t xml:space="preserve">                                                                                                                                   </t>
    </r>
    <r>
      <rPr>
        <sz val="11"/>
        <color indexed="8"/>
        <rFont val="ＭＳ Ｐゴシック"/>
        <family val="3"/>
        <charset val="128"/>
      </rPr>
      <t>･解析した実施記録もある</t>
    </r>
  </si>
  <si>
    <t>Consideration to safety</t>
    <phoneticPr fontId="16"/>
  </si>
  <si>
    <t xml:space="preserve"> Is personal protective equipment decided by  work area and it implemented?</t>
    <phoneticPr fontId="16"/>
  </si>
  <si>
    <t>・Operators wear necessary personal protective equipment.</t>
  </si>
  <si>
    <t>・Dress code standard by work area</t>
  </si>
  <si>
    <t>Do you have an environmental standard for work areas and break rooms? Also, it is confirmed?</t>
    <phoneticPr fontId="16"/>
  </si>
  <si>
    <t>・There is a standard and it is observed.</t>
  </si>
  <si>
    <t>Control of SOC
(SOC:Substances of concern)</t>
  </si>
  <si>
    <t xml:space="preserve">1)Clarification of the supply chain of your company’s product  </t>
    <phoneticPr fontId="26"/>
  </si>
  <si>
    <t>All purchased parts, materials and subsidiary materials (hereinafter referred to as purchased parts) are distinguished and identified and can be managed individually. (Purchased products that are shipped to your customer as finished goods are applicable.)</t>
  </si>
  <si>
    <t xml:space="preserve">・There is a list of purchased products.
・All purchased parts have product number and can be managed individually.                                                                                                   </t>
  </si>
  <si>
    <t>・List of purchased products</t>
  </si>
  <si>
    <t>○</t>
    <phoneticPr fontId="16"/>
  </si>
  <si>
    <t>2)Clarification of requirements for tier 2 suppliers</t>
    <phoneticPr fontId="26"/>
  </si>
  <si>
    <t xml:space="preserve">You company clearly instructs suppliers (Tier 2) to specify that SOC is not contained on a drawing, </t>
  </si>
  <si>
    <t xml:space="preserve">・Handling SOV is included in a supplier basic contract.                                                                                                                     
・Your company instructs suppliers (Tier2) to specify that SOC is not contained on a drawing.                                                                                                    </t>
  </si>
  <si>
    <t>・The basic trade contract
・Instructions to the drawing</t>
  </si>
  <si>
    <t xml:space="preserve">3)Thorough management of materials purchased from suppliers (Tier 2) </t>
    <phoneticPr fontId="26"/>
  </si>
  <si>
    <t>A proof that SOC is not contained is obtained from Tier 2 suppliers for all purchased parts, materials and subsidiary materials.</t>
  </si>
  <si>
    <t xml:space="preserve">・A written declaration that SOC is not contained is obtained as a whole company.                                                                                                                                
・A proof that SOC is not contained is obtained by part and by material (including subsidiary material).                                                                             </t>
  </si>
  <si>
    <t>・SOC free declaration
・Material component analysis table</t>
  </si>
  <si>
    <t>4)Proof that SOC is not contained in materials shipped to the customer (Tachi-S)</t>
    <phoneticPr fontId="26"/>
  </si>
  <si>
    <t>The SOC management is included in inspection specification documents that are submitted to Tachi-S.</t>
  </si>
  <si>
    <t>・SOC is included in inspection specification documents.</t>
  </si>
  <si>
    <t>・Inspection specification</t>
  </si>
  <si>
    <r>
      <rPr>
        <sz val="11"/>
        <color indexed="8"/>
        <rFont val="ＭＳ Ｐゴシック"/>
        <family val="3"/>
        <charset val="128"/>
      </rPr>
      <t>・</t>
    </r>
    <r>
      <rPr>
        <sz val="11"/>
        <color indexed="8"/>
        <rFont val="Times New Roman"/>
        <family val="1"/>
      </rPr>
      <t>Total items</t>
    </r>
  </si>
  <si>
    <t>RANK</t>
    <phoneticPr fontId="3"/>
  </si>
  <si>
    <t>A</t>
    <phoneticPr fontId="3"/>
  </si>
  <si>
    <t>Point</t>
    <phoneticPr fontId="26"/>
  </si>
  <si>
    <t>2.Quality policy and quality assurance system</t>
    <phoneticPr fontId="3"/>
  </si>
  <si>
    <t>3.Analysis of quality defects in  current products</t>
    <phoneticPr fontId="3"/>
  </si>
  <si>
    <t xml:space="preserve">4.Setting a quality target for the new product </t>
    <phoneticPr fontId="3"/>
  </si>
  <si>
    <t>5.Quality assurance in the product design stage</t>
    <phoneticPr fontId="3"/>
  </si>
  <si>
    <t>6.Quality assurance in the process design stage</t>
    <phoneticPr fontId="3"/>
  </si>
  <si>
    <t>7.Quality assurance in the production preparation stage</t>
    <phoneticPr fontId="3"/>
  </si>
  <si>
    <t>8.Initial control</t>
    <phoneticPr fontId="3"/>
  </si>
  <si>
    <t>9.Quality assurance in the mass-production stage</t>
    <phoneticPr fontId="3"/>
  </si>
  <si>
    <t>10.Supplier management</t>
    <phoneticPr fontId="3"/>
  </si>
  <si>
    <t>11.Maintenance and management of processes</t>
    <phoneticPr fontId="3"/>
  </si>
  <si>
    <t>12.Education</t>
    <phoneticPr fontId="3"/>
  </si>
  <si>
    <t>13.Inspection</t>
    <phoneticPr fontId="3"/>
  </si>
  <si>
    <t>14.Shipping</t>
    <phoneticPr fontId="3"/>
  </si>
  <si>
    <t>15.Storage status of a warehouse</t>
    <phoneticPr fontId="3"/>
  </si>
  <si>
    <t>16.Maintenance and management of processes</t>
    <phoneticPr fontId="3"/>
  </si>
  <si>
    <t>17.Process assurance</t>
    <phoneticPr fontId="3"/>
  </si>
  <si>
    <t>18.Management of a nonconformity product</t>
    <phoneticPr fontId="3"/>
  </si>
  <si>
    <t>19.Handling an abnormal condition</t>
    <phoneticPr fontId="3"/>
  </si>
  <si>
    <t>20.Special characteristics</t>
    <phoneticPr fontId="3"/>
  </si>
  <si>
    <t>21.Traceability</t>
    <phoneticPr fontId="3"/>
  </si>
  <si>
    <t>22.Continuous improvement</t>
    <phoneticPr fontId="3"/>
  </si>
  <si>
    <t>23.Consideration to safety</t>
    <phoneticPr fontId="3"/>
  </si>
  <si>
    <t>24.Control of SOC</t>
    <phoneticPr fontId="26"/>
  </si>
  <si>
    <t>Section 1 General information</t>
  </si>
  <si>
    <t>PIVA</t>
  </si>
  <si>
    <t>Zapata</t>
  </si>
  <si>
    <t>DSP</t>
  </si>
  <si>
    <t>Calvillo</t>
  </si>
  <si>
    <t>Ags Trim I</t>
  </si>
  <si>
    <t>Ags Trim II</t>
  </si>
  <si>
    <t>Zac. Trim</t>
  </si>
  <si>
    <t>Zac. PIP</t>
  </si>
  <si>
    <t>Risk and control actions</t>
  </si>
  <si>
    <t>Evaluated by</t>
  </si>
  <si>
    <t>Review by</t>
  </si>
  <si>
    <t>Name and signature</t>
  </si>
  <si>
    <t>Section 3 Approval</t>
  </si>
  <si>
    <t>3.1 Commercial area Sr Manager</t>
  </si>
  <si>
    <t>3.2 Production control Sr Manager</t>
  </si>
  <si>
    <t>3.3 Quality assurance Sr Manager</t>
  </si>
  <si>
    <t>3.4 Sales Sr Manager</t>
  </si>
  <si>
    <t>Production control Sr Manager:</t>
  </si>
  <si>
    <t>Quality assurance Sr Manager:</t>
  </si>
  <si>
    <t>Customer notification</t>
  </si>
  <si>
    <t>YES ___  NO___</t>
  </si>
  <si>
    <t>YES___  NO___</t>
  </si>
  <si>
    <t>Justification</t>
  </si>
  <si>
    <t>3.5 Quality control Manager</t>
  </si>
  <si>
    <t>3.6 Production control (plant)</t>
  </si>
  <si>
    <t>3.7 Responsible director</t>
  </si>
  <si>
    <t>Integration date:</t>
  </si>
  <si>
    <t>Observations:</t>
  </si>
  <si>
    <t>Este documento es propiedad de Tachi-s México, no puede ser dado a terceras partes de lo contrario carecerá de validez. 
Confirmar que el documento sea una revisión vigente.</t>
  </si>
  <si>
    <r>
      <rPr>
        <sz val="10"/>
        <rFont val="ＭＳ Ｐゴシック"/>
        <family val="3"/>
        <charset val="128"/>
      </rPr>
      <t xml:space="preserve">2) </t>
    </r>
    <r>
      <rPr>
        <sz val="10"/>
        <rFont val="Arial"/>
        <family val="2"/>
      </rPr>
      <t>Verify quality of trial products (data)</t>
    </r>
  </si>
  <si>
    <r>
      <t xml:space="preserve">6) Revise relevant document                                           </t>
    </r>
    <r>
      <rPr>
        <sz val="8"/>
        <rFont val="ＭＳ Ｐゴシック"/>
        <family val="3"/>
        <charset val="128"/>
      </rPr>
      <t>（</t>
    </r>
    <r>
      <rPr>
        <sz val="8"/>
        <rFont val="Arial"/>
        <family val="2"/>
      </rPr>
      <t xml:space="preserve">QC process chart, inspection standard, work instruction sheet) </t>
    </r>
    <r>
      <rPr>
        <sz val="10"/>
        <rFont val="Arial"/>
        <family val="2"/>
      </rPr>
      <t xml:space="preserve">       </t>
    </r>
  </si>
  <si>
    <t>・Confirm the system of DR 
 (selection standard, judgment method, judgment system, progress management, etc.)                                                                                         
・Confirm a method to reflect past failure examples on DR, FMEA, etc. 
 (verification of lessons learnt list)　　　　　　　　　　　　　　　　　　　　　　　　　　　　　　　　　　　　　・Confirm process management using QA-B</t>
  </si>
  <si>
    <t>・DR selection standard
・DR report                                                             
・Lessons leant check list                                                                                      
・Process control instructions from QA-B</t>
  </si>
  <si>
    <t>BAR CODE LABEL</t>
  </si>
  <si>
    <t>REQUEST FOR AUTHORIZATION FOR MEMBERSHIP OR SUPPLIER MODIFICATION</t>
  </si>
  <si>
    <t>A) TO BE COMPLETED BY PURCHASING CORPORATIVE / MRO PLANT</t>
  </si>
  <si>
    <t>SUPPLIER CODE:</t>
  </si>
  <si>
    <t>APPLICATION DATE:</t>
  </si>
  <si>
    <t>DEPARTMENT REQUESTING IT:</t>
  </si>
  <si>
    <t>REASON (ADDITION / MODIFICATION):</t>
  </si>
  <si>
    <t>COMMODITY (In case of massive):</t>
  </si>
  <si>
    <t>STATUS (ACTIVE / INACTIVE):</t>
  </si>
  <si>
    <t xml:space="preserve">PLANT CODE
(In case of MRO):  </t>
  </si>
  <si>
    <t>PRODUCT / SERVICE PROVIDED:</t>
  </si>
  <si>
    <t>B) TO BE CLOMPLETED BY SUPPLIER</t>
  </si>
  <si>
    <t>COMMERCIAL NAME:</t>
  </si>
  <si>
    <t>OFFICIAL NAME:</t>
  </si>
  <si>
    <t>TAX ID AND SWIFT CODE:</t>
  </si>
  <si>
    <t>ADDRESS:</t>
  </si>
  <si>
    <t>CITY:</t>
  </si>
  <si>
    <t>COUNTRY:</t>
  </si>
  <si>
    <t>ZIP CODE:</t>
  </si>
  <si>
    <t>NAME</t>
  </si>
  <si>
    <t>POSITION</t>
  </si>
  <si>
    <t>PHONE NUMBER</t>
  </si>
  <si>
    <t>E-MAIL</t>
  </si>
  <si>
    <t>COMERCIAL CONTACT / PROYECTS:</t>
  </si>
  <si>
    <t>LOGISTIC CONTACT
(In case of massive):</t>
  </si>
  <si>
    <t>ACCOUNTANT CONTACT
(In case of massive):</t>
  </si>
  <si>
    <t>QUALITY CONTACT
(In case of massive):</t>
  </si>
  <si>
    <t>ENGINEERING CONTACT
(In case of massive):</t>
  </si>
  <si>
    <t>BANK:</t>
  </si>
  <si>
    <t>TRANSFER CODE:</t>
  </si>
  <si>
    <t>ACCOUNT NUMBER:</t>
  </si>
  <si>
    <t>INTERNATIONAL / NATIONAL (EXT/NAL)</t>
  </si>
  <si>
    <t>ACCOUNT REFERENCE:</t>
  </si>
  <si>
    <t>COUNTRY OF ORIGIN USA/MEX/JPN/CAN/EUR/BRA</t>
  </si>
  <si>
    <t>COMMERCIAL AND BANK REFERENCES</t>
  </si>
  <si>
    <t>COMPANY</t>
  </si>
  <si>
    <t>CONTACT</t>
  </si>
  <si>
    <t>EMAIL</t>
  </si>
  <si>
    <r>
      <t xml:space="preserve">TYPE OF SUPPLIER </t>
    </r>
    <r>
      <rPr>
        <b/>
        <sz val="19"/>
        <color theme="1"/>
        <rFont val="Century Gothic"/>
        <family val="2"/>
      </rPr>
      <t>A)</t>
    </r>
    <r>
      <rPr>
        <sz val="19"/>
        <color theme="1"/>
        <rFont val="Century Gothic"/>
        <family val="2"/>
      </rPr>
      <t xml:space="preserve"> Materials </t>
    </r>
    <r>
      <rPr>
        <b/>
        <sz val="19"/>
        <color theme="1"/>
        <rFont val="Century Gothic"/>
        <family val="2"/>
      </rPr>
      <t>B)</t>
    </r>
    <r>
      <rPr>
        <sz val="19"/>
        <color theme="1"/>
        <rFont val="Century Gothic"/>
        <family val="2"/>
      </rPr>
      <t xml:space="preserve"> Freight</t>
    </r>
  </si>
  <si>
    <t>INCOTERM:</t>
  </si>
  <si>
    <r>
      <t xml:space="preserve">PAYMENT CONDITION </t>
    </r>
    <r>
      <rPr>
        <b/>
        <sz val="19"/>
        <color theme="1"/>
        <rFont val="Century Gothic"/>
        <family val="2"/>
      </rPr>
      <t>A)</t>
    </r>
    <r>
      <rPr>
        <sz val="19"/>
        <color theme="1"/>
        <rFont val="Century Gothic"/>
        <family val="2"/>
      </rPr>
      <t xml:space="preserve"> 15, </t>
    </r>
    <r>
      <rPr>
        <b/>
        <sz val="19"/>
        <color theme="1"/>
        <rFont val="Century Gothic"/>
        <family val="2"/>
      </rPr>
      <t>B)</t>
    </r>
    <r>
      <rPr>
        <sz val="19"/>
        <color theme="1"/>
        <rFont val="Century Gothic"/>
        <family val="2"/>
      </rPr>
      <t xml:space="preserve"> 30, </t>
    </r>
    <r>
      <rPr>
        <b/>
        <sz val="19"/>
        <color theme="1"/>
        <rFont val="Century Gothic"/>
        <family val="2"/>
      </rPr>
      <t>C)</t>
    </r>
    <r>
      <rPr>
        <sz val="19"/>
        <color theme="1"/>
        <rFont val="Century Gothic"/>
        <family val="2"/>
      </rPr>
      <t xml:space="preserve"> 45, </t>
    </r>
    <r>
      <rPr>
        <b/>
        <sz val="19"/>
        <color theme="1"/>
        <rFont val="Century Gothic"/>
        <family val="2"/>
      </rPr>
      <t xml:space="preserve">D) </t>
    </r>
    <r>
      <rPr>
        <sz val="19"/>
        <color theme="1"/>
        <rFont val="Century Gothic"/>
        <family val="2"/>
      </rPr>
      <t xml:space="preserve">60 </t>
    </r>
    <r>
      <rPr>
        <b/>
        <sz val="19"/>
        <color theme="1"/>
        <rFont val="Century Gothic"/>
        <family val="2"/>
      </rPr>
      <t>Z)</t>
    </r>
    <r>
      <rPr>
        <sz val="19"/>
        <color theme="1"/>
        <rFont val="Century Gothic"/>
        <family val="2"/>
      </rPr>
      <t xml:space="preserve"> Inmediately</t>
    </r>
  </si>
  <si>
    <r>
      <t xml:space="preserve">PAYMENT CURRENCY </t>
    </r>
    <r>
      <rPr>
        <b/>
        <sz val="19"/>
        <color theme="1"/>
        <rFont val="Century Gothic"/>
        <family val="2"/>
      </rPr>
      <t>A)</t>
    </r>
    <r>
      <rPr>
        <sz val="19"/>
        <color theme="1"/>
        <rFont val="Century Gothic"/>
        <family val="2"/>
      </rPr>
      <t xml:space="preserve"> MXN  </t>
    </r>
    <r>
      <rPr>
        <b/>
        <sz val="19"/>
        <color theme="1"/>
        <rFont val="Century Gothic"/>
        <family val="2"/>
      </rPr>
      <t>B)</t>
    </r>
    <r>
      <rPr>
        <sz val="19"/>
        <color theme="1"/>
        <rFont val="Century Gothic"/>
        <family val="2"/>
      </rPr>
      <t xml:space="preserve"> yenes  </t>
    </r>
    <r>
      <rPr>
        <b/>
        <sz val="19"/>
        <color theme="1"/>
        <rFont val="Century Gothic"/>
        <family val="2"/>
      </rPr>
      <t>C)</t>
    </r>
    <r>
      <rPr>
        <sz val="19"/>
        <color theme="1"/>
        <rFont val="Century Gothic"/>
        <family val="2"/>
      </rPr>
      <t xml:space="preserve"> dólares  </t>
    </r>
    <r>
      <rPr>
        <b/>
        <sz val="19"/>
        <color theme="1"/>
        <rFont val="Century Gothic"/>
        <family val="2"/>
      </rPr>
      <t>D)</t>
    </r>
    <r>
      <rPr>
        <sz val="19"/>
        <color theme="1"/>
        <rFont val="Century Gothic"/>
        <family val="2"/>
      </rPr>
      <t xml:space="preserve"> euros E) real</t>
    </r>
  </si>
  <si>
    <t>EVALUATION QCDF (In case of  Massive)</t>
  </si>
  <si>
    <t xml:space="preserve">COMMERCIAL DEPARTMENT ASSESSMENT </t>
  </si>
  <si>
    <t>PRODUCTION CONTROL ASSESSMENT</t>
  </si>
  <si>
    <t xml:space="preserve">QUALITY DEPARTMENT ASSESSMENT </t>
  </si>
  <si>
    <t>FINANCIAL ASSESSMENT</t>
  </si>
  <si>
    <t>FINAL RESULT QCDF:</t>
  </si>
  <si>
    <t>DOCUMENTOS ANEXOS CHECK LIST</t>
  </si>
  <si>
    <t>TAX ID:</t>
  </si>
  <si>
    <t>FINANCIAL STATES (AUDITED CERTIFICATES)</t>
  </si>
  <si>
    <t>W9:</t>
  </si>
  <si>
    <t>COMPANY PROFILE</t>
  </si>
  <si>
    <t>IDENTIFICATION OF THE LEGAL REPRESENTATIVE</t>
  </si>
  <si>
    <t>HOME VISIT (In case of Mass production):</t>
  </si>
  <si>
    <t>PROOF OF CURRENT DOMICILIUM (3 MONTHS TO DATE)</t>
  </si>
  <si>
    <t>CERTIFICATE ISO / IATF VIGENTE (IF IS APPLICABLE)</t>
  </si>
  <si>
    <t>APPLICANT</t>
  </si>
  <si>
    <t>CORPORATE PURCHASE AUTHORIZATION</t>
  </si>
  <si>
    <t>SIGNATURE</t>
  </si>
  <si>
    <t>DATE</t>
  </si>
  <si>
    <t>DOCUMENTS SHOULD BE SUBMITTED AS FOLLOWS:</t>
  </si>
  <si>
    <t>*Each document is sent with the name of the document, example COPY OF THE IFE OF THE LEGAL REPRESENTATIVE</t>
  </si>
  <si>
    <t>*Documents must be readable.</t>
  </si>
  <si>
    <t>*Documents must be recent 3 months to date.</t>
  </si>
  <si>
    <t>*The application of Alta must be duly signed.</t>
  </si>
  <si>
    <t>K Calvillo</t>
  </si>
  <si>
    <t>H Corporativo</t>
  </si>
  <si>
    <t>O Ojocaliente</t>
  </si>
  <si>
    <t>G Guadalajara</t>
  </si>
  <si>
    <t>C Cuernavaca</t>
  </si>
  <si>
    <t>J DSP</t>
  </si>
  <si>
    <t>P PIP Zacatecas</t>
  </si>
  <si>
    <t>A PIVA</t>
  </si>
  <si>
    <t>ADDITION</t>
  </si>
  <si>
    <t>MODIFICATION</t>
  </si>
  <si>
    <t>ACTIVE</t>
  </si>
  <si>
    <t>INACTIVE</t>
  </si>
  <si>
    <t>PRODUCT</t>
  </si>
  <si>
    <t>SERVICE</t>
  </si>
  <si>
    <t>EXW</t>
  </si>
  <si>
    <t>FAS</t>
  </si>
  <si>
    <t>FOB</t>
  </si>
  <si>
    <t>FCA</t>
  </si>
  <si>
    <t>CFR</t>
  </si>
  <si>
    <t>CIF</t>
  </si>
  <si>
    <t>CPT</t>
  </si>
  <si>
    <t>CIP</t>
  </si>
  <si>
    <t>DAT</t>
  </si>
  <si>
    <t>DAP</t>
  </si>
  <si>
    <t>DDP</t>
  </si>
  <si>
    <t>A) Materials</t>
  </si>
  <si>
    <t>B) Freight</t>
  </si>
  <si>
    <t>A) 15</t>
  </si>
  <si>
    <t>B) 30</t>
  </si>
  <si>
    <t>C) 45</t>
  </si>
  <si>
    <t>D) 60</t>
  </si>
  <si>
    <t>Z) INMEDIATELY</t>
  </si>
  <si>
    <t>A) PESOS</t>
  </si>
  <si>
    <t>B) YENES</t>
  </si>
  <si>
    <t>C) DÓLARES</t>
  </si>
  <si>
    <t>D) EUROS</t>
  </si>
  <si>
    <t>RFQ NUMBER</t>
  </si>
  <si>
    <t>ISSUED DATE</t>
  </si>
  <si>
    <t>REVISION</t>
  </si>
  <si>
    <t>SUPPLIER NAME</t>
  </si>
  <si>
    <t>ISSUED BY</t>
  </si>
  <si>
    <t>SUPPLIER CODE</t>
  </si>
  <si>
    <t>SUBMITED TO</t>
  </si>
  <si>
    <t>PROGRAM</t>
  </si>
  <si>
    <t xml:space="preserve">SOP </t>
  </si>
  <si>
    <t>DUE DATE TO REPLY</t>
  </si>
  <si>
    <t>ITEM</t>
  </si>
  <si>
    <t>PART NUMBER</t>
  </si>
  <si>
    <t>DESCRIPTION</t>
  </si>
  <si>
    <t>USAGE</t>
  </si>
  <si>
    <t>VOLUMEN</t>
  </si>
  <si>
    <t>PROJECT LIFE</t>
  </si>
  <si>
    <t>D-NOTE</t>
  </si>
  <si>
    <t>REMARKS</t>
  </si>
  <si>
    <t>TARGET PRICE
(If it apply)</t>
  </si>
  <si>
    <t>MASS PRODUCTION PRICE  (USD X PZ)</t>
  </si>
  <si>
    <t>SAMPLES PRICE (USD X PZ)</t>
  </si>
  <si>
    <t>LEAD TIME</t>
  </si>
  <si>
    <t>MOQ (PZ)</t>
  </si>
  <si>
    <t>ORIGIN</t>
  </si>
  <si>
    <t>DELIVERY POINT</t>
  </si>
  <si>
    <t>INCOTERM</t>
  </si>
  <si>
    <t>PAYMENT TERMS</t>
  </si>
  <si>
    <t>NOTE 1: SUPPLIER MUST COMPLETE EVERY SECTION MARKED IN RED.</t>
  </si>
  <si>
    <t>NOTE 2: QUOTES MUST BE SUBMITED IN THE Tachi-s México's QUOTE AND COST STRUCTURE FORMAT FOR EACH PART NUMBER.</t>
  </si>
  <si>
    <t>NOTE 3: Tachi-s México WILL SEND CORRESPONDENT TACHI-S NUMBERS.</t>
  </si>
  <si>
    <t>NOTE 4: USAGE CAN VARY, DATA GIVEN IS AN ESTIMATE, NOT A STANDARD NUMBER.</t>
  </si>
  <si>
    <t>NOTE 5: CONSIDER ANNUAL VOLUME MAY CHANGE AT +/- 20%.</t>
  </si>
  <si>
    <t>ALL QUOTES MUST INCLUDE THE INFORMATION INDICATED BELOW:</t>
  </si>
  <si>
    <t>o</t>
  </si>
  <si>
    <t>PART COST BREAK DOWN</t>
  </si>
  <si>
    <t>TOOLING QUOTED LIFESPAN</t>
  </si>
  <si>
    <t>CAPACITY AND PLANT ADAPTATIONS</t>
  </si>
  <si>
    <t>GENERAL DEVELOPMENT PLAN</t>
  </si>
  <si>
    <t>TOOLING COST BREAK DOWN (If necessary)</t>
  </si>
  <si>
    <t>QUALITY, DESIGN OR ENGINEERING STANDARDS AND / OR RESTRAINTS</t>
  </si>
  <si>
    <t>REMARKS:</t>
  </si>
  <si>
    <t xml:space="preserve"> - Parts quoted must meet all quality standards normally or specifically defined for this component (s).</t>
  </si>
  <si>
    <t xml:space="preserve"> - Packaging must be included and clearly showed on the break down format.</t>
  </si>
  <si>
    <t xml:space="preserve"> - Additional information such as plant location and distance to Tachi-s México's manufacturing plant must be attached to the quote.</t>
  </si>
  <si>
    <t>- Consider Freigth EXW</t>
  </si>
  <si>
    <t>- IF YOU HAVE ANY QUESTION PLEASE ASK Tachi-s México PURCHASING AGENT</t>
  </si>
  <si>
    <t>PURCHASE AGENT</t>
  </si>
  <si>
    <t>- THIS DOCUMENT DOES NOT MEAN A COMPROMISE FROM ANY OF THE MEMBERS OF Tachi-s México OF ANY KIND.</t>
  </si>
  <si>
    <t xml:space="preserve">- By accepting to analyze the information submited along with this document and further information and data submited </t>
  </si>
  <si>
    <t>by Tachi-s México,  the company receiving this RFQ also accepts the confidentiality agreement attached.</t>
  </si>
  <si>
    <t>Tachi-s México 
PURCHASING DEPT.</t>
  </si>
  <si>
    <t>CIRCUITO AGUASCALIENTES SUR 117, VALLE DE AGUASCALIENTES, SAN FRANCISCO DE LOS ROMO, AGUASCALIENTES, MEXICO 20358
PHONE: +52(449) 9224600 EXT 664, FAX: 52(449) 9224608                INTERNET: http://www.insa-tachi-s.com.mx</t>
  </si>
  <si>
    <t xml:space="preserve">This document is  INSA's property. It cannot be reproduced or handed over to a thirth partie without specific authorization of INSA. In case this
 document  is used by a different company or person than the one it was originally issued for. It won't have any official effect for INSA business purposes. </t>
  </si>
  <si>
    <t>Failure/material description and cause of request</t>
  </si>
  <si>
    <t>Comments and decision quality assurance</t>
  </si>
  <si>
    <t>Comments and decision production control RHQ</t>
  </si>
  <si>
    <t>Comments and decision commercial</t>
  </si>
  <si>
    <t xml:space="preserve">・Confirm a copy of certificate that was obtained from a public institution 
 (QS, ISO, TS, IATF etc.)                                                                             
・If there is no certificate, check if there is a plan to be audited by a public institution.
 (If the audit will be held within 1 year, check a plan document)
・Confirm an implementation standard of an internal quality audit (frequency, timing)
・Are there any instructions about the deadline of correcting issues? 　　　　　　　　　　　　　　　　　　　　　　　　　　　　　　　　　　　　　　　　　　　　　　　　　　　　　　
                                                        </t>
  </si>
  <si>
    <t xml:space="preserve">・Quality target achievement activity plan and the progress of this year                                                                                                         
・Improvement plan of major defect(s)                                                         
・Analysis data by event when a new model is launched
・Actions when the plan is not being fulfilled.
</t>
  </si>
  <si>
    <t>・Confirm a method to set up a quality target for the new product                                                                                                  
・Confirm quality target values of the new product (market, delivery process, receiving)                                                                  
・Confirm an activity plan to achieve a target.
・ Confirm if you have the manufacturing capacity of the product.
・ Show me the delivery performance program.</t>
  </si>
  <si>
    <t>・Target setting standard                                                                              
・Quality target of the new product                                                        
・Achievement activity plan
・ Delivery performance program.</t>
  </si>
  <si>
    <t xml:space="preserve">・Confirm the system and standards of a method to implement and score P-FMEA of process.　                                                                               
・Confirm the record of implementing P-FMEA  of process.                                                                                                       
・Confirm examples that countermeasures for the result of implementing P-FMEA of process are reflected on equipment or processes.     </t>
  </si>
  <si>
    <t xml:space="preserve">・Confirm how to create a Control Plan.                                                                                          
  (What is the standard? How much information is filled out ? 
　 Can you see the control of all processes?)                                                                                        
・Confirm the creation date and which department approved the Control Plan.
・ Confirm if there are special characteristics that must be controlled.
・Confirm how the maintenance of the latest version.
・Are there any symbols of special characteristics missing?
・The importance of the control item is decided and the control method is decided according to importance. 
</t>
  </si>
  <si>
    <t>・Control Plan creation standard                                                                                             
・Control Plan          
・Drawings                                                                                                                                     
・QA matrix
・ Special controlled features</t>
  </si>
  <si>
    <t>Please tell me about an Ramp-Up activity  plan and the content of the activity.</t>
  </si>
  <si>
    <t xml:space="preserve">・Confirm the purpose, period and target value of the Ramp-Up activity.                                                                         
・Confirm the special management and an inspection plan.  
・Confirm the exit criteria.
・What kind of special audit system is established? </t>
  </si>
  <si>
    <t>・Ramp-Up activity standard.
・Ramp-Up activity plan.
・Exit record.</t>
  </si>
  <si>
    <t>・Process change management standard
・Business operation flow chart
・Control list and initial product check data
・ Design change requests</t>
  </si>
  <si>
    <t xml:space="preserve">・Confirm how to select and manage suppliers.                                                                            
・Confirm the quality result of suppliers.                                                                        
・Confirm the supply chain by model. 
・ Confirm if there is an evaluation of the supplier's quality management system.
・Is the monthly quality result announced in public?　
・What is the quality target?
</t>
  </si>
  <si>
    <t xml:space="preserve">・Supplier selection and management standard
・Quality result data                                                               
・Supplier chain by model
・ Supplier audit program.
</t>
  </si>
  <si>
    <t>・Are nonconformity products indicated as nonconformity and separated and stored in a designated area? 
・ A record of each of the failures presented by the suppliers is kept.                                                                       
・Confirm a method to give feedback to a supplier.</t>
  </si>
  <si>
    <t>・NG (nonconformity product) ticket/label.
・ Fault log.
・Defect notice                                                                                                  
・Nonconformity product handling standard (flow)</t>
  </si>
  <si>
    <t xml:space="preserve">・ The items of the daily and periodic inspections are clarified in the control plan?                                                                
・There is an annual inspection plan and has it been implemented as it is specified?                                                                                 
・There are inspection specifications and the first product and periodic inspection is implemented. </t>
  </si>
  <si>
    <t>・Start of shift check sheet                                                          
・Poka-yoke check procedure                                                      
・Rules of handling an abnormal condition of equipment and quality
・ Actions for abnormal conditions.</t>
  </si>
  <si>
    <t>・Manage 4M's (Change Management)change control politics of Tiern N. 
・The modifications and changes of work site own is confirm everyday.
・The modifications and changes of this day is recorded in the control change board.
・The information of modification is sent at corresponding department. 
・The evidence of confirmation/validation of change is determine by responsible department.
・Is carried out the product validation.
・The product validation is carried by the QC area.
・Is recorded the modifications and changes confirmation result, in case of it is NG is necessary take on actions according non conformity product control.
・The result of the confirmation of the modifications and changes is inform to person in a superior range or to related department.
・When there is defects caused per modifications and changes, it can found?
・The control  recorded is stored in a department when is can found modifications and changes.
The content of daily 4M  (Change Management) changing points can be seen in the process.                                                                                    
・A initial product (Hatsumono) is confirmed and evaluated for the change.                                                                                                     
・A record is kept.</t>
  </si>
  <si>
    <t>・Defect handling record
・ Non-compliant Product and Scrap Material handling flowchart.</t>
  </si>
  <si>
    <r>
      <rPr>
        <b/>
        <sz val="11"/>
        <rFont val="Calibri"/>
        <family val="2"/>
        <scheme val="minor"/>
      </rPr>
      <t xml:space="preserve">Example </t>
    </r>
    <r>
      <rPr>
        <sz val="11"/>
        <rFont val="Calibri"/>
        <family val="2"/>
        <scheme val="minor"/>
      </rPr>
      <t xml:space="preserve">
Process Change Notice</t>
    </r>
  </si>
  <si>
    <r>
      <t xml:space="preserve">Submitted before 3.5 monthes before changing a
process. ( Except Nissan, Honda and Toyota
goupes: Before 1.5 months)
</t>
    </r>
    <r>
      <rPr>
        <b/>
        <sz val="12"/>
        <rFont val="Calibri"/>
        <family val="2"/>
        <scheme val="minor"/>
      </rPr>
      <t>Depends of the customer</t>
    </r>
  </si>
  <si>
    <r>
      <rPr>
        <b/>
        <sz val="11"/>
        <rFont val="Calibri"/>
        <family val="2"/>
        <scheme val="minor"/>
      </rPr>
      <t>Example</t>
    </r>
    <r>
      <rPr>
        <sz val="11"/>
        <rFont val="Calibri"/>
        <family val="2"/>
        <scheme val="minor"/>
      </rPr>
      <t xml:space="preserve">
Process Change Deployment Plan</t>
    </r>
  </si>
  <si>
    <r>
      <t xml:space="preserve">Submitted before 3.5 monthes before changing a process. ( Except Nissan, Honda and Toyota groupes: Before 1.5 months)
</t>
    </r>
    <r>
      <rPr>
        <b/>
        <sz val="12"/>
        <rFont val="Calibri"/>
        <family val="2"/>
        <scheme val="minor"/>
      </rPr>
      <t>Depends of the customer</t>
    </r>
  </si>
  <si>
    <r>
      <rPr>
        <b/>
        <sz val="11"/>
        <rFont val="Calibri"/>
        <family val="2"/>
        <scheme val="minor"/>
      </rPr>
      <t>Example</t>
    </r>
    <r>
      <rPr>
        <sz val="11"/>
        <rFont val="Calibri"/>
        <family val="2"/>
        <scheme val="minor"/>
      </rPr>
      <t xml:space="preserve">
Design Change Application</t>
    </r>
  </si>
  <si>
    <r>
      <t xml:space="preserve">Submitted before proposing or applying for an
design change.
</t>
    </r>
    <r>
      <rPr>
        <b/>
        <sz val="12"/>
        <rFont val="Calibri"/>
        <family val="2"/>
        <scheme val="minor"/>
      </rPr>
      <t>Depends of the customer</t>
    </r>
  </si>
  <si>
    <t>31)</t>
  </si>
  <si>
    <t>32)</t>
  </si>
  <si>
    <t>33)</t>
  </si>
  <si>
    <t xml:space="preserve">Bar Code Label </t>
  </si>
  <si>
    <t>Request for authorization for membership or supplier modification</t>
  </si>
  <si>
    <t>REQUEST FOR QUOTATION</t>
  </si>
  <si>
    <t>Request for Quotation</t>
  </si>
  <si>
    <t>34)</t>
  </si>
  <si>
    <t>Notice to supplier penalty for discrepancy or missing tax documents</t>
  </si>
  <si>
    <t>Requested</t>
  </si>
  <si>
    <t>Closing Documents</t>
  </si>
  <si>
    <t xml:space="preserve">Department </t>
  </si>
  <si>
    <t xml:space="preserve">Control Number </t>
  </si>
  <si>
    <t xml:space="preserve">Issue Date </t>
  </si>
  <si>
    <t>Company Name/ Area</t>
  </si>
  <si>
    <t>Affected Process</t>
  </si>
  <si>
    <t>Part Number (replacement)</t>
  </si>
  <si>
    <t>Requested Quantity</t>
  </si>
  <si>
    <t>Tentative Date of Adoption</t>
  </si>
  <si>
    <t xml:space="preserve">Model </t>
  </si>
  <si>
    <t xml:space="preserve">Real Closure Date </t>
  </si>
  <si>
    <t>Affected plants</t>
  </si>
  <si>
    <t>General Reason</t>
  </si>
  <si>
    <t xml:space="preserve">SAM </t>
  </si>
  <si>
    <t>Section 1.1 Evaluation by Department</t>
  </si>
  <si>
    <t>Comments and decision of the department</t>
  </si>
  <si>
    <t>Section 2 RHQ Evaluation</t>
  </si>
  <si>
    <r>
      <rPr>
        <b/>
        <sz val="8"/>
        <rFont val="Arial"/>
        <family val="2"/>
      </rPr>
      <t>Note:</t>
    </r>
    <r>
      <rPr>
        <sz val="8"/>
        <rFont val="Arial"/>
        <family val="2"/>
      </rPr>
      <t xml:space="preserve"> 
In case of being rejected during the process, it is delivered to quality assurance.
If you mark YES on customer notification, sales inform to customer.</t>
    </r>
  </si>
  <si>
    <t xml:space="preserve">REQUEST FOR SPECIAL ACCEPTANCE </t>
  </si>
  <si>
    <t>Supplier Site Containment Authorization Form</t>
  </si>
  <si>
    <t>Supplier Info</t>
  </si>
  <si>
    <t xml:space="preserve">Supplier Name:  </t>
  </si>
  <si>
    <t xml:space="preserve">Initiator:  </t>
  </si>
  <si>
    <t xml:space="preserve">Part Name:  </t>
  </si>
  <si>
    <t xml:space="preserve">Model:  </t>
  </si>
  <si>
    <t xml:space="preserve">Contact Name:  </t>
  </si>
  <si>
    <t xml:space="preserve">Position:  </t>
  </si>
  <si>
    <t xml:space="preserve">Address:  </t>
  </si>
  <si>
    <t xml:space="preserve">City/State/Zip:  </t>
  </si>
  <si>
    <t xml:space="preserve">Phone:  </t>
  </si>
  <si>
    <t xml:space="preserve">E-mail:  </t>
  </si>
  <si>
    <t>Issue Info</t>
  </si>
  <si>
    <t>Part#</t>
  </si>
  <si>
    <t>Criteria:</t>
  </si>
  <si>
    <t>Multiple failure reports
(repetitive issue)</t>
  </si>
  <si>
    <t>Plant Disruption</t>
  </si>
  <si>
    <t>Failure Reason:</t>
  </si>
  <si>
    <t xml:space="preserve"> 3rd Party Supplier Site Containment with Engineering Corrective Action Validation.</t>
  </si>
  <si>
    <r>
      <t xml:space="preserve">(See Suppplier Responsibilities at bottom of Entry </t>
    </r>
    <r>
      <rPr>
        <b/>
        <sz val="10"/>
        <color rgb="FF002060"/>
        <rFont val="Arial"/>
        <family val="2"/>
      </rPr>
      <t>Letter sheet 2</t>
    </r>
    <r>
      <rPr>
        <b/>
        <sz val="10"/>
        <rFont val="Arial"/>
        <family val="2"/>
      </rPr>
      <t>)</t>
    </r>
  </si>
  <si>
    <t xml:space="preserve">Phone Number: </t>
  </si>
  <si>
    <t>Phone Number:</t>
  </si>
  <si>
    <t xml:space="preserve">Email: </t>
  </si>
  <si>
    <t>Email:</t>
  </si>
  <si>
    <t>Approval signatures can be typed with Manager approval</t>
  </si>
  <si>
    <t>1st Approval:</t>
  </si>
  <si>
    <t xml:space="preserve">Sign as approval </t>
  </si>
  <si>
    <t>2nd Approval:</t>
  </si>
  <si>
    <t>3rd Approval:</t>
  </si>
  <si>
    <t>Quality Assurance Sr Manager</t>
  </si>
  <si>
    <t>Supplier Site Containment Entry Notification</t>
  </si>
  <si>
    <t>Dear Mr./Ms.</t>
  </si>
  <si>
    <t>:</t>
  </si>
  <si>
    <t>Tachi-s Mexico has determined  that the current controls in your organization</t>
  </si>
  <si>
    <t xml:space="preserve"> are inadequate to prevent receipt of nonconforming parts at our facility.  Either additional defects</t>
  </si>
  <si>
    <t xml:space="preserve"> written notification that your organization has been placed on third party containment effective immediately for   </t>
  </si>
  <si>
    <t xml:space="preserve"> the nonconformance (Defect)described below.</t>
  </si>
  <si>
    <t>Part Number(s):</t>
  </si>
  <si>
    <t>Part Name:</t>
  </si>
  <si>
    <t>Nonconformance Description:</t>
  </si>
  <si>
    <t>Additional Requirements:</t>
  </si>
  <si>
    <t xml:space="preserve">Therefore, you must immediately implement the following requirements of theTachi-s Supplier Site </t>
  </si>
  <si>
    <t>Containment Process as defined below:</t>
  </si>
  <si>
    <t>Supplier Site Containment - Supplier Site Containment with Corrective Action Validation:</t>
  </si>
  <si>
    <t>Tachi-s is requiring supplier to immediately implement internal containment measures with 100%</t>
  </si>
  <si>
    <t>redundant inspection by approved 3rd Party Provider prior to shipping product to Tachi-s Mexico. Supplier will also be</t>
  </si>
  <si>
    <t>required to implement corrective actions to prevent future defects from escaping to Tachi-s Mexico. These</t>
  </si>
  <si>
    <t>corrective actions will be verified by an assigned 3rd party quality engineer. You must provide a purchase</t>
  </si>
  <si>
    <t>order within 72 hours of receipt of this notification to an approved 3rd party provider to start this process.</t>
  </si>
  <si>
    <t>Failure to issue a purchase order and start this process will require Tachi-s Mexico to continue to contain</t>
  </si>
  <si>
    <t xml:space="preserve">supplier product at Tachi-s Mexico and continue charging supplier for all associated costs of containing </t>
  </si>
  <si>
    <t>defective product until purchase order is received and supplier site containment is in place.</t>
  </si>
  <si>
    <t>Please ensure that you read the supplier responsibilities below.</t>
  </si>
  <si>
    <t>supplier product at Tachi-s Mexico and charge supplier for all associated costs of containing defective product.</t>
  </si>
  <si>
    <t>Supplier Responsibilities:</t>
  </si>
  <si>
    <t>•</t>
  </si>
  <si>
    <t xml:space="preserve">Complete and return the attached Supplier Site Containment Supplier Acknowledgement form  </t>
  </si>
  <si>
    <t xml:space="preserve">to both Tachi-s Mexico and the approved 3rd Party Provider within 72 hours of receipt of this entry notification.  Your </t>
  </si>
  <si>
    <t>organization must pay the costs of 3rd Party Provider containment and engineering services as required by Tachi-s Mexico.</t>
  </si>
  <si>
    <t>Supplier must negotiate and issue a purchase order to the  3rd Party Provider with in 72 hours..</t>
  </si>
  <si>
    <t xml:space="preserve">Submit your corrective action plan for the Supplier Site Containment to the responsible Tachi-s Mexico </t>
  </si>
  <si>
    <t>engineer and make it available for the 3rd party quality engineer to review and verify</t>
  </si>
  <si>
    <t>on site, if a third party corrective action validation is required.</t>
  </si>
  <si>
    <t>Establish a suitable SSC containment area for both the supplier managed containment and SSC</t>
  </si>
  <si>
    <t xml:space="preserve">containment.  Ensure that containment areas are separated from the normal manufacturing process, </t>
  </si>
  <si>
    <t>unless approved otherwise by Tachi-s Mexico Engineering. Area must have adequate lighting and be free of safety hazards.</t>
  </si>
  <si>
    <t>Immediately contain all suspect product at your facility and/or in-transit.</t>
  </si>
  <si>
    <t>Maintain daily communications, inspections, and data reporting for all Supplier Site Containment requirements.</t>
  </si>
  <si>
    <t>Note: 3rd Party Provider is required to provide Tachi-s Mexico with information from this containment.</t>
  </si>
  <si>
    <t>Supply information and internal sort data to 3rd Party quality engineer (to verify effective counter measures).</t>
  </si>
  <si>
    <t>Participate in all Supplier Site Containment meetings as required.</t>
  </si>
  <si>
    <t xml:space="preserve">Provide and make available the necessary information, gauging, tooling, or equipment for both </t>
  </si>
  <si>
    <t>Supplier Site Containment (supplier and third party) areas.</t>
  </si>
  <si>
    <t xml:space="preserve">Validate and verify your inspection data with assigned engineer.  Establish reaction plans for your inspection data. </t>
  </si>
  <si>
    <t>Meet all Supplier Site Containment exit requirements (as defined below).</t>
  </si>
  <si>
    <t>Containment Exit Criteria:</t>
  </si>
  <si>
    <t>Supplier &amp; Third Party Managed Containments</t>
  </si>
  <si>
    <t>No AFU/QPR’s issued for the listed defects and data showing no rejects in SSC</t>
  </si>
  <si>
    <t xml:space="preserve">containment for a minimum of 120 calendar days AFTER implementation of </t>
  </si>
  <si>
    <t>Managed Corrective Actions (unless approved by Tachi-s Mexico PQE Department Manager).</t>
  </si>
  <si>
    <t>Implement Poke Yoke as appropriate within your process for the defect(s) noted above.</t>
  </si>
  <si>
    <t xml:space="preserve">All documents, PFMEA, Process Control Plans, Process Flow Diagram, Operator Work </t>
  </si>
  <si>
    <t xml:space="preserve">Instructions, Training Records, and PM plans must be updated and your 8D response approved by </t>
  </si>
  <si>
    <t>Tachi-s Mexico.</t>
  </si>
  <si>
    <t>Meet any other exit criteria specified by Tachi-s Mexico.</t>
  </si>
  <si>
    <t>Receive written authorization to be removed from Supplier Site Containment from</t>
  </si>
  <si>
    <t>Tachi-s Mexico PQE Department Manager.</t>
  </si>
  <si>
    <t>Validation of Corrective Actions</t>
  </si>
  <si>
    <t>Pass the third party or Tachi-s Mexico Engineering verification of root cause/corrective action</t>
  </si>
  <si>
    <t xml:space="preserve">and close all open action items in the Supplier Site Containment Assessment </t>
  </si>
  <si>
    <t>for the specified defects.</t>
  </si>
  <si>
    <t>Sincerely,</t>
  </si>
  <si>
    <t xml:space="preserve">Tachi-s Mexico </t>
  </si>
  <si>
    <t>Contact Names, Titles, Phone Numbers, and Email Addresses in table below.</t>
  </si>
  <si>
    <t>Title</t>
  </si>
  <si>
    <t>Phone Number</t>
  </si>
  <si>
    <t>E-Mail</t>
  </si>
  <si>
    <t>Supplier Site Containment</t>
  </si>
  <si>
    <t>Supplier Acknowledgement</t>
  </si>
  <si>
    <t xml:space="preserve">To:  </t>
  </si>
  <si>
    <t xml:space="preserve">From:  </t>
  </si>
  <si>
    <t>We acknowledge receipt of the your Supplier Site Containment Entry Notification Letter dated</t>
  </si>
  <si>
    <t xml:space="preserve">advising us that our </t>
  </si>
  <si>
    <t>facility has been placed into Supplier Site Containment with the following conditions:</t>
  </si>
  <si>
    <t>Note: Purchase Orders need to be addressed to the approved 3rd party provider of SSC</t>
  </si>
  <si>
    <t xml:space="preserve"> 3rd Party Supplier Site Containment with 3rd Party Provider Engineering Corrective Action Validation.</t>
  </si>
  <si>
    <t>We  have read and understand the containment process requirements.  The purchase order number for this Supplier Site Containment</t>
  </si>
  <si>
    <t>and engineering validation of corrective action is</t>
  </si>
  <si>
    <t xml:space="preserve">, and is dated </t>
  </si>
  <si>
    <t>.  The third party</t>
  </si>
  <si>
    <t>provider will be ______________________________________.  The third party containment activity will be performed at the following</t>
  </si>
  <si>
    <t>location:</t>
  </si>
  <si>
    <t xml:space="preserve">Street Address:  </t>
  </si>
  <si>
    <t>The primary facility contact for this Supplier Site Containment will be:</t>
  </si>
  <si>
    <t xml:space="preserve">Name:  </t>
  </si>
  <si>
    <t xml:space="preserve">Title:  </t>
  </si>
  <si>
    <t xml:space="preserve">Phone Number:  </t>
  </si>
  <si>
    <t xml:space="preserve">Fax Number:  </t>
  </si>
  <si>
    <t xml:space="preserve">Email Address:  </t>
  </si>
  <si>
    <t xml:space="preserve">Signature:  </t>
  </si>
  <si>
    <t xml:space="preserve">Date:  </t>
  </si>
  <si>
    <t>Email the completed form to the following contact within 24 hours of SSC Entry Notification receipt:</t>
  </si>
  <si>
    <t>Containment Type (SQC/ SQA to Complete)</t>
  </si>
  <si>
    <t>SQC/SQA Staff</t>
  </si>
  <si>
    <t>SQC/SQA Department Manager</t>
  </si>
  <si>
    <t xml:space="preserve">SQC/SQA Dept Manager: </t>
  </si>
  <si>
    <t>Assigned SQC/SQA:</t>
  </si>
  <si>
    <t>x</t>
  </si>
  <si>
    <t>AFU</t>
  </si>
  <si>
    <r>
      <rPr>
        <b/>
        <sz val="18"/>
        <rFont val="Arial"/>
        <family val="2"/>
      </rPr>
      <t xml:space="preserve">Tachi-s Mexico </t>
    </r>
    <r>
      <rPr>
        <b/>
        <sz val="11"/>
        <rFont val="Arial"/>
        <family val="2"/>
      </rPr>
      <t xml:space="preserve">
Industria de Asiento Superior S.A. de C.V.</t>
    </r>
  </si>
  <si>
    <t>Tachi-s Plant:</t>
  </si>
  <si>
    <t>Supplier contact name</t>
  </si>
  <si>
    <t xml:space="preserve"> described below were identified in material after your certified lot, your organization failed to</t>
  </si>
  <si>
    <t xml:space="preserve">provide a certified Lot, or defects were found in other processes within our facility.  This letter serves as Tachi-s </t>
  </si>
  <si>
    <t>AFU/ Number(s):</t>
  </si>
  <si>
    <t>Supplier name:</t>
  </si>
  <si>
    <t>Supplier Address</t>
  </si>
  <si>
    <t>Tachi-s plant name:</t>
  </si>
  <si>
    <t>Tachi-s Address:</t>
  </si>
  <si>
    <t>Contact name:</t>
  </si>
  <si>
    <t>Tachi-s Mexico SQC/SQA</t>
  </si>
  <si>
    <t xml:space="preserve">Receipt date: </t>
  </si>
  <si>
    <t>Purchases</t>
  </si>
  <si>
    <t>Submitted before Tachi-S requested deadline.</t>
  </si>
  <si>
    <t>Submitted by Tachi-S.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</si>
</sst>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3" formatCode="_-* #,##0.00_-;\-* #,##0.00_-;_-* &quot;-&quot;??_-;_-@_-"/>
    <numFmt numFmtId="164" formatCode="dd/mm/yyyy;@"/>
    <numFmt numFmtId="165" formatCode="dd/mm/yy;@"/>
    <numFmt numFmtId="166" formatCode="#"/>
    <numFmt numFmtId="167" formatCode="0.00_ "/>
    <numFmt numFmtId="168" formatCode="0.000_ "/>
    <numFmt numFmtId="169" formatCode="[$-411]ggge&quot;年&quot;m&quot;月&quot;d&quot;日&quot;;@"/>
    <numFmt numFmtId="170" formatCode="#,##0;[Red]&quot;-&quot;#,##0"/>
    <numFmt numFmtId="171" formatCode="m/d"/>
    <numFmt numFmtId="172" formatCode="_ * #,##0_ ;_ * \-#,##0_ ;_ * &quot;-&quot;_ ;_ @_ "/>
    <numFmt numFmtId="173" formatCode="_ * #,##0.00_ ;_ * \-#,##0.00_ ;_ * &quot;-&quot;??_ ;_ @_ "/>
    <numFmt numFmtId="174" formatCode="_ &quot;¥&quot;* #,##0_ ;_ &quot;¥&quot;* \-#,##0_ ;_ &quot;¥&quot;* &quot;-&quot;_ ;_ @_ "/>
    <numFmt numFmtId="175" formatCode="_ &quot;¥&quot;* #,##0.00_ ;_ &quot;¥&quot;* \-#,##0.00_ ;_ &quot;¥&quot;* &quot;-&quot;??_ ;_ @_ "/>
    <numFmt numFmtId="176" formatCode="0_ ;[Red]\-0\ "/>
    <numFmt numFmtId="177" formatCode="_-* #,##0.00\ _F_-;\-* #,##0.00\ _F_-;_-* &quot;-&quot;??\ _F_-;_-@_-"/>
    <numFmt numFmtId="178" formatCode="_-* #,##0\ _F_-;\-* #,##0\ _F_-;_-* &quot;-&quot;\ _F_-;_-@_-"/>
    <numFmt numFmtId="179" formatCode="_-* #,##0.00\ &quot;F&quot;_-;\-* #,##0.00\ &quot;F&quot;_-;_-* &quot;-&quot;??\ &quot;F&quot;_-;_-@_-"/>
    <numFmt numFmtId="180" formatCode="_-* #,##0\ &quot;F&quot;_-;\-* #,##0\ &quot;F&quot;_-;_-* &quot;-&quot;\ &quot;F&quot;_-;_-@_-"/>
    <numFmt numFmtId="181" formatCode="0.0_);[Red]\(0.0\)"/>
    <numFmt numFmtId="182" formatCode="0.0_ "/>
    <numFmt numFmtId="183" formatCode="[$-1009]mmmm\ d\,\ yyyy;@"/>
    <numFmt numFmtId="184" formatCode="_-* #,##0_-;\-* #,##0_-;_-* &quot;-&quot;??_-;_-@_-"/>
    <numFmt numFmtId="185" formatCode="_-* #,##0.000000_-;\-* #,##0.000000_-;_-* &quot;-&quot;??_-;_-@_-"/>
    <numFmt numFmtId="186" formatCode="_-* #,##0.00000_-;\-* #,##0.00000_-;_-* &quot;-&quot;??_-;_-@_-"/>
    <numFmt numFmtId="187" formatCode="_-* #,##0.000_-;\-* #,##0.000_-;_-* &quot;-&quot;??_-;_-@_-"/>
    <numFmt numFmtId="188" formatCode="m/d/yy;@"/>
  </numFmts>
  <fonts count="265">
    <font>
      <sz val="11"/>
      <color theme="1"/>
      <name val="Calibri"/>
      <family val="2"/>
      <scheme val="minor"/>
    </font>
    <font>
      <sz val="10"/>
      <name val="Verdana"/>
      <family val="2"/>
    </font>
    <font>
      <u/>
      <sz val="10"/>
      <color indexed="12"/>
      <name val="MS Sans Serif"/>
      <family val="2"/>
    </font>
    <font>
      <sz val="7"/>
      <name val="Arial"/>
      <family val="2"/>
    </font>
    <font>
      <sz val="11"/>
      <name val="Calibri"/>
      <family val="2"/>
      <scheme val="minor"/>
    </font>
    <font>
      <sz val="7.5"/>
      <name val="Arial"/>
      <family val="2"/>
    </font>
    <font>
      <b/>
      <sz val="11"/>
      <color theme="1"/>
      <name val="Calibri"/>
      <family val="2"/>
      <scheme val="minor"/>
    </font>
    <font>
      <sz val="20"/>
      <name val="Calibri"/>
      <family val="2"/>
      <scheme val="minor"/>
    </font>
    <font>
      <sz val="10"/>
      <name val="Calibri"/>
      <family val="2"/>
      <scheme val="minor"/>
    </font>
    <font>
      <u/>
      <sz val="11"/>
      <color theme="10"/>
      <name val="Calibri"/>
      <family val="2"/>
      <scheme val="minor"/>
    </font>
    <font>
      <b/>
      <sz val="11"/>
      <name val="Calibri"/>
      <family val="2"/>
      <scheme val="minor"/>
    </font>
    <font>
      <sz val="10"/>
      <name val="Arial"/>
      <family val="2"/>
    </font>
    <font>
      <b/>
      <sz val="16"/>
      <name val="Arial"/>
      <family val="2"/>
    </font>
    <font>
      <b/>
      <sz val="10"/>
      <name val="Arial"/>
      <family val="2"/>
    </font>
    <font>
      <sz val="14"/>
      <name val="Arial"/>
      <family val="2"/>
    </font>
    <font>
      <sz val="8"/>
      <name val="Arial"/>
      <family val="2"/>
    </font>
    <font>
      <u/>
      <sz val="10"/>
      <name val="Arial"/>
      <family val="2"/>
    </font>
    <font>
      <sz val="11"/>
      <name val="ＭＳ Ｐゴシック"/>
      <family val="3"/>
      <charset val="128"/>
    </font>
    <font>
      <sz val="11"/>
      <name val="Arial"/>
      <family val="2"/>
    </font>
    <font>
      <u/>
      <sz val="11"/>
      <name val="Arial"/>
      <family val="2"/>
    </font>
    <font>
      <sz val="6"/>
      <name val="Arial"/>
      <family val="2"/>
    </font>
    <font>
      <b/>
      <u/>
      <sz val="16"/>
      <name val="Arial"/>
      <family val="2"/>
    </font>
    <font>
      <sz val="9"/>
      <name val="Arial"/>
      <family val="2"/>
    </font>
    <font>
      <sz val="10"/>
      <name val="ＭＳ 明朝"/>
      <family val="1"/>
      <charset val="128"/>
    </font>
    <font>
      <u/>
      <sz val="9"/>
      <name val="Arial"/>
      <family val="2"/>
    </font>
    <font>
      <u/>
      <sz val="12"/>
      <name val="Arial"/>
      <family val="2"/>
    </font>
    <font>
      <sz val="16"/>
      <name val="Arial"/>
      <family val="2"/>
    </font>
    <font>
      <sz val="10"/>
      <color indexed="8"/>
      <name val="Arial"/>
      <family val="2"/>
    </font>
    <font>
      <b/>
      <sz val="6"/>
      <name val="Arial"/>
      <family val="2"/>
    </font>
    <font>
      <b/>
      <sz val="8"/>
      <name val="Arial"/>
      <family val="2"/>
    </font>
    <font>
      <b/>
      <sz val="7"/>
      <name val="Arial"/>
      <family val="2"/>
    </font>
    <font>
      <sz val="10"/>
      <name val="English111 Vivace BT"/>
      <family val="4"/>
    </font>
    <font>
      <sz val="10"/>
      <color rgb="FF000000"/>
      <name val="Arial"/>
      <family val="2"/>
    </font>
    <font>
      <sz val="10"/>
      <name val="ＭＳ Ｐゴシック"/>
      <family val="3"/>
      <charset val="128"/>
    </font>
    <font>
      <b/>
      <sz val="18"/>
      <name val="Arial"/>
      <family val="2"/>
    </font>
    <font>
      <b/>
      <sz val="14"/>
      <name val="Arial"/>
      <family val="2"/>
    </font>
    <font>
      <sz val="12"/>
      <name val="Arial"/>
      <family val="2"/>
    </font>
    <font>
      <sz val="12"/>
      <name val="ＭＳ Ｐゴシック"/>
      <family val="3"/>
      <charset val="128"/>
    </font>
    <font>
      <sz val="8"/>
      <color rgb="FF000000"/>
      <name val="Arial"/>
      <family val="2"/>
    </font>
    <font>
      <b/>
      <sz val="12"/>
      <name val="Arial"/>
      <family val="2"/>
    </font>
    <font>
      <b/>
      <sz val="16"/>
      <color rgb="FF000000"/>
      <name val="Arial"/>
      <family val="2"/>
    </font>
    <font>
      <b/>
      <sz val="10"/>
      <color rgb="FF000000"/>
      <name val="Arial"/>
      <family val="2"/>
    </font>
    <font>
      <sz val="9"/>
      <color theme="1"/>
      <name val="Calibri"/>
      <family val="2"/>
      <scheme val="minor"/>
    </font>
    <font>
      <sz val="10"/>
      <name val="Brush Script MT"/>
      <family val="4"/>
    </font>
    <font>
      <b/>
      <sz val="10"/>
      <color theme="1"/>
      <name val="Arial"/>
      <family val="2"/>
    </font>
    <font>
      <sz val="11"/>
      <color indexed="8"/>
      <name val="Calibri"/>
      <family val="2"/>
    </font>
    <font>
      <sz val="11"/>
      <color indexed="9"/>
      <name val="Calibri"/>
      <family val="2"/>
    </font>
    <font>
      <sz val="9"/>
      <color indexed="27"/>
      <name val="明朝"/>
      <family val="1"/>
      <charset val="128"/>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name val="ＭＳ 明朝"/>
      <family val="1"/>
      <charset val="128"/>
    </font>
    <font>
      <b/>
      <sz val="11"/>
      <color indexed="63"/>
      <name val="Calibri"/>
      <family val="2"/>
    </font>
    <font>
      <b/>
      <sz val="18"/>
      <color indexed="56"/>
      <name val="Cambria"/>
      <family val="1"/>
    </font>
    <font>
      <sz val="11"/>
      <color indexed="10"/>
      <name val="Calibri"/>
      <family val="2"/>
    </font>
    <font>
      <sz val="14"/>
      <name val="ＭＳ 明朝"/>
      <family val="1"/>
      <charset val="128"/>
    </font>
    <font>
      <sz val="11"/>
      <name val="明朝"/>
      <family val="3"/>
      <charset val="128"/>
    </font>
    <font>
      <sz val="11"/>
      <name val="ＭＳ ゴシック"/>
      <family val="3"/>
      <charset val="128"/>
    </font>
    <font>
      <sz val="10"/>
      <name val="ＭＳ ゴシック"/>
      <family val="3"/>
      <charset val="128"/>
    </font>
    <font>
      <b/>
      <u/>
      <sz val="9"/>
      <name val="Arial"/>
      <family val="2"/>
    </font>
    <font>
      <b/>
      <u/>
      <sz val="10"/>
      <name val="Arial"/>
      <family val="2"/>
    </font>
    <font>
      <b/>
      <sz val="30"/>
      <name val="Arial"/>
      <family val="2"/>
    </font>
    <font>
      <b/>
      <sz val="11"/>
      <name val="Arial"/>
      <family val="2"/>
    </font>
    <font>
      <sz val="12"/>
      <color indexed="8"/>
      <name val="Arial"/>
      <family val="2"/>
    </font>
    <font>
      <i/>
      <sz val="12"/>
      <name val="Arial"/>
      <family val="2"/>
    </font>
    <font>
      <b/>
      <u/>
      <sz val="12"/>
      <name val="Arial"/>
      <family val="2"/>
    </font>
    <font>
      <b/>
      <sz val="16"/>
      <color indexed="8"/>
      <name val="Arial"/>
      <family val="2"/>
    </font>
    <font>
      <sz val="10"/>
      <color theme="1"/>
      <name val="Arial"/>
      <family val="2"/>
    </font>
    <font>
      <b/>
      <sz val="16"/>
      <color theme="1"/>
      <name val="Arial"/>
      <family val="2"/>
    </font>
    <font>
      <sz val="8"/>
      <color theme="1"/>
      <name val="Arial"/>
      <family val="2"/>
    </font>
    <font>
      <sz val="11"/>
      <color rgb="FF000000"/>
      <name val="Calibri"/>
      <family val="2"/>
      <scheme val="minor"/>
    </font>
    <font>
      <b/>
      <sz val="11"/>
      <color rgb="FF000000"/>
      <name val="Calibri"/>
      <family val="2"/>
      <scheme val="minor"/>
    </font>
    <font>
      <b/>
      <sz val="12"/>
      <color theme="1"/>
      <name val="Arial"/>
      <family val="2"/>
    </font>
    <font>
      <sz val="10"/>
      <name val="Century Gothic"/>
      <family val="2"/>
    </font>
    <font>
      <sz val="9"/>
      <name val="Century Gothic"/>
      <family val="2"/>
    </font>
    <font>
      <sz val="11"/>
      <name val="Century Gothic"/>
      <family val="2"/>
    </font>
    <font>
      <sz val="9"/>
      <color indexed="8"/>
      <name val="Arial"/>
      <family val="2"/>
    </font>
    <font>
      <sz val="11"/>
      <name val="Times New Roman"/>
      <family val="1"/>
    </font>
    <font>
      <sz val="10"/>
      <name val="Times New Roman"/>
      <family val="1"/>
    </font>
    <font>
      <b/>
      <sz val="10"/>
      <name val="Times New Roman"/>
      <family val="1"/>
    </font>
    <font>
      <b/>
      <sz val="10"/>
      <name val="ＭＳ Ｐゴシック"/>
      <family val="3"/>
      <charset val="128"/>
    </font>
    <font>
      <sz val="9"/>
      <name val="Times New Roman"/>
      <family val="1"/>
    </font>
    <font>
      <sz val="10"/>
      <name val="ＭＳ Ｐ明朝"/>
      <family val="1"/>
      <charset val="128"/>
    </font>
    <font>
      <strike/>
      <sz val="11"/>
      <name val="Times New Roman"/>
      <family val="1"/>
    </font>
    <font>
      <b/>
      <sz val="10"/>
      <color indexed="8"/>
      <name val="Times New Roman"/>
      <family val="1"/>
    </font>
    <font>
      <b/>
      <sz val="10"/>
      <color indexed="8"/>
      <name val="ＭＳ Ｐゴシック"/>
      <family val="3"/>
      <charset val="128"/>
    </font>
    <font>
      <sz val="11"/>
      <color indexed="8"/>
      <name val="Times New Roman"/>
      <family val="1"/>
    </font>
    <font>
      <sz val="10"/>
      <color indexed="8"/>
      <name val="Times New Roman"/>
      <family val="1"/>
    </font>
    <font>
      <sz val="9"/>
      <color indexed="8"/>
      <name val="Times New Roman"/>
      <family val="1"/>
    </font>
    <font>
      <sz val="10"/>
      <color indexed="8"/>
      <name val="ＭＳ Ｐゴシック"/>
      <family val="3"/>
      <charset val="128"/>
    </font>
    <font>
      <sz val="11"/>
      <color indexed="8"/>
      <name val="ＭＳ Ｐゴシック"/>
      <family val="3"/>
      <charset val="128"/>
    </font>
    <font>
      <sz val="11"/>
      <color indexed="8"/>
      <name val="Wingdings 2"/>
      <family val="1"/>
      <charset val="2"/>
    </font>
    <font>
      <sz val="11"/>
      <color indexed="8"/>
      <name val="ＭＳ Ｐ明朝"/>
      <family val="1"/>
      <charset val="128"/>
    </font>
    <font>
      <sz val="12"/>
      <name val="ＭＳ 明朝"/>
      <family val="1"/>
      <charset val="128"/>
    </font>
    <font>
      <sz val="12"/>
      <name val="Wingdings 2"/>
      <family val="1"/>
      <charset val="2"/>
    </font>
    <font>
      <sz val="12"/>
      <name val="Wingdings 3"/>
      <family val="1"/>
      <charset val="2"/>
    </font>
    <font>
      <sz val="11"/>
      <name val="Wingdings 3"/>
      <family val="1"/>
      <charset val="2"/>
    </font>
    <font>
      <sz val="11"/>
      <name val="Wingdings 2"/>
      <family val="1"/>
      <charset val="2"/>
    </font>
    <font>
      <sz val="11"/>
      <color theme="1"/>
      <name val="Calibri"/>
      <family val="3"/>
      <charset val="128"/>
      <scheme val="minor"/>
    </font>
    <font>
      <sz val="9"/>
      <name val="ＭＳ 明朝"/>
      <family val="1"/>
      <charset val="128"/>
    </font>
    <font>
      <sz val="11"/>
      <color indexed="8"/>
      <name val="Arial"/>
      <family val="2"/>
    </font>
    <font>
      <b/>
      <sz val="11"/>
      <color indexed="8"/>
      <name val="Arial"/>
      <family val="2"/>
    </font>
    <font>
      <b/>
      <sz val="8"/>
      <color indexed="8"/>
      <name val="Arial"/>
      <family val="2"/>
    </font>
    <font>
      <b/>
      <sz val="7"/>
      <color indexed="8"/>
      <name val="Arial"/>
      <family val="2"/>
    </font>
    <font>
      <b/>
      <sz val="9"/>
      <color indexed="8"/>
      <name val="Arial"/>
      <family val="2"/>
    </font>
    <font>
      <b/>
      <i/>
      <u/>
      <sz val="22"/>
      <color indexed="8"/>
      <name val="Arial"/>
      <family val="2"/>
    </font>
    <font>
      <sz val="10"/>
      <color indexed="10"/>
      <name val="Arial"/>
      <family val="2"/>
    </font>
    <font>
      <sz val="14"/>
      <color indexed="10"/>
      <name val="Arial"/>
      <family val="2"/>
    </font>
    <font>
      <sz val="18"/>
      <name val="Arial"/>
      <family val="2"/>
    </font>
    <font>
      <sz val="8"/>
      <color indexed="10"/>
      <name val="Arial"/>
      <family val="2"/>
    </font>
    <font>
      <sz val="24"/>
      <color indexed="10"/>
      <name val="Arial"/>
      <family val="2"/>
    </font>
    <font>
      <sz val="8"/>
      <name val="ＭＳ Ｐゴシック"/>
      <family val="3"/>
      <charset val="128"/>
    </font>
    <font>
      <sz val="10.5"/>
      <name val="Arial"/>
      <family val="2"/>
    </font>
    <font>
      <b/>
      <sz val="20"/>
      <name val="Arial"/>
      <family val="2"/>
    </font>
    <font>
      <sz val="11"/>
      <color indexed="8"/>
      <name val="Helvetica Neue"/>
      <family val="2"/>
    </font>
    <font>
      <b/>
      <sz val="14"/>
      <name val="ＭＳ Ｐゴシック"/>
      <family val="3"/>
      <charset val="128"/>
    </font>
    <font>
      <sz val="10.5"/>
      <color theme="1"/>
      <name val="Arial"/>
      <family val="2"/>
    </font>
    <font>
      <sz val="10.5"/>
      <color theme="1"/>
      <name val="MS Gothic"/>
      <family val="3"/>
    </font>
    <font>
      <sz val="9"/>
      <color theme="1"/>
      <name val="Arial"/>
      <family val="2"/>
    </font>
    <font>
      <sz val="10.5"/>
      <color rgb="FF000000"/>
      <name val="Arial"/>
      <family val="2"/>
    </font>
    <font>
      <sz val="9"/>
      <color rgb="FF000000"/>
      <name val="Arial"/>
      <family val="2"/>
    </font>
    <font>
      <sz val="9"/>
      <color rgb="FF000000"/>
      <name val="MS Gothic"/>
      <family val="3"/>
    </font>
    <font>
      <vertAlign val="superscript"/>
      <sz val="9"/>
      <color rgb="FF000000"/>
      <name val="Arial"/>
      <family val="2"/>
    </font>
    <font>
      <sz val="10.5"/>
      <color rgb="FF000000"/>
      <name val="MS Gothic"/>
      <family val="3"/>
    </font>
    <font>
      <sz val="10"/>
      <color theme="1"/>
      <name val="Calibri"/>
      <family val="2"/>
      <scheme val="minor"/>
    </font>
    <font>
      <sz val="20"/>
      <name val="Arial"/>
      <family val="2"/>
    </font>
    <font>
      <sz val="36"/>
      <name val="Arial"/>
      <family val="2"/>
    </font>
    <font>
      <sz val="9"/>
      <name val="ＭＳ ゴシック"/>
      <family val="3"/>
      <charset val="128"/>
    </font>
    <font>
      <sz val="13"/>
      <name val="Arial"/>
      <family val="2"/>
    </font>
    <font>
      <sz val="12"/>
      <name val="바탕체"/>
      <family val="1"/>
      <charset val="255"/>
    </font>
    <font>
      <u/>
      <sz val="8.25"/>
      <color indexed="12"/>
      <name val="?? ?????"/>
      <family val="1"/>
    </font>
    <font>
      <u/>
      <sz val="8.25"/>
      <color indexed="36"/>
      <name val="?? ?????"/>
      <family val="1"/>
    </font>
    <font>
      <u/>
      <sz val="8.25"/>
      <color indexed="36"/>
      <name val="MS P????"/>
      <family val="3"/>
    </font>
    <font>
      <u/>
      <sz val="8.25"/>
      <color indexed="12"/>
      <name val="MS P????"/>
      <family val="3"/>
    </font>
    <font>
      <sz val="14"/>
      <name val="Cordia New"/>
      <family val="2"/>
    </font>
    <font>
      <sz val="12"/>
      <name val="MS P????"/>
      <family val="3"/>
    </font>
    <font>
      <sz val="10"/>
      <name val="굴림체"/>
      <family val="3"/>
      <charset val="255"/>
    </font>
    <font>
      <sz val="10"/>
      <name val="Helv"/>
      <family val="2"/>
    </font>
    <font>
      <sz val="12"/>
      <name val="¹UAAA¼"/>
      <family val="1"/>
      <charset val="255"/>
    </font>
    <font>
      <b/>
      <sz val="10"/>
      <name val="Helv"/>
      <family val="2"/>
    </font>
    <font>
      <sz val="11"/>
      <name val="돋움"/>
      <family val="3"/>
      <charset val="255"/>
    </font>
    <font>
      <sz val="7"/>
      <name val="Times New Roman"/>
      <family val="1"/>
    </font>
    <font>
      <sz val="10"/>
      <color indexed="19"/>
      <name val="Arial"/>
      <family val="2"/>
    </font>
    <font>
      <i/>
      <sz val="10"/>
      <color indexed="11"/>
      <name val="Arial"/>
      <family val="2"/>
    </font>
    <font>
      <u/>
      <sz val="10"/>
      <color indexed="36"/>
      <name val="Helv"/>
      <family val="2"/>
    </font>
    <font>
      <i/>
      <sz val="10"/>
      <color indexed="12"/>
      <name val="Arial"/>
      <family val="2"/>
    </font>
    <font>
      <b/>
      <sz val="12"/>
      <name val="Helv"/>
      <family val="2"/>
    </font>
    <font>
      <u/>
      <sz val="10"/>
      <color indexed="12"/>
      <name val="Helv"/>
      <family val="2"/>
    </font>
    <font>
      <b/>
      <sz val="11"/>
      <name val="Helv"/>
      <family val="2"/>
    </font>
    <font>
      <sz val="7"/>
      <name val="Small Fonts"/>
      <family val="2"/>
    </font>
    <font>
      <b/>
      <i/>
      <sz val="16"/>
      <name val="Helv"/>
      <family val="2"/>
    </font>
    <font>
      <i/>
      <sz val="10"/>
      <color indexed="23"/>
      <name val="Arial"/>
      <family val="2"/>
    </font>
    <font>
      <sz val="8"/>
      <name val="Helv"/>
      <family val="2"/>
    </font>
    <font>
      <sz val="10"/>
      <color indexed="18"/>
      <name val="Arial"/>
      <family val="2"/>
    </font>
    <font>
      <sz val="10"/>
      <color indexed="20"/>
      <name val="Arial"/>
      <family val="2"/>
    </font>
    <font>
      <i/>
      <sz val="10"/>
      <color indexed="8"/>
      <name val="Arial"/>
      <family val="2"/>
    </font>
    <font>
      <sz val="12"/>
      <name val="ｹﾙﾅﾁﾃｼ"/>
      <family val="1"/>
      <charset val="128"/>
    </font>
    <font>
      <sz val="11"/>
      <name val="ｵｸｿ "/>
      <family val="3"/>
      <charset val="128"/>
    </font>
    <font>
      <sz val="1"/>
      <color indexed="8"/>
      <name val="Courier"/>
      <family val="3"/>
    </font>
    <font>
      <u/>
      <sz val="11"/>
      <color indexed="36"/>
      <name val="돋움"/>
      <family val="3"/>
      <charset val="255"/>
    </font>
    <font>
      <sz val="14"/>
      <name val="뼻뮝"/>
      <family val="3"/>
      <charset val="255"/>
    </font>
    <font>
      <sz val="12"/>
      <name val="뼻뮝"/>
      <family val="3"/>
      <charset val="255"/>
    </font>
    <font>
      <sz val="11"/>
      <name val="돋움체"/>
      <family val="3"/>
      <charset val="255"/>
    </font>
    <font>
      <sz val="12"/>
      <name val="新細明體"/>
      <family val="1"/>
      <charset val="255"/>
    </font>
    <font>
      <sz val="11"/>
      <color indexed="12"/>
      <name val="Arial"/>
      <family val="2"/>
    </font>
    <font>
      <sz val="10"/>
      <color indexed="12"/>
      <name val="Arial"/>
      <family val="2"/>
    </font>
    <font>
      <b/>
      <sz val="10"/>
      <color indexed="12"/>
      <name val="Arial"/>
      <family val="2"/>
    </font>
    <font>
      <b/>
      <strike/>
      <sz val="14"/>
      <color rgb="FFFF0000"/>
      <name val="Arial"/>
      <family val="2"/>
    </font>
    <font>
      <b/>
      <u/>
      <sz val="36"/>
      <name val="Arial"/>
      <family val="2"/>
    </font>
    <font>
      <b/>
      <u/>
      <sz val="16"/>
      <name val="ＭＳ Ｐゴシック"/>
      <family val="3"/>
      <charset val="128"/>
    </font>
    <font>
      <b/>
      <u/>
      <sz val="11"/>
      <name val="Arial"/>
      <family val="2"/>
    </font>
    <font>
      <b/>
      <sz val="9"/>
      <name val="Arial"/>
      <family val="2"/>
    </font>
    <font>
      <b/>
      <sz val="9"/>
      <name val="ＭＳ Ｐゴシック"/>
      <family val="3"/>
      <charset val="128"/>
    </font>
    <font>
      <b/>
      <sz val="11"/>
      <name val="ＭＳ Ｐゴシック"/>
      <family val="3"/>
      <charset val="128"/>
    </font>
    <font>
      <b/>
      <sz val="12"/>
      <name val="ＭＳ Ｐゴシック"/>
      <family val="3"/>
      <charset val="128"/>
    </font>
    <font>
      <sz val="9"/>
      <name val="ＭＳ Ｐゴシック"/>
      <family val="3"/>
      <charset val="128"/>
    </font>
    <font>
      <u/>
      <sz val="9"/>
      <name val="ＭＳ Ｐゴシック"/>
      <family val="3"/>
      <charset val="128"/>
    </font>
    <font>
      <sz val="8.6999999999999993"/>
      <name val="Arial"/>
      <family val="2"/>
    </font>
    <font>
      <sz val="8.8000000000000007"/>
      <name val="Arial"/>
      <family val="2"/>
    </font>
    <font>
      <strike/>
      <sz val="8"/>
      <name val="Arial"/>
      <family val="2"/>
    </font>
    <font>
      <sz val="8"/>
      <name val="ＭＳ ゴシック"/>
      <family val="3"/>
      <charset val="128"/>
    </font>
    <font>
      <sz val="7.5"/>
      <name val="ＭＳ Ｐゴシック"/>
      <family val="3"/>
      <charset val="128"/>
    </font>
    <font>
      <b/>
      <sz val="10"/>
      <name val="ＭＳ ゴシック"/>
      <family val="3"/>
      <charset val="128"/>
    </font>
    <font>
      <sz val="7"/>
      <name val="ＭＳ ゴシック"/>
      <family val="3"/>
      <charset val="128"/>
    </font>
    <font>
      <b/>
      <sz val="9"/>
      <color indexed="81"/>
      <name val="ＭＳ Ｐゴシック"/>
      <family val="3"/>
      <charset val="128"/>
    </font>
    <font>
      <sz val="9"/>
      <color indexed="81"/>
      <name val="ＭＳ Ｐゴシック"/>
      <family val="3"/>
      <charset val="128"/>
    </font>
    <font>
      <sz val="8"/>
      <color rgb="FF000000"/>
      <name val="Tahoma"/>
      <family val="2"/>
    </font>
    <font>
      <b/>
      <u/>
      <sz val="18"/>
      <name val="Arial"/>
      <family val="2"/>
    </font>
    <font>
      <b/>
      <sz val="24"/>
      <name val="Arial"/>
      <family val="2"/>
    </font>
    <font>
      <b/>
      <sz val="14"/>
      <color theme="0"/>
      <name val="Arial"/>
      <family val="2"/>
    </font>
    <font>
      <b/>
      <sz val="18"/>
      <color theme="1"/>
      <name val="Arial"/>
      <family val="2"/>
    </font>
    <font>
      <sz val="11"/>
      <color theme="1"/>
      <name val="ＭＳ Ｐゴシック"/>
      <family val="2"/>
      <charset val="128"/>
    </font>
    <font>
      <sz val="12"/>
      <color indexed="8"/>
      <name val="Times New Roman"/>
      <family val="1"/>
    </font>
    <font>
      <sz val="12"/>
      <name val="Times New Roman"/>
      <family val="1"/>
    </font>
    <font>
      <b/>
      <sz val="11"/>
      <name val="Times New Roman"/>
      <family val="1"/>
    </font>
    <font>
      <sz val="12"/>
      <color indexed="9"/>
      <name val="Times New Roman"/>
      <family val="1"/>
    </font>
    <font>
      <b/>
      <sz val="11"/>
      <color indexed="8"/>
      <name val="Times New Roman"/>
      <family val="1"/>
    </font>
    <font>
      <b/>
      <sz val="12"/>
      <color indexed="8"/>
      <name val="Times New Roman"/>
      <family val="1"/>
    </font>
    <font>
      <b/>
      <sz val="12"/>
      <name val="Times New Roman"/>
      <family val="1"/>
    </font>
    <font>
      <b/>
      <sz val="11"/>
      <color indexed="8"/>
      <name val="ＭＳ Ｐゴシック"/>
      <family val="3"/>
      <charset val="128"/>
    </font>
    <font>
      <sz val="12"/>
      <color indexed="8"/>
      <name val="Arial Narrow"/>
      <family val="2"/>
    </font>
    <font>
      <sz val="12"/>
      <name val="Arial Narrow"/>
      <family val="2"/>
    </font>
    <font>
      <b/>
      <sz val="12"/>
      <color indexed="8"/>
      <name val="ＭＳ Ｐゴシック"/>
      <family val="3"/>
      <charset val="128"/>
    </font>
    <font>
      <sz val="12"/>
      <color indexed="8"/>
      <name val="ＭＳ Ｐゴシック"/>
      <family val="3"/>
      <charset val="128"/>
    </font>
    <font>
      <b/>
      <sz val="18"/>
      <name val="Times New Roman"/>
      <family val="1"/>
    </font>
    <font>
      <i/>
      <sz val="12"/>
      <color rgb="FF0070C0"/>
      <name val="Arial Narrow"/>
      <family val="2"/>
    </font>
    <font>
      <b/>
      <sz val="14"/>
      <name val="Times New Roman"/>
      <family val="1"/>
    </font>
    <font>
      <b/>
      <sz val="18"/>
      <color indexed="8"/>
      <name val="Times New Roman"/>
      <family val="1"/>
    </font>
    <font>
      <b/>
      <sz val="12"/>
      <color rgb="FFFF0000"/>
      <name val="Times New Roman"/>
      <family val="1"/>
    </font>
    <font>
      <b/>
      <sz val="12"/>
      <color indexed="10"/>
      <name val="Times New Roman"/>
      <family val="1"/>
    </font>
    <font>
      <b/>
      <sz val="12"/>
      <name val="Arial Narrow"/>
      <family val="2"/>
    </font>
    <font>
      <b/>
      <sz val="12"/>
      <color rgb="FF0070C0"/>
      <name val="Arial Narrow"/>
      <family val="2"/>
    </font>
    <font>
      <b/>
      <sz val="18"/>
      <name val="ＭＳ Ｐゴシック"/>
      <family val="3"/>
      <charset val="128"/>
    </font>
    <font>
      <i/>
      <sz val="12"/>
      <color rgb="FF0070C0"/>
      <name val="Arial"/>
      <family val="2"/>
    </font>
    <font>
      <u/>
      <sz val="18"/>
      <color theme="10"/>
      <name val="Calibri"/>
      <family val="2"/>
      <scheme val="minor"/>
    </font>
    <font>
      <sz val="11"/>
      <color theme="1"/>
      <name val="Calibri"/>
      <family val="2"/>
      <scheme val="minor"/>
    </font>
    <font>
      <b/>
      <sz val="22"/>
      <color theme="1"/>
      <name val="Calibri"/>
      <family val="2"/>
      <scheme val="minor"/>
    </font>
    <font>
      <sz val="14"/>
      <name val="Century Gothic"/>
      <family val="2"/>
    </font>
    <font>
      <b/>
      <sz val="26"/>
      <name val="Century Gothic"/>
      <family val="2"/>
    </font>
    <font>
      <sz val="24"/>
      <name val="Century Gothic"/>
      <family val="2"/>
    </font>
    <font>
      <sz val="20"/>
      <color theme="1"/>
      <name val="Century Gothic"/>
      <family val="2"/>
    </font>
    <font>
      <b/>
      <sz val="14"/>
      <color theme="1"/>
      <name val="Century Gothic"/>
      <family val="2"/>
    </font>
    <font>
      <sz val="14"/>
      <color theme="1"/>
      <name val="Century Gothic"/>
      <family val="2"/>
    </font>
    <font>
      <sz val="19"/>
      <color theme="1"/>
      <name val="Century Gothic"/>
      <family val="2"/>
    </font>
    <font>
      <sz val="14"/>
      <color rgb="FFFF0000"/>
      <name val="Century Gothic"/>
      <family val="2"/>
    </font>
    <font>
      <b/>
      <sz val="19"/>
      <color theme="1"/>
      <name val="Century Gothic"/>
      <family val="2"/>
    </font>
    <font>
      <u/>
      <sz val="10"/>
      <color theme="10"/>
      <name val="Arial"/>
      <family val="2"/>
    </font>
    <font>
      <u/>
      <sz val="12"/>
      <color theme="10"/>
      <name val="Century Gothic"/>
      <family val="2"/>
    </font>
    <font>
      <sz val="19"/>
      <name val="Century Gothic"/>
      <family val="2"/>
    </font>
    <font>
      <sz val="16"/>
      <name val="Century Gothic"/>
      <family val="2"/>
    </font>
    <font>
      <b/>
      <sz val="12"/>
      <name val="Calibri"/>
      <family val="2"/>
      <scheme val="minor"/>
    </font>
    <font>
      <b/>
      <sz val="14"/>
      <name val="Calibri"/>
      <family val="2"/>
      <scheme val="minor"/>
    </font>
    <font>
      <sz val="12"/>
      <name val="Calibri"/>
      <family val="2"/>
      <scheme val="minor"/>
    </font>
    <font>
      <sz val="12"/>
      <color theme="1"/>
      <name val="Calibri"/>
      <family val="2"/>
      <scheme val="minor"/>
    </font>
    <font>
      <sz val="14"/>
      <name val="Calibri"/>
      <family val="2"/>
      <scheme val="minor"/>
    </font>
    <font>
      <b/>
      <sz val="16"/>
      <color rgb="FFFFFFFF"/>
      <name val="Calibri"/>
      <family val="2"/>
      <scheme val="minor"/>
    </font>
    <font>
      <b/>
      <sz val="14"/>
      <color rgb="FFFFFFFF"/>
      <name val="Calibri"/>
      <family val="2"/>
      <scheme val="minor"/>
    </font>
    <font>
      <sz val="16"/>
      <color theme="1"/>
      <name val="Calibri"/>
      <family val="2"/>
      <scheme val="minor"/>
    </font>
    <font>
      <sz val="11"/>
      <name val="Calibri"/>
      <family val="2"/>
    </font>
    <font>
      <b/>
      <sz val="22"/>
      <color theme="0"/>
      <name val="Calibri"/>
      <family val="2"/>
      <scheme val="minor"/>
    </font>
    <font>
      <b/>
      <sz val="16"/>
      <name val="Calibri"/>
      <family val="2"/>
      <scheme val="minor"/>
    </font>
    <font>
      <sz val="9"/>
      <name val="Calibri"/>
      <family val="2"/>
      <scheme val="minor"/>
    </font>
    <font>
      <b/>
      <sz val="48"/>
      <name val="Calibri"/>
      <family val="2"/>
      <scheme val="minor"/>
    </font>
    <font>
      <i/>
      <sz val="11"/>
      <color rgb="FF0070C0"/>
      <name val="Calibri"/>
      <family val="2"/>
      <scheme val="minor"/>
    </font>
    <font>
      <b/>
      <i/>
      <sz val="12"/>
      <color rgb="FF0070C0"/>
      <name val="Arial"/>
      <family val="2"/>
    </font>
    <font>
      <sz val="9"/>
      <color theme="0" tint="-0.499984740745262"/>
      <name val="Arial"/>
      <family val="2"/>
    </font>
    <font>
      <b/>
      <sz val="10"/>
      <color rgb="FF002060"/>
      <name val="Arial"/>
      <family val="2"/>
    </font>
    <font>
      <u/>
      <sz val="10"/>
      <color indexed="12"/>
      <name val="Arial"/>
      <family val="2"/>
    </font>
    <font>
      <b/>
      <sz val="6.5"/>
      <name val="Arial"/>
      <family val="2"/>
    </font>
    <font>
      <sz val="6.5"/>
      <name val="Arial"/>
      <family val="2"/>
    </font>
    <font>
      <b/>
      <sz val="9"/>
      <color indexed="81"/>
      <name val="Tahoma"/>
      <family val="2"/>
    </font>
    <font>
      <sz val="9"/>
      <color indexed="81"/>
      <name val="Tahoma"/>
      <family val="2"/>
    </font>
    <font>
      <b/>
      <sz val="12"/>
      <color indexed="8"/>
      <name val="Arial"/>
      <family val="2"/>
    </font>
    <font>
      <b/>
      <sz val="12"/>
      <color indexed="12"/>
      <name val="Arial"/>
      <family val="2"/>
    </font>
    <font>
      <b/>
      <sz val="14"/>
      <color indexed="12"/>
      <name val="Arial"/>
      <family val="2"/>
    </font>
    <font>
      <b/>
      <i/>
      <sz val="12"/>
      <name val="Arial"/>
      <family val="2"/>
    </font>
    <font>
      <i/>
      <sz val="9"/>
      <name val="Arial"/>
      <family val="2"/>
    </font>
  </fonts>
  <fills count="50">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34998626667073579"/>
        <bgColor indexed="64"/>
      </patternFill>
    </fill>
    <fill>
      <patternFill patternType="solid">
        <fgColor indexed="9"/>
        <bgColor indexed="64"/>
      </patternFill>
    </fill>
    <fill>
      <patternFill patternType="solid">
        <fgColor rgb="FFC0C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22"/>
      </patternFill>
    </fill>
    <fill>
      <patternFill patternType="solid">
        <fgColor indexed="55"/>
      </patternFill>
    </fill>
    <fill>
      <patternFill patternType="solid">
        <fgColor indexed="26"/>
      </patternFill>
    </fill>
    <fill>
      <patternFill patternType="solid">
        <fgColor indexed="45"/>
        <bgColor indexed="64"/>
      </patternFill>
    </fill>
    <fill>
      <patternFill patternType="solid">
        <fgColor rgb="FFFFFFFF"/>
        <bgColor indexed="64"/>
      </patternFill>
    </fill>
    <fill>
      <patternFill patternType="lightGray"/>
    </fill>
    <fill>
      <patternFill patternType="solid">
        <fgColor indexed="22"/>
        <bgColor indexed="25"/>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0000"/>
        <bgColor indexed="64"/>
      </patternFill>
    </fill>
    <fill>
      <patternFill patternType="solid">
        <fgColor theme="1"/>
        <bgColor indexed="64"/>
      </patternFill>
    </fill>
    <fill>
      <patternFill patternType="solid">
        <fgColor theme="5"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FFFF00"/>
        <bgColor indexed="64"/>
      </patternFill>
    </fill>
  </fills>
  <borders count="26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top/>
      <bottom/>
      <diagonal/>
    </border>
    <border>
      <left/>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right style="hair">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hair">
        <color indexed="64"/>
      </left>
      <right/>
      <top style="hair">
        <color indexed="64"/>
      </top>
      <bottom/>
      <diagonal/>
    </border>
    <border>
      <left style="hair">
        <color indexed="64"/>
      </left>
      <right/>
      <top/>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bottom/>
      <diagonal/>
    </border>
    <border>
      <left/>
      <right style="thin">
        <color indexed="8"/>
      </right>
      <top style="thin">
        <color indexed="8"/>
      </top>
      <bottom style="thin">
        <color indexed="64"/>
      </bottom>
      <diagonal/>
    </border>
    <border>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medium">
        <color indexed="64"/>
      </top>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rgb="FF00000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tted">
        <color indexed="64"/>
      </right>
      <top style="medium">
        <color indexed="64"/>
      </top>
      <bottom/>
      <diagonal/>
    </border>
    <border>
      <left style="dotted">
        <color indexed="64"/>
      </left>
      <right/>
      <top/>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hair">
        <color indexed="64"/>
      </right>
      <top style="thin">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style="thick">
        <color indexed="64"/>
      </right>
      <top/>
      <bottom/>
      <diagonal/>
    </border>
    <border>
      <left/>
      <right style="thick">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right style="dashDotDot">
        <color indexed="64"/>
      </right>
      <top style="thin">
        <color indexed="64"/>
      </top>
      <bottom/>
      <diagonal/>
    </border>
    <border>
      <left/>
      <right style="dashDotDot">
        <color indexed="64"/>
      </right>
      <top/>
      <bottom/>
      <diagonal/>
    </border>
    <border>
      <left/>
      <right style="dashDotDot">
        <color indexed="64"/>
      </right>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double">
        <color indexed="64"/>
      </top>
      <bottom style="thin">
        <color indexed="64"/>
      </bottom>
      <diagonal/>
    </border>
    <border>
      <left style="double">
        <color indexed="64"/>
      </left>
      <right/>
      <top style="thin">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thin">
        <color indexed="64"/>
      </bottom>
      <diagonal/>
    </border>
    <border>
      <left/>
      <right style="thick">
        <color indexed="64"/>
      </right>
      <top style="medium">
        <color indexed="64"/>
      </top>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double">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theme="0" tint="-0.499984740745262"/>
      </right>
      <top style="thin">
        <color indexed="64"/>
      </top>
      <bottom style="thin">
        <color theme="0" tint="-0.499984740745262"/>
      </bottom>
      <diagonal/>
    </border>
  </borders>
  <cellStyleXfs count="207">
    <xf numFmtId="0" fontId="0" fillId="0" borderId="0"/>
    <xf numFmtId="0" fontId="2" fillId="0" borderId="0" applyNumberFormat="0" applyFill="0" applyBorder="0" applyAlignment="0" applyProtection="0">
      <alignment vertical="top"/>
      <protection locked="0"/>
    </xf>
    <xf numFmtId="0" fontId="9" fillId="0" borderId="0" applyNumberFormat="0" applyFill="0" applyBorder="0" applyAlignment="0" applyProtection="0"/>
    <xf numFmtId="0" fontId="11" fillId="0" borderId="0"/>
    <xf numFmtId="0" fontId="17" fillId="0" borderId="0"/>
    <xf numFmtId="0" fontId="33" fillId="0" borderId="0"/>
    <xf numFmtId="0" fontId="17" fillId="0" borderId="0">
      <alignment vertical="center"/>
    </xf>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6" fillId="18"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4" fontId="47" fillId="26" borderId="0" applyNumberFormat="0" applyBorder="0" applyAlignment="0" applyProtection="0">
      <alignment horizontal="left"/>
    </xf>
    <xf numFmtId="0" fontId="48" fillId="9" borderId="0" applyNumberFormat="0" applyBorder="0" applyAlignment="0" applyProtection="0"/>
    <xf numFmtId="0" fontId="49" fillId="27" borderId="96" applyNumberFormat="0" applyAlignment="0" applyProtection="0"/>
    <xf numFmtId="0" fontId="50" fillId="28" borderId="97" applyNumberFormat="0" applyAlignment="0" applyProtection="0"/>
    <xf numFmtId="38" fontId="51" fillId="0" borderId="0" applyFont="0" applyFill="0" applyBorder="0" applyAlignment="0" applyProtection="0"/>
    <xf numFmtId="0" fontId="52" fillId="0" borderId="0" applyNumberFormat="0" applyFill="0" applyBorder="0" applyAlignment="0" applyProtection="0"/>
    <xf numFmtId="0" fontId="53" fillId="10" borderId="0" applyNumberFormat="0" applyBorder="0" applyAlignment="0" applyProtection="0"/>
    <xf numFmtId="0" fontId="54" fillId="0" borderId="98" applyNumberFormat="0" applyFill="0" applyAlignment="0" applyProtection="0"/>
    <xf numFmtId="0" fontId="55" fillId="0" borderId="99" applyNumberFormat="0" applyFill="0" applyAlignment="0" applyProtection="0"/>
    <xf numFmtId="0" fontId="56" fillId="0" borderId="100" applyNumberFormat="0" applyFill="0" applyAlignment="0" applyProtection="0"/>
    <xf numFmtId="0" fontId="56" fillId="0" borderId="0" applyNumberFormat="0" applyFill="0" applyBorder="0" applyAlignment="0" applyProtection="0"/>
    <xf numFmtId="0" fontId="57" fillId="13" borderId="96" applyNumberFormat="0" applyAlignment="0" applyProtection="0"/>
    <xf numFmtId="0" fontId="58" fillId="0" borderId="101" applyNumberFormat="0" applyFill="0" applyAlignment="0" applyProtection="0"/>
    <xf numFmtId="38" fontId="51" fillId="0" borderId="0" applyFont="0" applyFill="0" applyBorder="0" applyAlignment="0" applyProtection="0"/>
    <xf numFmtId="4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9" fillId="29" borderId="102" applyNumberFormat="0" applyFont="0" applyAlignment="0" applyProtection="0"/>
    <xf numFmtId="0" fontId="60" fillId="27" borderId="103"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xf numFmtId="0" fontId="64" fillId="0" borderId="0"/>
    <xf numFmtId="0" fontId="65" fillId="0" borderId="0"/>
    <xf numFmtId="0" fontId="17" fillId="0" borderId="0">
      <alignment vertical="center"/>
    </xf>
    <xf numFmtId="0" fontId="66" fillId="0" borderId="0"/>
    <xf numFmtId="0" fontId="64" fillId="0" borderId="0"/>
    <xf numFmtId="0" fontId="66" fillId="0" borderId="0"/>
    <xf numFmtId="0" fontId="11" fillId="0" borderId="0"/>
    <xf numFmtId="0" fontId="11" fillId="0" borderId="0"/>
    <xf numFmtId="0" fontId="59" fillId="0" borderId="0">
      <alignment vertical="center"/>
    </xf>
    <xf numFmtId="0" fontId="64" fillId="0" borderId="0"/>
    <xf numFmtId="0" fontId="17" fillId="0" borderId="0"/>
    <xf numFmtId="0" fontId="64" fillId="0" borderId="0"/>
    <xf numFmtId="0" fontId="65" fillId="0" borderId="0"/>
    <xf numFmtId="0" fontId="106" fillId="0" borderId="0">
      <alignment vertical="center"/>
    </xf>
    <xf numFmtId="0" fontId="59" fillId="0" borderId="0"/>
    <xf numFmtId="0" fontId="64" fillId="0" borderId="0"/>
    <xf numFmtId="0" fontId="64" fillId="0" borderId="0"/>
    <xf numFmtId="0" fontId="122" fillId="0" borderId="0" applyNumberFormat="0" applyFill="0" applyBorder="0" applyProtection="0">
      <alignment vertical="top"/>
    </xf>
    <xf numFmtId="0" fontId="17" fillId="0" borderId="0"/>
    <xf numFmtId="0" fontId="135" fillId="0" borderId="0"/>
    <xf numFmtId="170" fontId="137" fillId="0" borderId="0"/>
    <xf numFmtId="170" fontId="137"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41" fontId="142" fillId="0" borderId="0" applyFont="0" applyFill="0" applyBorder="0" applyAlignment="0" applyProtection="0"/>
    <xf numFmtId="0" fontId="143" fillId="0" borderId="0"/>
    <xf numFmtId="170" fontId="137" fillId="0" borderId="0"/>
    <xf numFmtId="0" fontId="144" fillId="32" borderId="0">
      <protection locked="0"/>
    </xf>
    <xf numFmtId="0" fontId="145" fillId="32" borderId="0">
      <protection locked="0"/>
    </xf>
    <xf numFmtId="0" fontId="145" fillId="32" borderId="0">
      <protection locked="0"/>
    </xf>
    <xf numFmtId="0" fontId="145" fillId="32" borderId="0">
      <protection locked="0"/>
    </xf>
    <xf numFmtId="0" fontId="145" fillId="32" borderId="0">
      <protection locked="0"/>
    </xf>
    <xf numFmtId="0" fontId="145"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5"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4" fillId="32" borderId="0">
      <protection locked="0"/>
    </xf>
    <xf numFmtId="0" fontId="145" fillId="32" borderId="0">
      <protection locked="0"/>
    </xf>
    <xf numFmtId="0" fontId="144" fillId="32" borderId="0">
      <protection locked="0"/>
    </xf>
    <xf numFmtId="0" fontId="146" fillId="0" borderId="0" applyFont="0" applyFill="0" applyBorder="0" applyAlignment="0" applyProtection="0"/>
    <xf numFmtId="0" fontId="146" fillId="0" borderId="0" applyFont="0" applyFill="0" applyBorder="0" applyAlignment="0" applyProtection="0"/>
    <xf numFmtId="0" fontId="146" fillId="0" borderId="0" applyFont="0" applyFill="0" applyBorder="0" applyAlignment="0" applyProtection="0"/>
    <xf numFmtId="0" fontId="146" fillId="0" borderId="0" applyFont="0" applyFill="0" applyBorder="0" applyAlignment="0" applyProtection="0"/>
    <xf numFmtId="3" fontId="137" fillId="0" borderId="0">
      <alignment vertical="center"/>
    </xf>
    <xf numFmtId="0" fontId="146" fillId="0" borderId="0"/>
    <xf numFmtId="171" fontId="17" fillId="0" borderId="0" applyFill="0" applyBorder="0" applyAlignment="0"/>
    <xf numFmtId="0" fontId="147" fillId="0" borderId="0"/>
    <xf numFmtId="0" fontId="33" fillId="0" borderId="0" applyNumberFormat="0" applyBorder="0">
      <alignment vertical="center"/>
    </xf>
    <xf numFmtId="40" fontId="51" fillId="0" borderId="0" applyFont="0" applyFill="0" applyBorder="0" applyAlignment="0" applyProtection="0"/>
    <xf numFmtId="0" fontId="149" fillId="0" borderId="0">
      <alignment horizontal="left" vertical="top"/>
    </xf>
    <xf numFmtId="0" fontId="51" fillId="0" borderId="0" applyFont="0" applyFill="0" applyBorder="0" applyAlignment="0" applyProtection="0"/>
    <xf numFmtId="0" fontId="51" fillId="0" borderId="0" applyFont="0" applyFill="0" applyBorder="0" applyAlignment="0" applyProtection="0"/>
    <xf numFmtId="0" fontId="148" fillId="0" borderId="0"/>
    <xf numFmtId="0" fontId="150" fillId="0" borderId="0" applyNumberFormat="0" applyFill="0" applyBorder="0" applyProtection="0">
      <alignment horizontal="left"/>
    </xf>
    <xf numFmtId="0" fontId="151" fillId="0" borderId="0" applyNumberFormat="0" applyFill="0" applyBorder="0" applyProtection="0">
      <alignment horizontal="right"/>
    </xf>
    <xf numFmtId="0" fontId="152" fillId="0" borderId="0" applyNumberFormat="0" applyFill="0" applyBorder="0" applyAlignment="0" applyProtection="0">
      <alignment vertical="top"/>
      <protection locked="0"/>
    </xf>
    <xf numFmtId="0" fontId="153" fillId="0" borderId="0" applyNumberFormat="0" applyFill="0" applyBorder="0" applyProtection="0">
      <alignment horizontal="right"/>
    </xf>
    <xf numFmtId="38" fontId="15" fillId="6" borderId="0" applyNumberFormat="0" applyBorder="0" applyAlignment="0" applyProtection="0"/>
    <xf numFmtId="0" fontId="154" fillId="0" borderId="0">
      <alignment horizontal="left"/>
    </xf>
    <xf numFmtId="0" fontId="39" fillId="0" borderId="113" applyNumberFormat="0" applyAlignment="0" applyProtection="0">
      <alignment horizontal="left" vertical="center"/>
    </xf>
    <xf numFmtId="0" fontId="39" fillId="0" borderId="37">
      <alignment horizontal="left" vertical="center"/>
    </xf>
    <xf numFmtId="0" fontId="155" fillId="0" borderId="0" applyNumberFormat="0" applyFill="0" applyBorder="0" applyAlignment="0" applyProtection="0">
      <alignment vertical="top"/>
      <protection locked="0"/>
    </xf>
    <xf numFmtId="10" fontId="15" fillId="6" borderId="16" applyNumberFormat="0" applyBorder="0" applyAlignment="0" applyProtection="0"/>
    <xf numFmtId="0" fontId="27" fillId="0" borderId="0" applyNumberFormat="0" applyFill="0" applyBorder="0" applyProtection="0">
      <alignment horizontal="left"/>
    </xf>
    <xf numFmtId="0" fontId="156" fillId="0" borderId="53"/>
    <xf numFmtId="37" fontId="157" fillId="0" borderId="0"/>
    <xf numFmtId="0" fontId="158" fillId="0" borderId="0"/>
    <xf numFmtId="0" fontId="150" fillId="0" borderId="0" applyNumberFormat="0" applyFill="0" applyBorder="0" applyProtection="0">
      <alignment horizontal="left"/>
    </xf>
    <xf numFmtId="10" fontId="11" fillId="0" borderId="0" applyFont="0" applyFill="0" applyBorder="0" applyAlignment="0" applyProtection="0"/>
    <xf numFmtId="0" fontId="159" fillId="0" borderId="0" applyNumberFormat="0" applyFill="0" applyBorder="0" applyProtection="0">
      <alignment horizontal="right"/>
    </xf>
    <xf numFmtId="4" fontId="11" fillId="0" borderId="0" applyFont="0" applyFill="0" applyBorder="0" applyProtection="0">
      <alignment horizontal="right"/>
    </xf>
    <xf numFmtId="0" fontId="160" fillId="32" borderId="16">
      <alignment horizontal="right"/>
    </xf>
    <xf numFmtId="0" fontId="15" fillId="0" borderId="0"/>
    <xf numFmtId="0" fontId="156" fillId="0" borderId="0"/>
    <xf numFmtId="0" fontId="161" fillId="0" borderId="0" applyNumberFormat="0" applyFill="0" applyBorder="0" applyAlignment="0" applyProtection="0"/>
    <xf numFmtId="0" fontId="162" fillId="33" borderId="209" applyNumberFormat="0" applyAlignment="0" applyProtection="0"/>
    <xf numFmtId="0" fontId="163" fillId="0" borderId="0" applyNumberFormat="0" applyFill="0" applyBorder="0" applyProtection="0">
      <alignment horizontal="right"/>
    </xf>
    <xf numFmtId="9" fontId="164" fillId="0" borderId="0" applyFont="0" applyFill="0" applyBorder="0" applyAlignment="0" applyProtection="0"/>
    <xf numFmtId="172" fontId="165" fillId="0" borderId="0" applyFont="0" applyFill="0" applyBorder="0" applyAlignment="0" applyProtection="0"/>
    <xf numFmtId="173" fontId="165" fillId="0" borderId="0" applyFont="0" applyFill="0" applyBorder="0" applyAlignment="0" applyProtection="0"/>
    <xf numFmtId="174" fontId="165" fillId="0" borderId="0" applyFont="0" applyFill="0" applyBorder="0" applyAlignment="0" applyProtection="0"/>
    <xf numFmtId="175" fontId="165" fillId="0" borderId="0" applyFont="0" applyFill="0" applyBorder="0" applyAlignment="0" applyProtection="0"/>
    <xf numFmtId="0" fontId="165" fillId="0" borderId="0"/>
    <xf numFmtId="0" fontId="148" fillId="0" borderId="0">
      <protection locked="0"/>
    </xf>
    <xf numFmtId="0" fontId="166" fillId="0" borderId="0">
      <protection locked="0"/>
    </xf>
    <xf numFmtId="0" fontId="166" fillId="0" borderId="0">
      <protection locked="0"/>
    </xf>
    <xf numFmtId="0" fontId="166" fillId="0" borderId="0">
      <protection locked="0"/>
    </xf>
    <xf numFmtId="0" fontId="166" fillId="0" borderId="0">
      <protection locked="0"/>
    </xf>
    <xf numFmtId="0" fontId="167" fillId="0" borderId="0" applyNumberFormat="0" applyFill="0" applyBorder="0" applyAlignment="0" applyProtection="0">
      <alignment vertical="top"/>
      <protection locked="0"/>
    </xf>
    <xf numFmtId="40" fontId="168" fillId="0" borderId="0" applyFont="0" applyFill="0" applyBorder="0" applyAlignment="0" applyProtection="0"/>
    <xf numFmtId="38" fontId="168" fillId="0" borderId="0" applyFont="0" applyFill="0" applyBorder="0" applyAlignment="0" applyProtection="0"/>
    <xf numFmtId="0" fontId="168" fillId="0" borderId="0" applyFont="0" applyFill="0" applyBorder="0" applyAlignment="0" applyProtection="0"/>
    <xf numFmtId="0" fontId="168" fillId="0" borderId="0" applyFont="0" applyFill="0" applyBorder="0" applyAlignment="0" applyProtection="0"/>
    <xf numFmtId="0" fontId="169" fillId="0" borderId="0"/>
    <xf numFmtId="4" fontId="166" fillId="0" borderId="0">
      <protection locked="0"/>
    </xf>
    <xf numFmtId="176" fontId="148" fillId="0" borderId="0">
      <protection locked="0"/>
    </xf>
    <xf numFmtId="0" fontId="170" fillId="0" borderId="0" applyFont="0" applyFill="0" applyBorder="0" applyAlignment="0" applyProtection="0"/>
    <xf numFmtId="0" fontId="170" fillId="0" borderId="0" applyFont="0" applyFill="0" applyBorder="0" applyAlignment="0" applyProtection="0"/>
    <xf numFmtId="0" fontId="148" fillId="0" borderId="0">
      <protection locked="0"/>
    </xf>
    <xf numFmtId="0" fontId="11" fillId="0" borderId="0"/>
    <xf numFmtId="0" fontId="166" fillId="0" borderId="60">
      <protection locked="0"/>
    </xf>
    <xf numFmtId="0" fontId="166" fillId="0" borderId="0">
      <protection locked="0"/>
    </xf>
    <xf numFmtId="0" fontId="148" fillId="0" borderId="0">
      <protection locked="0"/>
    </xf>
    <xf numFmtId="0" fontId="171" fillId="0" borderId="0"/>
    <xf numFmtId="0" fontId="148" fillId="0" borderId="0" applyFont="0" applyFill="0" applyBorder="0" applyAlignment="0" applyProtection="0"/>
    <xf numFmtId="177" fontId="86" fillId="0" borderId="0" applyFont="0" applyFill="0" applyBorder="0" applyAlignment="0" applyProtection="0"/>
    <xf numFmtId="178" fontId="86" fillId="0" borderId="0" applyFont="0" applyFill="0" applyBorder="0" applyAlignment="0" applyProtection="0"/>
    <xf numFmtId="179" fontId="86" fillId="0" borderId="0" applyFont="0" applyFill="0" applyBorder="0" applyAlignment="0" applyProtection="0"/>
    <xf numFmtId="180" fontId="86" fillId="0" borderId="0" applyFont="0" applyFill="0" applyBorder="0" applyAlignment="0" applyProtection="0"/>
    <xf numFmtId="38" fontId="17" fillId="0" borderId="0" applyFont="0" applyFill="0" applyBorder="0" applyAlignment="0" applyProtection="0"/>
    <xf numFmtId="0" fontId="65" fillId="0" borderId="0"/>
    <xf numFmtId="0" fontId="59" fillId="0" borderId="0"/>
    <xf numFmtId="0" fontId="59" fillId="0" borderId="0"/>
    <xf numFmtId="0" fontId="17" fillId="0" borderId="0"/>
    <xf numFmtId="0" fontId="65" fillId="0" borderId="0"/>
    <xf numFmtId="0" fontId="199" fillId="0" borderId="0">
      <alignment vertical="center"/>
    </xf>
    <xf numFmtId="0" fontId="17" fillId="0" borderId="0"/>
    <xf numFmtId="0" fontId="65" fillId="0" borderId="0"/>
    <xf numFmtId="43" fontId="223" fillId="0" borderId="0" applyFont="0" applyFill="0" applyBorder="0" applyAlignment="0" applyProtection="0"/>
    <xf numFmtId="0" fontId="234" fillId="0" borderId="0" applyNumberFormat="0" applyFill="0" applyBorder="0" applyAlignment="0" applyProtection="0"/>
    <xf numFmtId="0" fontId="255" fillId="0" borderId="0" applyNumberFormat="0" applyFill="0" applyBorder="0" applyAlignment="0" applyProtection="0">
      <alignment vertical="top"/>
      <protection locked="0"/>
    </xf>
  </cellStyleXfs>
  <cellXfs count="4212">
    <xf numFmtId="0" fontId="0" fillId="0" borderId="0" xfId="0"/>
    <xf numFmtId="0" fontId="4" fillId="2" borderId="0" xfId="0" applyFont="1" applyFill="1" applyAlignment="1">
      <alignment horizontal="left" vertical="center" wrapText="1"/>
    </xf>
    <xf numFmtId="0" fontId="7" fillId="2"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16" xfId="0" applyFont="1" applyFill="1" applyBorder="1" applyAlignment="1">
      <alignment horizontal="left" vertical="center" wrapText="1"/>
    </xf>
    <xf numFmtId="0" fontId="9" fillId="2" borderId="16" xfId="2" applyFill="1" applyBorder="1" applyAlignment="1">
      <alignment horizontal="center" vertical="center" wrapText="1"/>
    </xf>
    <xf numFmtId="0" fontId="10" fillId="2" borderId="0" xfId="0" applyFont="1" applyFill="1" applyAlignment="1">
      <alignment horizontal="left" vertical="center" wrapText="1"/>
    </xf>
    <xf numFmtId="0" fontId="11" fillId="0" borderId="0" xfId="3" applyBorder="1"/>
    <xf numFmtId="0" fontId="11" fillId="0" borderId="0" xfId="3"/>
    <xf numFmtId="0" fontId="11" fillId="0" borderId="49" xfId="3" applyBorder="1"/>
    <xf numFmtId="0" fontId="11" fillId="0" borderId="50" xfId="3" applyBorder="1"/>
    <xf numFmtId="0" fontId="11" fillId="0" borderId="51" xfId="3" applyBorder="1"/>
    <xf numFmtId="0" fontId="9" fillId="3" borderId="0" xfId="2" applyFill="1" applyAlignment="1">
      <alignment horizontal="center" vertical="center"/>
    </xf>
    <xf numFmtId="0" fontId="11" fillId="0" borderId="56" xfId="3" applyBorder="1"/>
    <xf numFmtId="0" fontId="12" fillId="0" borderId="0" xfId="3" applyFont="1" applyBorder="1"/>
    <xf numFmtId="0" fontId="13" fillId="0" borderId="0" xfId="3" applyFont="1" applyBorder="1" applyAlignment="1">
      <alignment horizontal="right"/>
    </xf>
    <xf numFmtId="0" fontId="11" fillId="0" borderId="12" xfId="3" applyBorder="1"/>
    <xf numFmtId="0" fontId="11" fillId="0" borderId="57" xfId="3" applyBorder="1"/>
    <xf numFmtId="0" fontId="11" fillId="0" borderId="0" xfId="3" applyBorder="1" applyAlignment="1"/>
    <xf numFmtId="0" fontId="12" fillId="0" borderId="0" xfId="3" applyFont="1" applyBorder="1" applyAlignment="1"/>
    <xf numFmtId="0" fontId="11" fillId="4" borderId="0" xfId="3" applyFill="1" applyBorder="1"/>
    <xf numFmtId="0" fontId="11" fillId="0" borderId="56" xfId="3" applyFill="1" applyBorder="1"/>
    <xf numFmtId="0" fontId="11" fillId="0" borderId="0" xfId="3" applyFill="1" applyBorder="1"/>
    <xf numFmtId="0" fontId="11" fillId="0" borderId="1" xfId="3" applyFill="1" applyBorder="1"/>
    <xf numFmtId="0" fontId="11" fillId="0" borderId="2" xfId="3" applyFont="1" applyBorder="1"/>
    <xf numFmtId="0" fontId="15" fillId="0" borderId="3" xfId="3" applyFont="1" applyBorder="1"/>
    <xf numFmtId="0" fontId="11" fillId="0" borderId="3" xfId="3" applyFont="1" applyBorder="1"/>
    <xf numFmtId="0" fontId="15" fillId="0" borderId="3" xfId="3" applyFont="1" applyBorder="1" applyProtection="1"/>
    <xf numFmtId="0" fontId="11" fillId="0" borderId="3" xfId="3" applyFont="1" applyBorder="1" applyProtection="1"/>
    <xf numFmtId="0" fontId="11" fillId="0" borderId="3" xfId="3" applyFont="1" applyBorder="1" applyAlignment="1" applyProtection="1"/>
    <xf numFmtId="0" fontId="11" fillId="0" borderId="5" xfId="3" applyFont="1" applyBorder="1" applyAlignment="1" applyProtection="1"/>
    <xf numFmtId="0" fontId="11" fillId="0" borderId="0" xfId="3" applyFont="1" applyBorder="1"/>
    <xf numFmtId="0" fontId="11" fillId="0" borderId="0" xfId="3" applyFont="1" applyBorder="1" applyAlignment="1" applyProtection="1"/>
    <xf numFmtId="0" fontId="15" fillId="0" borderId="1" xfId="3" applyFont="1" applyBorder="1" applyAlignment="1">
      <alignment vertical="top"/>
    </xf>
    <xf numFmtId="0" fontId="15" fillId="0" borderId="0" xfId="3" applyFont="1" applyBorder="1" applyAlignment="1">
      <alignment vertical="top"/>
    </xf>
    <xf numFmtId="0" fontId="11" fillId="0" borderId="0" xfId="3" quotePrefix="1" applyFont="1" applyBorder="1" applyAlignment="1" applyProtection="1">
      <alignment horizontal="right"/>
    </xf>
    <xf numFmtId="0" fontId="11" fillId="0" borderId="16" xfId="3" applyFont="1" applyBorder="1" applyAlignment="1" applyProtection="1">
      <alignment horizontal="center"/>
      <protection locked="0"/>
    </xf>
    <xf numFmtId="0" fontId="11" fillId="0" borderId="0" xfId="3" quotePrefix="1" applyFont="1" applyBorder="1" applyAlignment="1">
      <alignment horizontal="right"/>
    </xf>
    <xf numFmtId="0" fontId="11" fillId="0" borderId="12" xfId="3" applyFont="1" applyBorder="1" applyAlignment="1" applyProtection="1">
      <alignment horizontal="center"/>
    </xf>
    <xf numFmtId="0" fontId="11" fillId="0" borderId="6" xfId="3" applyFont="1" applyBorder="1"/>
    <xf numFmtId="0" fontId="15" fillId="0" borderId="0" xfId="3" applyFont="1" applyBorder="1"/>
    <xf numFmtId="0" fontId="11" fillId="0" borderId="1" xfId="3" applyFont="1" applyBorder="1" applyAlignment="1">
      <alignment horizontal="left" vertical="top"/>
    </xf>
    <xf numFmtId="0" fontId="11" fillId="0" borderId="0" xfId="3" applyFont="1" applyBorder="1" applyAlignment="1" applyProtection="1">
      <alignment horizontal="right"/>
    </xf>
    <xf numFmtId="0" fontId="11" fillId="0" borderId="0" xfId="3" applyFont="1" applyBorder="1" applyAlignment="1" applyProtection="1">
      <alignment horizontal="center"/>
      <protection locked="0"/>
    </xf>
    <xf numFmtId="0" fontId="15" fillId="0" borderId="0" xfId="3" applyFont="1" applyBorder="1" applyAlignment="1" applyProtection="1">
      <alignment horizontal="center"/>
    </xf>
    <xf numFmtId="0" fontId="11" fillId="0" borderId="12" xfId="3" applyFont="1" applyBorder="1" applyAlignment="1" applyProtection="1"/>
    <xf numFmtId="0" fontId="11" fillId="0" borderId="0" xfId="3" applyFont="1" applyBorder="1" applyProtection="1"/>
    <xf numFmtId="0" fontId="15" fillId="0" borderId="0" xfId="3" applyFont="1" applyBorder="1" applyProtection="1"/>
    <xf numFmtId="0" fontId="11" fillId="0" borderId="0" xfId="3" applyFont="1" applyBorder="1" applyAlignment="1" applyProtection="1">
      <alignment vertical="top"/>
    </xf>
    <xf numFmtId="0" fontId="11" fillId="0" borderId="0" xfId="3" applyFont="1" applyBorder="1" applyAlignment="1">
      <alignment horizontal="left" vertical="top"/>
    </xf>
    <xf numFmtId="0" fontId="15" fillId="0" borderId="0" xfId="3" applyFont="1" applyBorder="1" applyAlignment="1">
      <alignment horizontal="center"/>
    </xf>
    <xf numFmtId="0" fontId="15" fillId="0" borderId="6" xfId="3" applyFont="1" applyBorder="1"/>
    <xf numFmtId="0" fontId="15" fillId="0" borderId="0" xfId="3" applyFont="1" applyBorder="1" applyAlignment="1" applyProtection="1"/>
    <xf numFmtId="0" fontId="11" fillId="0" borderId="0" xfId="3" applyFont="1" applyBorder="1" applyAlignment="1" applyProtection="1">
      <protection locked="0"/>
    </xf>
    <xf numFmtId="0" fontId="11" fillId="0" borderId="3" xfId="3" applyFont="1" applyBorder="1" applyAlignment="1"/>
    <xf numFmtId="0" fontId="11" fillId="0" borderId="37" xfId="3" quotePrefix="1" applyFont="1" applyBorder="1" applyAlignment="1" applyProtection="1">
      <alignment horizontal="center"/>
    </xf>
    <xf numFmtId="0" fontId="11" fillId="0" borderId="1" xfId="3" applyFont="1" applyBorder="1" applyAlignment="1" applyProtection="1"/>
    <xf numFmtId="0" fontId="15" fillId="0" borderId="1" xfId="3" applyFont="1" applyBorder="1" applyAlignment="1">
      <alignment horizontal="left"/>
    </xf>
    <xf numFmtId="0" fontId="11" fillId="0" borderId="1" xfId="3" applyFont="1" applyBorder="1"/>
    <xf numFmtId="0" fontId="11" fillId="0" borderId="12" xfId="3" applyFont="1" applyBorder="1" applyProtection="1"/>
    <xf numFmtId="0" fontId="11" fillId="0" borderId="6" xfId="3" applyFont="1" applyBorder="1" applyAlignment="1" applyProtection="1"/>
    <xf numFmtId="0" fontId="11" fillId="0" borderId="3" xfId="3" applyFont="1" applyBorder="1" applyAlignment="1" applyProtection="1">
      <alignment horizontal="center"/>
      <protection locked="0"/>
    </xf>
    <xf numFmtId="0" fontId="11" fillId="0" borderId="3" xfId="3" quotePrefix="1" applyFont="1" applyBorder="1" applyAlignment="1" applyProtection="1">
      <alignment horizontal="center"/>
    </xf>
    <xf numFmtId="0" fontId="11" fillId="0" borderId="14" xfId="3" applyFont="1" applyBorder="1" applyProtection="1"/>
    <xf numFmtId="0" fontId="15" fillId="0" borderId="1" xfId="3" applyFont="1" applyBorder="1" applyProtection="1"/>
    <xf numFmtId="0" fontId="11" fillId="0" borderId="1" xfId="3" applyFont="1" applyBorder="1" applyProtection="1"/>
    <xf numFmtId="0" fontId="11" fillId="0" borderId="1" xfId="3" applyFont="1" applyBorder="1" applyAlignment="1" applyProtection="1">
      <alignment horizontal="center"/>
    </xf>
    <xf numFmtId="0" fontId="11" fillId="0" borderId="23" xfId="3" applyFont="1" applyBorder="1" applyProtection="1"/>
    <xf numFmtId="0" fontId="11" fillId="0" borderId="56" xfId="3" applyBorder="1" applyProtection="1"/>
    <xf numFmtId="0" fontId="11" fillId="0" borderId="0" xfId="3" applyBorder="1" applyProtection="1"/>
    <xf numFmtId="0" fontId="13" fillId="0" borderId="0" xfId="3" applyFont="1" applyBorder="1" applyAlignment="1" applyProtection="1">
      <alignment horizontal="center"/>
    </xf>
    <xf numFmtId="0" fontId="11" fillId="0" borderId="0" xfId="3" applyBorder="1" applyAlignment="1" applyProtection="1">
      <alignment horizontal="center"/>
    </xf>
    <xf numFmtId="0" fontId="11" fillId="0" borderId="12" xfId="3" applyBorder="1" applyProtection="1"/>
    <xf numFmtId="0" fontId="11" fillId="0" borderId="0" xfId="3" applyFont="1" applyBorder="1" applyAlignment="1">
      <alignment horizontal="center"/>
    </xf>
    <xf numFmtId="0" fontId="11" fillId="0" borderId="3" xfId="3" applyBorder="1"/>
    <xf numFmtId="0" fontId="11" fillId="0" borderId="5" xfId="3" applyBorder="1"/>
    <xf numFmtId="0" fontId="11" fillId="0" borderId="1" xfId="3" applyBorder="1"/>
    <xf numFmtId="0" fontId="11" fillId="0" borderId="58" xfId="3" applyBorder="1"/>
    <xf numFmtId="0" fontId="18" fillId="0" borderId="59" xfId="4" applyFont="1" applyBorder="1"/>
    <xf numFmtId="0" fontId="18" fillId="0" borderId="60" xfId="4" applyFont="1" applyBorder="1"/>
    <xf numFmtId="0" fontId="0" fillId="0" borderId="60" xfId="0" applyBorder="1"/>
    <xf numFmtId="0" fontId="18" fillId="0" borderId="61" xfId="4" applyFont="1" applyBorder="1"/>
    <xf numFmtId="0" fontId="18" fillId="0" borderId="0" xfId="4" applyFont="1"/>
    <xf numFmtId="0" fontId="18" fillId="0" borderId="62" xfId="4" applyFont="1" applyBorder="1"/>
    <xf numFmtId="0" fontId="18" fillId="0" borderId="0" xfId="4" applyFont="1" applyBorder="1"/>
    <xf numFmtId="0" fontId="18" fillId="0" borderId="63" xfId="4" applyFont="1" applyBorder="1"/>
    <xf numFmtId="0" fontId="19" fillId="0" borderId="0" xfId="4" applyFont="1" applyBorder="1"/>
    <xf numFmtId="0" fontId="11" fillId="0" borderId="0" xfId="4" applyFont="1" applyBorder="1"/>
    <xf numFmtId="0" fontId="9" fillId="5" borderId="0" xfId="2" applyFill="1"/>
    <xf numFmtId="0" fontId="11" fillId="0" borderId="62" xfId="4" applyFont="1" applyBorder="1"/>
    <xf numFmtId="0" fontId="11" fillId="0" borderId="67" xfId="4" applyFont="1" applyBorder="1" applyAlignment="1">
      <alignment horizontal="center" vertical="center"/>
    </xf>
    <xf numFmtId="0" fontId="20" fillId="0" borderId="67" xfId="4" applyFont="1" applyBorder="1" applyAlignment="1">
      <alignment horizontal="center" vertical="center" shrinkToFit="1"/>
    </xf>
    <xf numFmtId="0" fontId="11" fillId="0" borderId="63" xfId="4" applyFont="1" applyBorder="1"/>
    <xf numFmtId="0" fontId="11" fillId="0" borderId="0" xfId="4" applyFont="1"/>
    <xf numFmtId="0" fontId="12" fillId="0" borderId="0" xfId="4" applyFont="1" applyBorder="1"/>
    <xf numFmtId="0" fontId="13" fillId="0" borderId="0" xfId="4" applyFont="1" applyBorder="1"/>
    <xf numFmtId="0" fontId="11" fillId="0" borderId="35" xfId="4" applyFont="1" applyBorder="1"/>
    <xf numFmtId="0" fontId="11" fillId="0" borderId="68" xfId="4" applyFont="1" applyBorder="1"/>
    <xf numFmtId="0" fontId="11" fillId="0" borderId="22" xfId="4" applyFont="1" applyBorder="1"/>
    <xf numFmtId="0" fontId="22" fillId="0" borderId="0" xfId="4" applyFont="1" applyBorder="1"/>
    <xf numFmtId="0" fontId="11" fillId="0" borderId="70" xfId="4" applyFont="1" applyBorder="1"/>
    <xf numFmtId="0" fontId="11" fillId="0" borderId="71" xfId="4" applyFont="1" applyBorder="1"/>
    <xf numFmtId="0" fontId="11" fillId="0" borderId="72" xfId="4" applyFont="1" applyBorder="1"/>
    <xf numFmtId="0" fontId="11" fillId="0" borderId="73" xfId="4" applyFont="1" applyBorder="1"/>
    <xf numFmtId="0" fontId="11" fillId="0" borderId="74" xfId="4" applyFont="1" applyBorder="1"/>
    <xf numFmtId="0" fontId="11" fillId="0" borderId="75" xfId="4" applyFont="1" applyBorder="1"/>
    <xf numFmtId="0" fontId="11" fillId="0" borderId="64" xfId="4" applyFont="1" applyBorder="1"/>
    <xf numFmtId="0" fontId="11" fillId="0" borderId="76" xfId="4" applyFont="1" applyBorder="1"/>
    <xf numFmtId="0" fontId="18" fillId="0" borderId="77" xfId="4" applyFont="1" applyBorder="1" applyAlignment="1">
      <alignment horizontal="centerContinuous"/>
    </xf>
    <xf numFmtId="0" fontId="18" fillId="0" borderId="78" xfId="4" applyFont="1" applyBorder="1" applyAlignment="1">
      <alignment horizontal="centerContinuous"/>
    </xf>
    <xf numFmtId="0" fontId="18" fillId="0" borderId="33" xfId="4" applyFont="1" applyBorder="1"/>
    <xf numFmtId="0" fontId="11" fillId="0" borderId="37" xfId="4" applyFont="1" applyBorder="1"/>
    <xf numFmtId="0" fontId="11" fillId="0" borderId="34" xfId="4" applyFont="1" applyBorder="1"/>
    <xf numFmtId="0" fontId="11" fillId="0" borderId="78" xfId="4" applyFont="1" applyBorder="1" applyAlignment="1">
      <alignment horizontal="centerContinuous"/>
    </xf>
    <xf numFmtId="0" fontId="11" fillId="0" borderId="80" xfId="4" applyFont="1" applyBorder="1" applyAlignment="1">
      <alignment horizontal="centerContinuous"/>
    </xf>
    <xf numFmtId="0" fontId="11" fillId="0" borderId="2" xfId="4" applyFont="1" applyBorder="1"/>
    <xf numFmtId="0" fontId="11" fillId="0" borderId="3" xfId="4" applyFont="1" applyBorder="1"/>
    <xf numFmtId="0" fontId="11" fillId="0" borderId="5" xfId="4" applyFont="1" applyBorder="1"/>
    <xf numFmtId="0" fontId="11" fillId="0" borderId="75" xfId="4" applyFont="1" applyBorder="1" applyAlignment="1">
      <alignment vertical="top"/>
    </xf>
    <xf numFmtId="0" fontId="11" fillId="0" borderId="14" xfId="4" applyFont="1" applyBorder="1" applyAlignment="1">
      <alignment vertical="top"/>
    </xf>
    <xf numFmtId="0" fontId="11" fillId="0" borderId="1" xfId="4" applyFont="1" applyBorder="1" applyAlignment="1">
      <alignment vertical="top"/>
    </xf>
    <xf numFmtId="0" fontId="11" fillId="0" borderId="23" xfId="4" applyFont="1" applyBorder="1"/>
    <xf numFmtId="0" fontId="11" fillId="0" borderId="14" xfId="4" applyFont="1" applyBorder="1"/>
    <xf numFmtId="0" fontId="11" fillId="0" borderId="1" xfId="4" applyFont="1" applyBorder="1"/>
    <xf numFmtId="0" fontId="11" fillId="0" borderId="83" xfId="4" applyFont="1" applyBorder="1" applyAlignment="1">
      <alignment horizontal="center" vertical="center"/>
    </xf>
    <xf numFmtId="0" fontId="11" fillId="0" borderId="83" xfId="4" applyFont="1" applyBorder="1" applyAlignment="1">
      <alignment horizontal="center"/>
    </xf>
    <xf numFmtId="0" fontId="11" fillId="0" borderId="65" xfId="4" applyFont="1" applyBorder="1" applyAlignment="1">
      <alignment horizontal="center"/>
    </xf>
    <xf numFmtId="0" fontId="11" fillId="0" borderId="33" xfId="4" applyFont="1" applyBorder="1" applyAlignment="1">
      <alignment horizontal="centerContinuous"/>
    </xf>
    <xf numFmtId="0" fontId="11" fillId="0" borderId="34" xfId="4" applyFont="1" applyBorder="1" applyAlignment="1">
      <alignment horizontal="centerContinuous"/>
    </xf>
    <xf numFmtId="0" fontId="11" fillId="0" borderId="84" xfId="4" applyFont="1" applyBorder="1" applyAlignment="1">
      <alignment horizontal="centerContinuous"/>
    </xf>
    <xf numFmtId="0" fontId="11" fillId="0" borderId="85" xfId="4" applyFont="1" applyBorder="1" applyAlignment="1">
      <alignment horizontal="centerContinuous"/>
    </xf>
    <xf numFmtId="0" fontId="11" fillId="0" borderId="75" xfId="4" applyFont="1" applyBorder="1" applyAlignment="1">
      <alignment horizontal="centerContinuous"/>
    </xf>
    <xf numFmtId="0" fontId="11" fillId="0" borderId="64" xfId="4" applyFont="1" applyBorder="1" applyAlignment="1">
      <alignment horizontal="centerContinuous"/>
    </xf>
    <xf numFmtId="0" fontId="11" fillId="0" borderId="76" xfId="4" applyFont="1" applyBorder="1" applyAlignment="1">
      <alignment horizontal="centerContinuous"/>
    </xf>
    <xf numFmtId="0" fontId="11" fillId="0" borderId="86" xfId="4" applyFont="1" applyBorder="1" applyAlignment="1">
      <alignment horizontal="centerContinuous"/>
    </xf>
    <xf numFmtId="0" fontId="11" fillId="0" borderId="83" xfId="4" applyFont="1" applyBorder="1"/>
    <xf numFmtId="0" fontId="11" fillId="0" borderId="65" xfId="4" applyFont="1" applyBorder="1"/>
    <xf numFmtId="0" fontId="11" fillId="0" borderId="66" xfId="4" applyFont="1" applyBorder="1"/>
    <xf numFmtId="0" fontId="11" fillId="0" borderId="69" xfId="4" applyFont="1" applyBorder="1"/>
    <xf numFmtId="0" fontId="16" fillId="0" borderId="0" xfId="4" applyFont="1" applyBorder="1"/>
    <xf numFmtId="0" fontId="11" fillId="0" borderId="67" xfId="4" applyFont="1" applyBorder="1" applyAlignment="1">
      <alignment horizontal="center" vertical="center" shrinkToFit="1"/>
    </xf>
    <xf numFmtId="0" fontId="11" fillId="0" borderId="35" xfId="4" applyFont="1" applyBorder="1" applyAlignment="1">
      <alignment horizontal="center" vertical="center"/>
    </xf>
    <xf numFmtId="0" fontId="25" fillId="0" borderId="0" xfId="4" applyFont="1" applyBorder="1"/>
    <xf numFmtId="0" fontId="11" fillId="0" borderId="68" xfId="4" applyFont="1" applyBorder="1" applyAlignment="1">
      <alignment horizontal="center" vertical="center"/>
    </xf>
    <xf numFmtId="0" fontId="11" fillId="0" borderId="0" xfId="4" applyFont="1" applyBorder="1" applyAlignment="1">
      <alignment horizontal="right"/>
    </xf>
    <xf numFmtId="0" fontId="13" fillId="6" borderId="63" xfId="3" applyFont="1" applyFill="1" applyBorder="1" applyAlignment="1"/>
    <xf numFmtId="0" fontId="13" fillId="6" borderId="0" xfId="3" applyFont="1" applyFill="1" applyBorder="1" applyAlignment="1"/>
    <xf numFmtId="0" fontId="11" fillId="0" borderId="87" xfId="4" applyFont="1" applyBorder="1"/>
    <xf numFmtId="0" fontId="11" fillId="0" borderId="88" xfId="4" applyFont="1" applyBorder="1"/>
    <xf numFmtId="0" fontId="11" fillId="0" borderId="89" xfId="4" applyFont="1" applyBorder="1"/>
    <xf numFmtId="0" fontId="11" fillId="0" borderId="2" xfId="3" applyBorder="1" applyAlignment="1"/>
    <xf numFmtId="0" fontId="11" fillId="0" borderId="3" xfId="3" applyBorder="1" applyAlignment="1"/>
    <xf numFmtId="0" fontId="11" fillId="0" borderId="5" xfId="3" applyBorder="1" applyAlignment="1"/>
    <xf numFmtId="0" fontId="11" fillId="0" borderId="6" xfId="3" applyBorder="1" applyAlignment="1"/>
    <xf numFmtId="0" fontId="11" fillId="0" borderId="12" xfId="3" applyBorder="1" applyAlignment="1"/>
    <xf numFmtId="0" fontId="11" fillId="0" borderId="0" xfId="3" applyFill="1"/>
    <xf numFmtId="0" fontId="11" fillId="6" borderId="2" xfId="3" applyFont="1" applyFill="1" applyBorder="1" applyAlignment="1" applyProtection="1"/>
    <xf numFmtId="0" fontId="11" fillId="6" borderId="3" xfId="3" applyFont="1" applyFill="1" applyBorder="1" applyAlignment="1" applyProtection="1"/>
    <xf numFmtId="0" fontId="11" fillId="6" borderId="3" xfId="3" applyFont="1" applyFill="1" applyBorder="1" applyAlignment="1" applyProtection="1">
      <protection locked="0"/>
    </xf>
    <xf numFmtId="0" fontId="15" fillId="6" borderId="3" xfId="3" applyFont="1" applyFill="1" applyBorder="1" applyAlignment="1" applyProtection="1"/>
    <xf numFmtId="0" fontId="15" fillId="6" borderId="3" xfId="3" applyFont="1" applyFill="1" applyBorder="1" applyProtection="1"/>
    <xf numFmtId="0" fontId="11" fillId="6" borderId="6" xfId="3" applyFont="1" applyFill="1" applyBorder="1" applyAlignment="1" applyProtection="1"/>
    <xf numFmtId="0" fontId="11" fillId="6" borderId="0" xfId="3" applyFont="1" applyFill="1" applyBorder="1" applyAlignment="1" applyProtection="1"/>
    <xf numFmtId="0" fontId="11" fillId="6" borderId="0" xfId="3" applyFont="1" applyFill="1" applyBorder="1" applyAlignment="1" applyProtection="1">
      <protection locked="0"/>
    </xf>
    <xf numFmtId="0" fontId="11" fillId="6" borderId="0" xfId="3" quotePrefix="1" applyFont="1" applyFill="1" applyBorder="1" applyAlignment="1" applyProtection="1">
      <alignment horizontal="right"/>
    </xf>
    <xf numFmtId="0" fontId="11" fillId="6" borderId="0" xfId="3" applyFont="1" applyFill="1" applyBorder="1" applyAlignment="1" applyProtection="1">
      <alignment vertical="top"/>
      <protection locked="0"/>
    </xf>
    <xf numFmtId="0" fontId="11" fillId="6" borderId="0" xfId="3" applyFont="1" applyFill="1" applyBorder="1" applyProtection="1"/>
    <xf numFmtId="0" fontId="15" fillId="6" borderId="0" xfId="3" applyFont="1" applyFill="1" applyBorder="1" applyProtection="1"/>
    <xf numFmtId="0" fontId="15" fillId="6" borderId="12" xfId="3" applyFont="1" applyFill="1" applyBorder="1" applyProtection="1"/>
    <xf numFmtId="0" fontId="11" fillId="6" borderId="0" xfId="3" applyFill="1" applyBorder="1"/>
    <xf numFmtId="0" fontId="11" fillId="0" borderId="0" xfId="3" applyFont="1" applyBorder="1" applyAlignment="1" applyProtection="1">
      <alignment horizontal="left"/>
    </xf>
    <xf numFmtId="0" fontId="11" fillId="0" borderId="0" xfId="3" applyFont="1" applyBorder="1" applyAlignment="1" applyProtection="1">
      <alignment horizontal="center"/>
    </xf>
    <xf numFmtId="0" fontId="11" fillId="6" borderId="0" xfId="3" applyFont="1" applyFill="1" applyBorder="1" applyAlignment="1" applyProtection="1">
      <alignment horizontal="center"/>
    </xf>
    <xf numFmtId="0" fontId="15" fillId="6" borderId="0" xfId="3" applyFont="1" applyFill="1" applyBorder="1" applyAlignment="1" applyProtection="1"/>
    <xf numFmtId="0" fontId="27" fillId="6" borderId="12" xfId="3" applyFont="1" applyFill="1" applyBorder="1" applyAlignment="1" applyProtection="1">
      <alignment horizontal="center"/>
    </xf>
    <xf numFmtId="0" fontId="11" fillId="6" borderId="14" xfId="3" applyFont="1" applyFill="1" applyBorder="1" applyProtection="1"/>
    <xf numFmtId="0" fontId="15" fillId="6" borderId="1" xfId="3" applyFont="1" applyFill="1" applyBorder="1" applyProtection="1"/>
    <xf numFmtId="0" fontId="11" fillId="6" borderId="1" xfId="3" applyFont="1" applyFill="1" applyBorder="1" applyProtection="1"/>
    <xf numFmtId="0" fontId="11" fillId="6" borderId="1" xfId="3" applyFont="1" applyFill="1" applyBorder="1" applyAlignment="1" applyProtection="1"/>
    <xf numFmtId="0" fontId="11" fillId="6" borderId="23" xfId="3" applyFill="1" applyBorder="1"/>
    <xf numFmtId="0" fontId="11" fillId="6" borderId="3" xfId="3" applyFill="1" applyBorder="1"/>
    <xf numFmtId="0" fontId="11" fillId="6" borderId="3" xfId="3" applyFill="1" applyBorder="1" applyAlignment="1" applyProtection="1"/>
    <xf numFmtId="0" fontId="13" fillId="6" borderId="3" xfId="3" applyFont="1" applyFill="1" applyBorder="1" applyAlignment="1" applyProtection="1"/>
    <xf numFmtId="0" fontId="11" fillId="0" borderId="0" xfId="3" applyBorder="1" applyAlignment="1" applyProtection="1"/>
    <xf numFmtId="0" fontId="11" fillId="6" borderId="5" xfId="3" applyFill="1" applyBorder="1" applyAlignment="1" applyProtection="1"/>
    <xf numFmtId="0" fontId="13" fillId="6" borderId="6" xfId="3" applyFont="1" applyFill="1" applyBorder="1" applyAlignment="1" applyProtection="1"/>
    <xf numFmtId="0" fontId="11" fillId="6" borderId="0" xfId="3" applyFill="1" applyBorder="1" applyAlignment="1" applyProtection="1"/>
    <xf numFmtId="0" fontId="11" fillId="6" borderId="0" xfId="3" applyFill="1" applyBorder="1" applyAlignment="1" applyProtection="1">
      <alignment horizontal="center"/>
    </xf>
    <xf numFmtId="0" fontId="13" fillId="6" borderId="0" xfId="3" applyFont="1" applyFill="1" applyBorder="1" applyAlignment="1" applyProtection="1"/>
    <xf numFmtId="0" fontId="13" fillId="6" borderId="12" xfId="3" applyFont="1" applyFill="1" applyBorder="1" applyAlignment="1" applyProtection="1"/>
    <xf numFmtId="0" fontId="11" fillId="0" borderId="0" xfId="3" applyFont="1" applyBorder="1" applyAlignment="1" applyProtection="1">
      <alignment vertical="top" wrapText="1"/>
    </xf>
    <xf numFmtId="0" fontId="11" fillId="0" borderId="0" xfId="3" applyBorder="1" applyAlignment="1" applyProtection="1">
      <protection locked="0"/>
    </xf>
    <xf numFmtId="0" fontId="11" fillId="6" borderId="0" xfId="3" applyFill="1" applyBorder="1" applyProtection="1"/>
    <xf numFmtId="0" fontId="11" fillId="6" borderId="0" xfId="3" applyFont="1" applyFill="1" applyBorder="1" applyAlignment="1" applyProtection="1">
      <alignment vertical="top" wrapText="1"/>
    </xf>
    <xf numFmtId="0" fontId="11" fillId="6" borderId="12" xfId="3" applyFont="1" applyFill="1" applyBorder="1" applyAlignment="1" applyProtection="1">
      <alignment vertical="top" wrapText="1"/>
    </xf>
    <xf numFmtId="0" fontId="11" fillId="6" borderId="6" xfId="3" applyFill="1" applyBorder="1" applyProtection="1"/>
    <xf numFmtId="0" fontId="11" fillId="6" borderId="0" xfId="3" applyFill="1" applyBorder="1" applyAlignment="1" applyProtection="1">
      <alignment horizontal="left"/>
    </xf>
    <xf numFmtId="0" fontId="28" fillId="6" borderId="0" xfId="3" applyFont="1" applyFill="1" applyBorder="1" applyAlignment="1" applyProtection="1">
      <alignment vertical="center"/>
    </xf>
    <xf numFmtId="0" fontId="13" fillId="6" borderId="12" xfId="3" applyFont="1" applyFill="1" applyBorder="1" applyAlignment="1" applyProtection="1">
      <alignment horizontal="center" vertical="center"/>
    </xf>
    <xf numFmtId="0" fontId="13" fillId="0" borderId="0" xfId="3" applyFont="1" applyBorder="1" applyAlignment="1" applyProtection="1">
      <alignment horizontal="center" vertical="center"/>
    </xf>
    <xf numFmtId="0" fontId="29" fillId="6" borderId="6" xfId="3" applyFont="1" applyFill="1" applyBorder="1" applyAlignment="1" applyProtection="1">
      <alignment vertical="center"/>
    </xf>
    <xf numFmtId="0" fontId="15" fillId="6" borderId="0" xfId="3" applyFont="1" applyFill="1" applyBorder="1" applyAlignment="1" applyProtection="1">
      <alignment vertical="center"/>
    </xf>
    <xf numFmtId="0" fontId="11" fillId="6" borderId="12" xfId="3" applyFill="1" applyBorder="1" applyAlignment="1" applyProtection="1">
      <alignment horizontal="center"/>
    </xf>
    <xf numFmtId="0" fontId="30" fillId="0" borderId="0" xfId="3" applyFont="1" applyBorder="1" applyAlignment="1" applyProtection="1">
      <alignment horizontal="left" vertical="center"/>
    </xf>
    <xf numFmtId="0" fontId="11" fillId="6" borderId="6" xfId="3" applyFont="1" applyFill="1" applyBorder="1" applyAlignment="1" applyProtection="1">
      <alignment vertical="center"/>
    </xf>
    <xf numFmtId="0" fontId="11" fillId="6" borderId="0" xfId="3" applyFont="1" applyFill="1" applyBorder="1" applyAlignment="1" applyProtection="1">
      <alignment vertical="top" wrapText="1"/>
      <protection locked="0"/>
    </xf>
    <xf numFmtId="0" fontId="11" fillId="6" borderId="12" xfId="3" applyFont="1" applyFill="1" applyBorder="1" applyAlignment="1" applyProtection="1">
      <alignment vertical="top" wrapText="1"/>
      <protection locked="0"/>
    </xf>
    <xf numFmtId="0" fontId="11" fillId="0" borderId="0" xfId="3" applyFont="1" applyBorder="1" applyAlignment="1" applyProtection="1">
      <alignment vertical="top" wrapText="1"/>
      <protection locked="0"/>
    </xf>
    <xf numFmtId="0" fontId="11" fillId="6" borderId="6" xfId="3" applyFill="1" applyBorder="1" applyAlignment="1" applyProtection="1">
      <alignment horizontal="left" vertical="center"/>
    </xf>
    <xf numFmtId="0" fontId="11" fillId="6" borderId="0" xfId="3" applyFont="1" applyFill="1" applyBorder="1" applyAlignment="1" applyProtection="1">
      <alignment vertical="top"/>
    </xf>
    <xf numFmtId="0" fontId="11" fillId="6" borderId="6" xfId="3" applyFill="1" applyBorder="1" applyAlignment="1" applyProtection="1">
      <alignment horizontal="center" vertical="center"/>
    </xf>
    <xf numFmtId="0" fontId="11" fillId="6" borderId="6" xfId="3" applyFill="1" applyBorder="1" applyAlignment="1" applyProtection="1">
      <alignment horizontal="center" vertical="top"/>
    </xf>
    <xf numFmtId="0" fontId="22" fillId="6" borderId="0" xfId="3" applyFont="1" applyFill="1" applyBorder="1" applyAlignment="1" applyProtection="1">
      <alignment vertical="top"/>
    </xf>
    <xf numFmtId="0" fontId="11" fillId="6" borderId="6" xfId="3" applyFont="1" applyFill="1" applyBorder="1" applyAlignment="1" applyProtection="1">
      <alignment vertical="center" wrapText="1"/>
    </xf>
    <xf numFmtId="0" fontId="11" fillId="6" borderId="0" xfId="3" applyFont="1" applyFill="1" applyBorder="1" applyAlignment="1" applyProtection="1">
      <alignment vertical="center" wrapText="1"/>
    </xf>
    <xf numFmtId="0" fontId="11" fillId="6" borderId="1" xfId="3" applyFont="1" applyFill="1" applyBorder="1" applyAlignment="1" applyProtection="1">
      <alignment vertical="top" wrapText="1"/>
      <protection locked="0"/>
    </xf>
    <xf numFmtId="0" fontId="11" fillId="6" borderId="0" xfId="3" applyFont="1" applyFill="1" applyBorder="1" applyAlignment="1" applyProtection="1">
      <alignment horizontal="center" vertical="center" wrapText="1"/>
    </xf>
    <xf numFmtId="0" fontId="11" fillId="6" borderId="6" xfId="3" applyFont="1" applyFill="1" applyBorder="1" applyAlignment="1" applyProtection="1">
      <alignment horizontal="left" vertical="center"/>
    </xf>
    <xf numFmtId="0" fontId="11" fillId="6" borderId="6" xfId="3" applyFont="1" applyFill="1" applyBorder="1" applyAlignment="1" applyProtection="1">
      <alignment horizontal="left" vertical="top"/>
    </xf>
    <xf numFmtId="0" fontId="11" fillId="6" borderId="6" xfId="3" applyFont="1" applyFill="1" applyBorder="1" applyAlignment="1" applyProtection="1">
      <alignment vertical="top"/>
    </xf>
    <xf numFmtId="0" fontId="11" fillId="6" borderId="12" xfId="3" applyFont="1" applyFill="1" applyBorder="1" applyAlignment="1" applyProtection="1">
      <alignment vertical="top"/>
    </xf>
    <xf numFmtId="0" fontId="11" fillId="6" borderId="0" xfId="3" applyFill="1" applyBorder="1" applyAlignment="1" applyProtection="1">
      <alignment vertical="top" wrapText="1"/>
    </xf>
    <xf numFmtId="0" fontId="11" fillId="6" borderId="12" xfId="3" applyFill="1" applyBorder="1" applyAlignment="1" applyProtection="1">
      <alignment vertical="top" wrapText="1"/>
    </xf>
    <xf numFmtId="0" fontId="11" fillId="0" borderId="0" xfId="3" applyBorder="1" applyAlignment="1" applyProtection="1">
      <alignment vertical="top" wrapText="1"/>
    </xf>
    <xf numFmtId="0" fontId="11" fillId="6" borderId="0" xfId="3" applyFont="1" applyFill="1" applyBorder="1" applyAlignment="1" applyProtection="1">
      <alignment vertical="center"/>
    </xf>
    <xf numFmtId="0" fontId="11" fillId="6" borderId="12" xfId="3" applyFont="1" applyFill="1" applyBorder="1" applyAlignment="1" applyProtection="1">
      <alignment vertical="center"/>
    </xf>
    <xf numFmtId="0" fontId="11" fillId="0" borderId="0" xfId="3" applyFont="1" applyBorder="1" applyAlignment="1" applyProtection="1">
      <alignment vertical="center"/>
    </xf>
    <xf numFmtId="0" fontId="15" fillId="0" borderId="0" xfId="3" applyFont="1" applyBorder="1" applyAlignment="1" applyProtection="1">
      <alignment vertical="center"/>
    </xf>
    <xf numFmtId="0" fontId="11" fillId="6" borderId="6" xfId="3" applyFill="1" applyBorder="1" applyAlignment="1" applyProtection="1"/>
    <xf numFmtId="0" fontId="11" fillId="6" borderId="37" xfId="3" applyFill="1" applyBorder="1" applyAlignment="1" applyProtection="1">
      <protection locked="0"/>
    </xf>
    <xf numFmtId="0" fontId="11" fillId="6" borderId="1" xfId="3" applyFont="1" applyFill="1" applyBorder="1" applyAlignment="1" applyProtection="1">
      <alignment vertical="top"/>
    </xf>
    <xf numFmtId="0" fontId="11" fillId="6" borderId="1" xfId="3" applyFont="1" applyFill="1" applyBorder="1" applyAlignment="1" applyProtection="1">
      <alignment vertical="top"/>
      <protection locked="0"/>
    </xf>
    <xf numFmtId="0" fontId="11" fillId="6" borderId="1" xfId="3" applyFont="1" applyFill="1" applyBorder="1" applyAlignment="1" applyProtection="1">
      <alignment vertical="center"/>
    </xf>
    <xf numFmtId="0" fontId="11" fillId="6" borderId="12" xfId="3" applyFont="1" applyFill="1" applyBorder="1" applyAlignment="1" applyProtection="1">
      <alignment vertical="top"/>
      <protection locked="0"/>
    </xf>
    <xf numFmtId="0" fontId="15" fillId="6" borderId="14" xfId="3" applyFont="1" applyFill="1" applyBorder="1" applyAlignment="1" applyProtection="1">
      <alignment vertical="top"/>
    </xf>
    <xf numFmtId="0" fontId="15" fillId="6" borderId="1" xfId="3" applyFont="1" applyFill="1" applyBorder="1" applyAlignment="1" applyProtection="1">
      <alignment vertical="top"/>
    </xf>
    <xf numFmtId="0" fontId="15" fillId="6" borderId="23" xfId="3" applyFont="1" applyFill="1" applyBorder="1" applyAlignment="1" applyProtection="1">
      <alignment vertical="top"/>
    </xf>
    <xf numFmtId="0" fontId="15" fillId="0" borderId="0" xfId="3" applyFont="1" applyBorder="1" applyAlignment="1" applyProtection="1">
      <alignment vertical="top"/>
    </xf>
    <xf numFmtId="0" fontId="15" fillId="6" borderId="0" xfId="3" applyFont="1" applyFill="1" applyBorder="1" applyAlignment="1" applyProtection="1">
      <alignment horizontal="center" vertical="top"/>
    </xf>
    <xf numFmtId="0" fontId="11" fillId="6" borderId="2" xfId="3" applyFont="1" applyFill="1" applyBorder="1" applyAlignment="1" applyProtection="1">
      <alignment vertical="top"/>
    </xf>
    <xf numFmtId="0" fontId="11" fillId="6" borderId="3" xfId="3" applyFont="1" applyFill="1" applyBorder="1" applyAlignment="1" applyProtection="1">
      <alignment vertical="top"/>
    </xf>
    <xf numFmtId="0" fontId="15" fillId="6" borderId="3" xfId="3" applyFont="1" applyFill="1" applyBorder="1" applyAlignment="1" applyProtection="1">
      <alignment vertical="center"/>
    </xf>
    <xf numFmtId="0" fontId="11" fillId="6" borderId="3" xfId="3" applyFont="1" applyFill="1" applyBorder="1" applyAlignment="1" applyProtection="1">
      <alignment vertical="center"/>
    </xf>
    <xf numFmtId="0" fontId="11" fillId="6" borderId="5" xfId="3" applyFont="1" applyFill="1" applyBorder="1" applyAlignment="1" applyProtection="1">
      <alignment vertical="center"/>
    </xf>
    <xf numFmtId="0" fontId="11" fillId="6" borderId="0" xfId="3" applyFont="1" applyFill="1" applyBorder="1" applyAlignment="1" applyProtection="1">
      <alignment horizontal="right" vertical="top"/>
    </xf>
    <xf numFmtId="0" fontId="11" fillId="6" borderId="6" xfId="3" applyFont="1" applyFill="1" applyBorder="1" applyAlignment="1" applyProtection="1">
      <alignment horizontal="center" vertical="top"/>
    </xf>
    <xf numFmtId="0" fontId="11" fillId="6" borderId="12" xfId="3" applyFill="1" applyBorder="1" applyProtection="1"/>
    <xf numFmtId="0" fontId="11" fillId="6" borderId="0" xfId="3" applyFont="1" applyFill="1" applyBorder="1" applyAlignment="1" applyProtection="1">
      <alignment horizontal="left" vertical="center"/>
    </xf>
    <xf numFmtId="0" fontId="11" fillId="6" borderId="12" xfId="3" applyFill="1" applyBorder="1"/>
    <xf numFmtId="0" fontId="11" fillId="6" borderId="0" xfId="3" applyFont="1" applyFill="1" applyBorder="1" applyAlignment="1" applyProtection="1">
      <alignment horizontal="center" vertical="top"/>
    </xf>
    <xf numFmtId="0" fontId="11" fillId="6" borderId="12" xfId="3" applyFont="1" applyFill="1" applyBorder="1" applyAlignment="1" applyProtection="1"/>
    <xf numFmtId="0" fontId="11" fillId="6" borderId="0" xfId="3" applyFont="1" applyFill="1" applyBorder="1" applyAlignment="1" applyProtection="1">
      <alignment vertical="justify" wrapText="1"/>
    </xf>
    <xf numFmtId="0" fontId="22" fillId="6" borderId="6" xfId="3" applyFont="1" applyFill="1" applyBorder="1" applyAlignment="1" applyProtection="1"/>
    <xf numFmtId="0" fontId="22" fillId="0" borderId="0" xfId="3" applyFont="1" applyBorder="1" applyAlignment="1" applyProtection="1"/>
    <xf numFmtId="0" fontId="16" fillId="6" borderId="6" xfId="3" applyFont="1" applyFill="1" applyBorder="1" applyAlignment="1" applyProtection="1"/>
    <xf numFmtId="0" fontId="11" fillId="6" borderId="1" xfId="3" applyFont="1" applyFill="1" applyBorder="1" applyAlignment="1" applyProtection="1">
      <protection locked="0"/>
    </xf>
    <xf numFmtId="0" fontId="11" fillId="6" borderId="37" xfId="3" applyFont="1" applyFill="1" applyBorder="1" applyAlignment="1" applyProtection="1">
      <protection locked="0"/>
    </xf>
    <xf numFmtId="0" fontId="11" fillId="6" borderId="37" xfId="3" applyFont="1" applyFill="1" applyBorder="1" applyAlignment="1" applyProtection="1"/>
    <xf numFmtId="0" fontId="11" fillId="6" borderId="12" xfId="3" applyFont="1" applyFill="1" applyBorder="1" applyAlignment="1" applyProtection="1">
      <protection locked="0"/>
    </xf>
    <xf numFmtId="0" fontId="15" fillId="6" borderId="14" xfId="3" applyFont="1" applyFill="1" applyBorder="1" applyAlignment="1" applyProtection="1"/>
    <xf numFmtId="0" fontId="15" fillId="6" borderId="1" xfId="3" applyFont="1" applyFill="1" applyBorder="1" applyAlignment="1" applyProtection="1"/>
    <xf numFmtId="0" fontId="15" fillId="6" borderId="37" xfId="3" applyFont="1" applyFill="1" applyBorder="1" applyAlignment="1" applyProtection="1"/>
    <xf numFmtId="0" fontId="15" fillId="6" borderId="23" xfId="3" applyFont="1" applyFill="1" applyBorder="1" applyAlignment="1" applyProtection="1"/>
    <xf numFmtId="0" fontId="15" fillId="6" borderId="0" xfId="3" applyFont="1" applyFill="1" applyBorder="1" applyAlignment="1" applyProtection="1">
      <alignment horizontal="center"/>
    </xf>
    <xf numFmtId="0" fontId="11" fillId="6" borderId="5" xfId="3" applyFont="1" applyFill="1" applyBorder="1" applyAlignment="1" applyProtection="1"/>
    <xf numFmtId="0" fontId="22" fillId="6" borderId="0" xfId="3" applyFont="1" applyFill="1" applyBorder="1" applyAlignment="1" applyProtection="1"/>
    <xf numFmtId="0" fontId="22" fillId="6" borderId="1" xfId="3" applyFont="1" applyFill="1" applyBorder="1" applyAlignment="1" applyProtection="1"/>
    <xf numFmtId="0" fontId="22" fillId="6" borderId="12" xfId="3" applyFont="1" applyFill="1" applyBorder="1" applyAlignment="1" applyProtection="1"/>
    <xf numFmtId="0" fontId="22" fillId="6" borderId="37" xfId="3" applyFont="1" applyFill="1" applyBorder="1" applyAlignment="1" applyProtection="1"/>
    <xf numFmtId="0" fontId="15" fillId="6" borderId="12" xfId="3" applyFont="1" applyFill="1" applyBorder="1" applyAlignment="1" applyProtection="1">
      <alignment vertical="center" wrapText="1"/>
    </xf>
    <xf numFmtId="0" fontId="15" fillId="0" borderId="0" xfId="3" applyFont="1" applyBorder="1" applyAlignment="1" applyProtection="1">
      <alignment vertical="center" wrapText="1"/>
    </xf>
    <xf numFmtId="0" fontId="15" fillId="6" borderId="23" xfId="3" applyFont="1" applyFill="1" applyBorder="1" applyAlignment="1" applyProtection="1">
      <alignment vertical="center" wrapText="1"/>
    </xf>
    <xf numFmtId="0" fontId="32" fillId="0" borderId="90" xfId="0" applyFont="1" applyBorder="1"/>
    <xf numFmtId="0" fontId="11" fillId="6" borderId="0" xfId="3" applyFill="1"/>
    <xf numFmtId="0" fontId="11" fillId="0" borderId="0" xfId="5" applyFont="1"/>
    <xf numFmtId="0" fontId="35" fillId="0" borderId="1" xfId="5" applyFont="1" applyBorder="1" applyAlignment="1">
      <alignment horizontal="center"/>
    </xf>
    <xf numFmtId="0" fontId="35" fillId="0" borderId="0" xfId="5" applyFont="1"/>
    <xf numFmtId="0" fontId="11" fillId="0" borderId="37" xfId="5" applyFont="1" applyBorder="1"/>
    <xf numFmtId="0" fontId="11" fillId="0" borderId="33" xfId="5" applyFont="1" applyBorder="1" applyAlignment="1">
      <alignment horizontal="center" shrinkToFit="1"/>
    </xf>
    <xf numFmtId="0" fontId="11" fillId="0" borderId="16" xfId="5" applyFont="1" applyBorder="1" applyAlignment="1">
      <alignment horizontal="center" shrinkToFit="1"/>
    </xf>
    <xf numFmtId="0" fontId="11" fillId="0" borderId="34" xfId="5" applyFont="1" applyBorder="1" applyAlignment="1">
      <alignment horizontal="center" shrinkToFit="1"/>
    </xf>
    <xf numFmtId="0" fontId="20" fillId="0" borderId="33" xfId="5" applyFont="1" applyBorder="1" applyAlignment="1">
      <alignment horizontal="center" wrapText="1"/>
    </xf>
    <xf numFmtId="0" fontId="11" fillId="0" borderId="35" xfId="5" applyFont="1" applyBorder="1" applyAlignment="1">
      <alignment horizontal="center"/>
    </xf>
    <xf numFmtId="0" fontId="11" fillId="0" borderId="68" xfId="5" applyFont="1" applyBorder="1" applyAlignment="1">
      <alignment horizontal="center"/>
    </xf>
    <xf numFmtId="0" fontId="11" fillId="0" borderId="22" xfId="5" applyFont="1" applyBorder="1" applyAlignment="1">
      <alignment horizontal="center"/>
    </xf>
    <xf numFmtId="0" fontId="18" fillId="6" borderId="16" xfId="5" applyFont="1" applyFill="1" applyBorder="1" applyAlignment="1">
      <alignment horizontal="center" vertical="center"/>
    </xf>
    <xf numFmtId="0" fontId="11" fillId="6" borderId="33" xfId="5" applyFont="1" applyFill="1" applyBorder="1" applyAlignment="1">
      <alignment horizontal="center"/>
    </xf>
    <xf numFmtId="0" fontId="11" fillId="6" borderId="37" xfId="5" applyFont="1" applyFill="1" applyBorder="1" applyAlignment="1">
      <alignment horizontal="center"/>
    </xf>
    <xf numFmtId="0" fontId="9" fillId="5" borderId="0" xfId="2" applyFill="1" applyAlignment="1">
      <alignment horizontal="center" vertical="center"/>
    </xf>
    <xf numFmtId="0" fontId="36" fillId="6" borderId="16" xfId="5" applyFont="1" applyFill="1" applyBorder="1" applyAlignment="1">
      <alignment horizontal="center" vertical="center" shrinkToFit="1"/>
    </xf>
    <xf numFmtId="0" fontId="11" fillId="0" borderId="2" xfId="5" applyFont="1" applyBorder="1"/>
    <xf numFmtId="0" fontId="11" fillId="0" borderId="3" xfId="5" applyFont="1" applyBorder="1"/>
    <xf numFmtId="0" fontId="11" fillId="0" borderId="5" xfId="5" applyFont="1" applyBorder="1"/>
    <xf numFmtId="0" fontId="11" fillId="0" borderId="14" xfId="5" applyFont="1" applyBorder="1"/>
    <xf numFmtId="0" fontId="11" fillId="0" borderId="1" xfId="5" applyFont="1" applyBorder="1"/>
    <xf numFmtId="0" fontId="11" fillId="0" borderId="23" xfId="5" applyFont="1" applyBorder="1"/>
    <xf numFmtId="0" fontId="11" fillId="0" borderId="6" xfId="5" applyFont="1" applyBorder="1"/>
    <xf numFmtId="0" fontId="11" fillId="0" borderId="0" xfId="5" applyFont="1" applyBorder="1"/>
    <xf numFmtId="0" fontId="11" fillId="0" borderId="12" xfId="5" applyFont="1" applyBorder="1"/>
    <xf numFmtId="0" fontId="11" fillId="0" borderId="49" xfId="3" applyBorder="1" applyAlignment="1"/>
    <xf numFmtId="0" fontId="11" fillId="0" borderId="50" xfId="3" applyBorder="1" applyAlignment="1"/>
    <xf numFmtId="0" fontId="11" fillId="0" borderId="51" xfId="3" applyBorder="1" applyAlignment="1"/>
    <xf numFmtId="0" fontId="11" fillId="0" borderId="56" xfId="3" applyBorder="1" applyAlignment="1"/>
    <xf numFmtId="0" fontId="11" fillId="0" borderId="57" xfId="3" applyBorder="1" applyAlignment="1"/>
    <xf numFmtId="0" fontId="15" fillId="6" borderId="6" xfId="3" applyFont="1" applyFill="1" applyBorder="1" applyAlignment="1" applyProtection="1">
      <alignment vertical="top"/>
    </xf>
    <xf numFmtId="0" fontId="15" fillId="6" borderId="37" xfId="3" applyFont="1" applyFill="1" applyBorder="1" applyAlignment="1" applyProtection="1">
      <alignment horizontal="center" vertical="top"/>
    </xf>
    <xf numFmtId="0" fontId="11" fillId="6" borderId="14" xfId="3" applyFont="1" applyFill="1" applyBorder="1" applyAlignment="1" applyProtection="1">
      <alignment horizontal="center" vertical="top"/>
    </xf>
    <xf numFmtId="0" fontId="11" fillId="6" borderId="1" xfId="3" applyFill="1" applyBorder="1"/>
    <xf numFmtId="0" fontId="11" fillId="6" borderId="23" xfId="3" applyFont="1" applyFill="1" applyBorder="1" applyAlignment="1" applyProtection="1"/>
    <xf numFmtId="0" fontId="38" fillId="0" borderId="0" xfId="3" applyFont="1" applyBorder="1" applyAlignment="1">
      <alignment horizontal="left" vertical="center" readingOrder="1"/>
    </xf>
    <xf numFmtId="0" fontId="11" fillId="6" borderId="0" xfId="3" applyFont="1" applyFill="1" applyBorder="1"/>
    <xf numFmtId="0" fontId="32" fillId="0" borderId="56" xfId="0" applyFont="1" applyBorder="1"/>
    <xf numFmtId="0" fontId="36" fillId="0" borderId="0" xfId="3" applyFont="1"/>
    <xf numFmtId="0" fontId="36" fillId="0" borderId="0" xfId="3" applyFont="1" applyBorder="1" applyAlignment="1">
      <alignment horizontal="center"/>
    </xf>
    <xf numFmtId="0" fontId="39" fillId="0" borderId="0" xfId="3" applyFont="1" applyBorder="1" applyAlignment="1">
      <alignment horizontal="center" vertical="center" wrapText="1"/>
    </xf>
    <xf numFmtId="0" fontId="36" fillId="0" borderId="0" xfId="3" applyFont="1" applyBorder="1" applyAlignment="1"/>
    <xf numFmtId="0" fontId="39" fillId="0" borderId="0" xfId="3" applyFont="1" applyBorder="1" applyAlignment="1">
      <alignment horizontal="left" vertical="center"/>
    </xf>
    <xf numFmtId="0" fontId="36" fillId="0" borderId="0" xfId="3" applyFont="1" applyBorder="1" applyAlignment="1">
      <alignment horizontal="left" vertical="center"/>
    </xf>
    <xf numFmtId="0" fontId="39" fillId="0" borderId="0" xfId="3" applyFont="1" applyBorder="1" applyAlignment="1"/>
    <xf numFmtId="0" fontId="36" fillId="0" borderId="0" xfId="3" applyFont="1" applyBorder="1"/>
    <xf numFmtId="0" fontId="32" fillId="0" borderId="49" xfId="0" applyFont="1" applyBorder="1" applyAlignment="1">
      <alignment horizontal="right" vertical="center" wrapText="1"/>
    </xf>
    <xf numFmtId="0" fontId="32" fillId="0" borderId="50" xfId="0" applyFont="1" applyBorder="1" applyAlignment="1">
      <alignment horizontal="right" vertical="center" wrapText="1"/>
    </xf>
    <xf numFmtId="0" fontId="4" fillId="0" borderId="50" xfId="6" applyFont="1" applyFill="1" applyBorder="1" applyAlignment="1">
      <alignment vertical="top"/>
    </xf>
    <xf numFmtId="0" fontId="0" fillId="0" borderId="51" xfId="0" applyBorder="1"/>
    <xf numFmtId="0" fontId="32" fillId="0" borderId="56" xfId="0" applyFont="1" applyBorder="1" applyAlignment="1">
      <alignment horizontal="right" vertical="center" wrapText="1"/>
    </xf>
    <xf numFmtId="0" fontId="40" fillId="0" borderId="0" xfId="0" applyFont="1" applyBorder="1" applyAlignment="1">
      <alignment horizontal="right" vertical="center" wrapText="1"/>
    </xf>
    <xf numFmtId="0" fontId="32" fillId="0" borderId="0" xfId="0" applyFont="1" applyBorder="1" applyAlignment="1">
      <alignment horizontal="right" vertical="center" wrapText="1"/>
    </xf>
    <xf numFmtId="0" fontId="41" fillId="0" borderId="0" xfId="0" applyFont="1" applyBorder="1" applyAlignment="1">
      <alignment horizontal="right" vertical="center" wrapText="1"/>
    </xf>
    <xf numFmtId="0" fontId="4" fillId="0" borderId="0" xfId="6" applyFont="1" applyFill="1" applyBorder="1" applyAlignment="1">
      <alignment vertical="top"/>
    </xf>
    <xf numFmtId="0" fontId="0" fillId="0" borderId="57" xfId="0" applyBorder="1"/>
    <xf numFmtId="0" fontId="32" fillId="7" borderId="0" xfId="0" applyFont="1" applyFill="1" applyBorder="1" applyAlignment="1">
      <alignment vertical="center" wrapText="1"/>
    </xf>
    <xf numFmtId="0" fontId="32" fillId="0" borderId="2" xfId="0" applyFont="1" applyBorder="1" applyAlignment="1">
      <alignment horizontal="right" vertical="center" wrapText="1"/>
    </xf>
    <xf numFmtId="0" fontId="32" fillId="0" borderId="3" xfId="0" applyFont="1" applyBorder="1" applyAlignment="1">
      <alignment horizontal="right" vertical="center" wrapText="1"/>
    </xf>
    <xf numFmtId="0" fontId="38" fillId="0" borderId="3" xfId="0" applyFont="1" applyBorder="1" applyAlignment="1">
      <alignment horizontal="right" vertical="center" wrapText="1"/>
    </xf>
    <xf numFmtId="0" fontId="32" fillId="0" borderId="5" xfId="0" applyFont="1" applyBorder="1" applyAlignment="1">
      <alignment horizontal="right" vertical="center" wrapText="1"/>
    </xf>
    <xf numFmtId="0" fontId="32" fillId="0" borderId="0" xfId="0" applyFont="1" applyBorder="1" applyAlignment="1">
      <alignment vertical="center" wrapText="1"/>
    </xf>
    <xf numFmtId="0" fontId="8" fillId="0" borderId="0" xfId="6" applyFont="1" applyFill="1" applyBorder="1" applyAlignment="1">
      <alignment vertical="top"/>
    </xf>
    <xf numFmtId="0" fontId="32" fillId="0" borderId="0" xfId="0" applyFont="1" applyBorder="1" applyAlignment="1">
      <alignment horizontal="center" vertical="center" wrapText="1"/>
    </xf>
    <xf numFmtId="0" fontId="4" fillId="0" borderId="16" xfId="6" applyFont="1" applyFill="1" applyBorder="1" applyAlignment="1">
      <alignment vertical="top"/>
    </xf>
    <xf numFmtId="0" fontId="4" fillId="0" borderId="12" xfId="6" applyFont="1" applyFill="1" applyBorder="1" applyAlignment="1">
      <alignment vertical="top"/>
    </xf>
    <xf numFmtId="0" fontId="32" fillId="0" borderId="6" xfId="0" applyFont="1" applyBorder="1" applyAlignment="1">
      <alignment horizontal="right" vertical="center" wrapText="1"/>
    </xf>
    <xf numFmtId="0" fontId="38" fillId="0" borderId="0" xfId="0" applyFont="1" applyBorder="1" applyAlignment="1">
      <alignment vertical="center" wrapText="1"/>
    </xf>
    <xf numFmtId="0" fontId="38" fillId="0" borderId="0" xfId="0" applyFont="1" applyBorder="1" applyAlignment="1">
      <alignment horizontal="center" vertical="center" wrapText="1"/>
    </xf>
    <xf numFmtId="0" fontId="38" fillId="0" borderId="6" xfId="0" applyFont="1" applyBorder="1" applyAlignment="1">
      <alignment horizontal="right" vertical="center" wrapText="1"/>
    </xf>
    <xf numFmtId="0" fontId="38" fillId="0" borderId="0" xfId="0" applyFont="1" applyBorder="1" applyAlignment="1">
      <alignment horizontal="right" vertical="center" wrapText="1"/>
    </xf>
    <xf numFmtId="0" fontId="4" fillId="0" borderId="0" xfId="6" applyFont="1" applyFill="1" applyBorder="1" applyAlignment="1">
      <alignment vertical="top" shrinkToFit="1"/>
    </xf>
    <xf numFmtId="0" fontId="32" fillId="0" borderId="0" xfId="0" applyFont="1" applyBorder="1" applyAlignment="1">
      <alignment horizontal="left" wrapText="1"/>
    </xf>
    <xf numFmtId="0" fontId="32" fillId="0" borderId="14" xfId="0" applyFont="1" applyBorder="1" applyAlignment="1">
      <alignment horizontal="right" vertical="center" wrapText="1"/>
    </xf>
    <xf numFmtId="0" fontId="32" fillId="0" borderId="1" xfId="0" applyFont="1" applyBorder="1" applyAlignment="1">
      <alignment horizontal="right" vertical="center" wrapText="1"/>
    </xf>
    <xf numFmtId="0" fontId="32" fillId="0" borderId="1" xfId="0" applyFont="1" applyBorder="1" applyAlignment="1">
      <alignment horizontal="center" vertical="center" wrapText="1"/>
    </xf>
    <xf numFmtId="0" fontId="32" fillId="0" borderId="23" xfId="0" applyFont="1" applyBorder="1" applyAlignment="1">
      <alignment horizontal="right" vertical="center" wrapText="1"/>
    </xf>
    <xf numFmtId="0" fontId="0" fillId="0" borderId="56" xfId="0" applyBorder="1"/>
    <xf numFmtId="0" fontId="0" fillId="0" borderId="0" xfId="0" applyBorder="1"/>
    <xf numFmtId="0" fontId="0" fillId="0" borderId="2" xfId="0" applyBorder="1"/>
    <xf numFmtId="0" fontId="0" fillId="0" borderId="3" xfId="0" applyBorder="1"/>
    <xf numFmtId="0" fontId="0" fillId="0" borderId="5" xfId="0" applyBorder="1"/>
    <xf numFmtId="0" fontId="0" fillId="0" borderId="14" xfId="0" applyBorder="1"/>
    <xf numFmtId="0" fontId="0" fillId="0" borderId="1" xfId="0" applyBorder="1"/>
    <xf numFmtId="0" fontId="0" fillId="0" borderId="23" xfId="0" applyBorder="1"/>
    <xf numFmtId="0" fontId="0" fillId="0" borderId="6" xfId="0" applyBorder="1"/>
    <xf numFmtId="0" fontId="0" fillId="0" borderId="12" xfId="0" applyBorder="1"/>
    <xf numFmtId="0" fontId="0" fillId="6" borderId="33" xfId="0" applyFill="1" applyBorder="1"/>
    <xf numFmtId="0" fontId="0" fillId="6" borderId="37" xfId="0" applyFill="1" applyBorder="1"/>
    <xf numFmtId="0" fontId="0" fillId="0" borderId="52" xfId="0" applyBorder="1"/>
    <xf numFmtId="0" fontId="0" fillId="0" borderId="53" xfId="0" applyBorder="1"/>
    <xf numFmtId="0" fontId="0" fillId="0" borderId="54" xfId="0" applyBorder="1"/>
    <xf numFmtId="0" fontId="9" fillId="3" borderId="0" xfId="2" applyFill="1"/>
    <xf numFmtId="0" fontId="32" fillId="0" borderId="16" xfId="0" applyFont="1" applyBorder="1" applyAlignment="1">
      <alignment horizontal="center" vertical="center" wrapText="1"/>
    </xf>
    <xf numFmtId="0" fontId="11" fillId="0" borderId="2" xfId="3" applyBorder="1"/>
    <xf numFmtId="0" fontId="11" fillId="0" borderId="6" xfId="3" applyBorder="1"/>
    <xf numFmtId="0" fontId="11" fillId="0" borderId="6" xfId="3" applyFill="1" applyBorder="1"/>
    <xf numFmtId="0" fontId="15" fillId="0" borderId="0" xfId="3" applyFont="1" applyBorder="1" applyAlignment="1">
      <alignment horizontal="left"/>
    </xf>
    <xf numFmtId="0" fontId="11" fillId="0" borderId="0" xfId="3" applyFont="1" applyAlignment="1">
      <alignment horizontal="left" vertical="top"/>
    </xf>
    <xf numFmtId="0" fontId="11" fillId="0" borderId="0" xfId="3" quotePrefix="1" applyFont="1" applyBorder="1" applyAlignment="1" applyProtection="1">
      <alignment horizontal="center"/>
    </xf>
    <xf numFmtId="0" fontId="11" fillId="0" borderId="0" xfId="3" applyFont="1" applyAlignment="1"/>
    <xf numFmtId="0" fontId="11" fillId="0" borderId="3" xfId="3" applyFont="1" applyBorder="1" applyAlignment="1" applyProtection="1">
      <protection locked="0"/>
    </xf>
    <xf numFmtId="0" fontId="11" fillId="0" borderId="37" xfId="3" applyFont="1" applyBorder="1" applyProtection="1"/>
    <xf numFmtId="0" fontId="11" fillId="0" borderId="37" xfId="3" applyFont="1" applyBorder="1" applyAlignment="1" applyProtection="1"/>
    <xf numFmtId="0" fontId="11" fillId="0" borderId="6" xfId="3" applyBorder="1" applyProtection="1"/>
    <xf numFmtId="0" fontId="13" fillId="0" borderId="2" xfId="3" applyFont="1" applyBorder="1" applyProtection="1"/>
    <xf numFmtId="0" fontId="11" fillId="0" borderId="3" xfId="3" applyBorder="1" applyProtection="1"/>
    <xf numFmtId="0" fontId="11" fillId="0" borderId="3" xfId="3" applyBorder="1" applyAlignment="1" applyProtection="1">
      <alignment horizontal="center"/>
    </xf>
    <xf numFmtId="0" fontId="11" fillId="0" borderId="5" xfId="3" applyBorder="1" applyProtection="1"/>
    <xf numFmtId="0" fontId="13" fillId="0" borderId="0" xfId="3" applyFont="1" applyBorder="1" applyAlignment="1" applyProtection="1"/>
    <xf numFmtId="0" fontId="11" fillId="0" borderId="14" xfId="3" applyBorder="1" applyProtection="1"/>
    <xf numFmtId="0" fontId="11" fillId="0" borderId="1" xfId="3" applyBorder="1" applyProtection="1"/>
    <xf numFmtId="0" fontId="11" fillId="0" borderId="23" xfId="3" applyBorder="1" applyProtection="1"/>
    <xf numFmtId="0" fontId="22" fillId="0" borderId="0" xfId="3" applyFont="1" applyBorder="1" applyAlignment="1" applyProtection="1">
      <alignment horizontal="center" vertical="center" wrapText="1"/>
    </xf>
    <xf numFmtId="0" fontId="15" fillId="0" borderId="37" xfId="3" applyFont="1" applyBorder="1"/>
    <xf numFmtId="0" fontId="22" fillId="0" borderId="37" xfId="3" applyFont="1" applyBorder="1"/>
    <xf numFmtId="0" fontId="22" fillId="0" borderId="34" xfId="3" applyFont="1" applyBorder="1"/>
    <xf numFmtId="0" fontId="68" fillId="0" borderId="0" xfId="3" applyFont="1" applyBorder="1"/>
    <xf numFmtId="0" fontId="15" fillId="0" borderId="33" xfId="3" applyFont="1" applyBorder="1" applyProtection="1"/>
    <xf numFmtId="0" fontId="11" fillId="0" borderId="37" xfId="3" applyBorder="1" applyProtection="1">
      <protection locked="0"/>
    </xf>
    <xf numFmtId="0" fontId="15" fillId="0" borderId="37" xfId="3" applyFont="1" applyBorder="1" applyAlignment="1" applyProtection="1">
      <alignment horizontal="center"/>
    </xf>
    <xf numFmtId="0" fontId="11" fillId="0" borderId="34" xfId="3" applyBorder="1" applyProtection="1">
      <protection locked="0"/>
    </xf>
    <xf numFmtId="0" fontId="39" fillId="0" borderId="0" xfId="3" applyFont="1" applyBorder="1" applyAlignment="1">
      <alignment horizontal="center" vertical="top"/>
    </xf>
    <xf numFmtId="0" fontId="39" fillId="0" borderId="0" xfId="3" applyFont="1" applyBorder="1" applyAlignment="1">
      <alignment horizontal="center"/>
    </xf>
    <xf numFmtId="0" fontId="39" fillId="0" borderId="0" xfId="3" applyFont="1" applyBorder="1" applyAlignment="1">
      <alignment horizontal="left"/>
    </xf>
    <xf numFmtId="0" fontId="36" fillId="30" borderId="2" xfId="3" applyFont="1" applyFill="1" applyBorder="1" applyAlignment="1"/>
    <xf numFmtId="0" fontId="36" fillId="30" borderId="3" xfId="3" applyFont="1" applyFill="1" applyBorder="1" applyAlignment="1"/>
    <xf numFmtId="0" fontId="36" fillId="30" borderId="5" xfId="3" applyFont="1" applyFill="1" applyBorder="1" applyAlignment="1"/>
    <xf numFmtId="0" fontId="36" fillId="30" borderId="6" xfId="3" applyFont="1" applyFill="1" applyBorder="1" applyAlignment="1"/>
    <xf numFmtId="0" fontId="36" fillId="30" borderId="0" xfId="3" applyFont="1" applyFill="1" applyBorder="1" applyAlignment="1"/>
    <xf numFmtId="0" fontId="36" fillId="30" borderId="12" xfId="3" applyFont="1" applyFill="1" applyBorder="1" applyAlignment="1"/>
    <xf numFmtId="0" fontId="39" fillId="30" borderId="6" xfId="3" applyFont="1" applyFill="1" applyBorder="1" applyAlignment="1"/>
    <xf numFmtId="0" fontId="39" fillId="30" borderId="1" xfId="3" applyFont="1" applyFill="1" applyBorder="1" applyAlignment="1"/>
    <xf numFmtId="0" fontId="39" fillId="30" borderId="0" xfId="3" applyFont="1" applyFill="1" applyBorder="1" applyAlignment="1"/>
    <xf numFmtId="0" fontId="39" fillId="30" borderId="6" xfId="3" applyFont="1" applyFill="1" applyBorder="1" applyAlignment="1">
      <alignment horizontal="left" vertical="center"/>
    </xf>
    <xf numFmtId="0" fontId="39" fillId="30" borderId="0" xfId="3" applyFont="1" applyFill="1" applyBorder="1" applyAlignment="1">
      <alignment horizontal="left" vertical="center"/>
    </xf>
    <xf numFmtId="0" fontId="36" fillId="30" borderId="12" xfId="3" applyFont="1" applyFill="1" applyBorder="1" applyAlignment="1">
      <alignment horizontal="left" vertical="center"/>
    </xf>
    <xf numFmtId="0" fontId="36" fillId="30" borderId="6" xfId="3" applyFont="1" applyFill="1" applyBorder="1" applyAlignment="1">
      <alignment horizontal="left" vertical="center"/>
    </xf>
    <xf numFmtId="0" fontId="36" fillId="30" borderId="0" xfId="3" applyFont="1" applyFill="1" applyBorder="1" applyAlignment="1">
      <alignment horizontal="left" vertical="center"/>
    </xf>
    <xf numFmtId="0" fontId="39" fillId="30" borderId="12" xfId="3" applyFont="1" applyFill="1" applyBorder="1" applyAlignment="1"/>
    <xf numFmtId="0" fontId="36" fillId="30" borderId="14" xfId="3" applyFont="1" applyFill="1" applyBorder="1" applyAlignment="1"/>
    <xf numFmtId="0" fontId="36" fillId="30" borderId="1" xfId="3" applyFont="1" applyFill="1" applyBorder="1" applyAlignment="1"/>
    <xf numFmtId="0" fontId="36" fillId="30" borderId="23" xfId="3" applyFont="1" applyFill="1" applyBorder="1" applyAlignment="1"/>
    <xf numFmtId="0" fontId="36" fillId="30" borderId="37" xfId="3" applyFont="1" applyFill="1" applyBorder="1" applyAlignment="1"/>
    <xf numFmtId="0" fontId="36" fillId="30" borderId="34" xfId="3" applyFont="1" applyFill="1" applyBorder="1" applyAlignment="1"/>
    <xf numFmtId="0" fontId="39" fillId="30" borderId="14" xfId="3" applyFont="1" applyFill="1" applyBorder="1" applyAlignment="1">
      <alignment horizontal="left" vertical="center"/>
    </xf>
    <xf numFmtId="0" fontId="36" fillId="30" borderId="1" xfId="3" applyFont="1" applyFill="1" applyBorder="1" applyAlignment="1">
      <alignment horizontal="left" vertical="center"/>
    </xf>
    <xf numFmtId="0" fontId="39" fillId="30" borderId="1" xfId="3" applyFont="1" applyFill="1" applyBorder="1" applyAlignment="1">
      <alignment horizontal="left" vertical="center"/>
    </xf>
    <xf numFmtId="0" fontId="36" fillId="30" borderId="23" xfId="3" applyFont="1" applyFill="1" applyBorder="1" applyAlignment="1">
      <alignment horizontal="left" vertical="center"/>
    </xf>
    <xf numFmtId="0" fontId="36" fillId="0" borderId="50" xfId="3" applyFont="1" applyBorder="1"/>
    <xf numFmtId="0" fontId="39" fillId="0" borderId="0" xfId="3" applyFont="1"/>
    <xf numFmtId="0" fontId="11" fillId="0" borderId="0" xfId="3" applyAlignment="1" applyProtection="1">
      <alignment vertical="top"/>
    </xf>
    <xf numFmtId="0" fontId="11" fillId="0" borderId="0" xfId="3" applyBorder="1" applyAlignment="1" applyProtection="1">
      <alignment vertical="top"/>
    </xf>
    <xf numFmtId="0" fontId="11" fillId="0" borderId="12" xfId="3" applyBorder="1" applyAlignment="1" applyProtection="1">
      <alignment vertical="top"/>
    </xf>
    <xf numFmtId="0" fontId="11" fillId="4" borderId="6" xfId="3" applyFill="1" applyBorder="1" applyAlignment="1" applyProtection="1">
      <alignment vertical="top"/>
    </xf>
    <xf numFmtId="0" fontId="11" fillId="4" borderId="0" xfId="3" applyFill="1" applyBorder="1" applyAlignment="1" applyProtection="1">
      <alignment vertical="top"/>
    </xf>
    <xf numFmtId="0" fontId="11" fillId="4" borderId="12" xfId="3" applyFill="1" applyBorder="1" applyAlignment="1" applyProtection="1">
      <alignment vertical="top"/>
    </xf>
    <xf numFmtId="0" fontId="11" fillId="0" borderId="6" xfId="3" applyBorder="1" applyAlignment="1" applyProtection="1">
      <alignment vertical="top"/>
    </xf>
    <xf numFmtId="0" fontId="11" fillId="0" borderId="50" xfId="3" applyBorder="1" applyAlignment="1" applyProtection="1">
      <alignment vertical="top"/>
    </xf>
    <xf numFmtId="0" fontId="70" fillId="0" borderId="50" xfId="3" applyFont="1" applyBorder="1" applyAlignment="1" applyProtection="1">
      <alignment horizontal="right" wrapText="1"/>
    </xf>
    <xf numFmtId="0" fontId="70" fillId="0" borderId="50" xfId="3" applyFont="1" applyBorder="1" applyAlignment="1" applyProtection="1">
      <alignment horizontal="left" vertical="top" wrapText="1"/>
    </xf>
    <xf numFmtId="0" fontId="70" fillId="0" borderId="53" xfId="3" applyFont="1" applyBorder="1" applyAlignment="1" applyProtection="1">
      <alignment vertical="top"/>
    </xf>
    <xf numFmtId="0" fontId="11" fillId="0" borderId="53" xfId="3" applyBorder="1" applyAlignment="1" applyProtection="1">
      <alignment vertical="top"/>
    </xf>
    <xf numFmtId="0" fontId="70" fillId="0" borderId="53" xfId="3" applyFont="1" applyBorder="1" applyAlignment="1" applyProtection="1">
      <alignment horizontal="left" vertical="top"/>
    </xf>
    <xf numFmtId="0" fontId="70" fillId="0" borderId="53" xfId="3" applyFont="1" applyBorder="1" applyAlignment="1" applyProtection="1">
      <alignment horizontal="right" vertical="top" wrapText="1"/>
    </xf>
    <xf numFmtId="0" fontId="13" fillId="0" borderId="53" xfId="3" applyFont="1" applyBorder="1" applyAlignment="1" applyProtection="1">
      <alignment vertical="top"/>
    </xf>
    <xf numFmtId="0" fontId="18" fillId="0" borderId="50" xfId="3" applyFont="1" applyBorder="1" applyAlignment="1" applyProtection="1">
      <alignment vertical="top"/>
    </xf>
    <xf numFmtId="0" fontId="11" fillId="0" borderId="53" xfId="3" applyBorder="1" applyAlignment="1" applyProtection="1">
      <alignment vertical="top" wrapText="1"/>
    </xf>
    <xf numFmtId="0" fontId="11" fillId="0" borderId="53" xfId="3" applyBorder="1" applyAlignment="1" applyProtection="1">
      <alignment horizontal="left" vertical="center"/>
    </xf>
    <xf numFmtId="0" fontId="11" fillId="0" borderId="53" xfId="3" applyBorder="1" applyAlignment="1" applyProtection="1">
      <alignment horizontal="left" vertical="top"/>
    </xf>
    <xf numFmtId="0" fontId="11" fillId="0" borderId="51" xfId="3" applyBorder="1" applyAlignment="1" applyProtection="1">
      <alignment wrapText="1"/>
    </xf>
    <xf numFmtId="0" fontId="11" fillId="0" borderId="57" xfId="3" applyBorder="1" applyAlignment="1" applyProtection="1"/>
    <xf numFmtId="0" fontId="11" fillId="0" borderId="104" xfId="3" applyBorder="1" applyAlignment="1" applyProtection="1">
      <alignment horizontal="left" vertical="top" wrapText="1"/>
      <protection locked="0"/>
    </xf>
    <xf numFmtId="0" fontId="11" fillId="0" borderId="0" xfId="3" applyBorder="1" applyProtection="1">
      <protection locked="0"/>
    </xf>
    <xf numFmtId="0" fontId="70" fillId="0" borderId="0" xfId="3" applyFont="1" applyBorder="1" applyAlignment="1" applyProtection="1">
      <alignment horizontal="left" vertical="top"/>
      <protection locked="0"/>
    </xf>
    <xf numFmtId="0" fontId="11" fillId="0" borderId="0" xfId="3" applyBorder="1" applyAlignment="1" applyProtection="1">
      <alignment horizontal="left" vertical="top" wrapText="1"/>
      <protection locked="0"/>
    </xf>
    <xf numFmtId="0" fontId="11" fillId="0" borderId="12" xfId="3" applyBorder="1" applyProtection="1">
      <protection locked="0"/>
    </xf>
    <xf numFmtId="0" fontId="11" fillId="0" borderId="2" xfId="3" applyFont="1" applyBorder="1" applyAlignment="1" applyProtection="1">
      <alignment horizontal="left"/>
    </xf>
    <xf numFmtId="0" fontId="11" fillId="0" borderId="3" xfId="3" applyFont="1" applyBorder="1" applyAlignment="1" applyProtection="1">
      <alignment horizontal="left"/>
    </xf>
    <xf numFmtId="0" fontId="13" fillId="0" borderId="3" xfId="3" applyFont="1" applyBorder="1" applyAlignment="1" applyProtection="1">
      <alignment horizontal="left"/>
    </xf>
    <xf numFmtId="0" fontId="11" fillId="0" borderId="5" xfId="3" applyFont="1" applyBorder="1" applyAlignment="1" applyProtection="1">
      <alignment horizontal="left"/>
    </xf>
    <xf numFmtId="0" fontId="11" fillId="0" borderId="0" xfId="3" applyFont="1" applyAlignment="1" applyProtection="1">
      <alignment horizontal="left"/>
    </xf>
    <xf numFmtId="0" fontId="36" fillId="0" borderId="6" xfId="3" applyFont="1" applyBorder="1" applyAlignment="1" applyProtection="1">
      <alignment horizontal="left" vertical="top"/>
    </xf>
    <xf numFmtId="0" fontId="36" fillId="0" borderId="0" xfId="3" applyFont="1" applyBorder="1" applyAlignment="1" applyProtection="1">
      <alignment horizontal="left"/>
    </xf>
    <xf numFmtId="0" fontId="36" fillId="0" borderId="0" xfId="3" applyFont="1" applyBorder="1" applyAlignment="1" applyProtection="1">
      <alignment horizontal="left" vertical="top"/>
    </xf>
    <xf numFmtId="0" fontId="36" fillId="0" borderId="12" xfId="3" applyFont="1" applyBorder="1" applyAlignment="1" applyProtection="1">
      <alignment horizontal="left"/>
    </xf>
    <xf numFmtId="0" fontId="36" fillId="0" borderId="0" xfId="3" applyFont="1" applyAlignment="1" applyProtection="1">
      <alignment horizontal="left"/>
    </xf>
    <xf numFmtId="0" fontId="36" fillId="0" borderId="6" xfId="3" applyFont="1" applyBorder="1" applyAlignment="1" applyProtection="1">
      <alignment horizontal="left"/>
    </xf>
    <xf numFmtId="0" fontId="36" fillId="0" borderId="14" xfId="3" applyFont="1" applyBorder="1" applyAlignment="1" applyProtection="1">
      <alignment horizontal="left"/>
    </xf>
    <xf numFmtId="0" fontId="36" fillId="0" borderId="1" xfId="3" applyFont="1" applyBorder="1" applyAlignment="1" applyProtection="1">
      <alignment horizontal="left" vertical="top"/>
    </xf>
    <xf numFmtId="0" fontId="36" fillId="0" borderId="1" xfId="3" applyFont="1" applyBorder="1" applyAlignment="1" applyProtection="1">
      <alignment horizontal="left"/>
    </xf>
    <xf numFmtId="0" fontId="36" fillId="0" borderId="1" xfId="3" applyFont="1" applyBorder="1" applyAlignment="1" applyProtection="1">
      <alignment horizontal="left"/>
      <protection locked="0"/>
    </xf>
    <xf numFmtId="0" fontId="36" fillId="0" borderId="23" xfId="3" applyFont="1" applyBorder="1" applyAlignment="1" applyProtection="1">
      <alignment horizontal="left"/>
    </xf>
    <xf numFmtId="0" fontId="39" fillId="0" borderId="0" xfId="3" applyFont="1" applyBorder="1" applyAlignment="1" applyProtection="1">
      <alignment horizontal="left" vertical="center"/>
    </xf>
    <xf numFmtId="0" fontId="36" fillId="0" borderId="0" xfId="3" applyFont="1" applyBorder="1" applyAlignment="1" applyProtection="1">
      <alignment horizontal="left" vertical="center"/>
    </xf>
    <xf numFmtId="0" fontId="36" fillId="0" borderId="2" xfId="3" applyFont="1" applyBorder="1" applyAlignment="1" applyProtection="1">
      <alignment horizontal="left"/>
    </xf>
    <xf numFmtId="0" fontId="39" fillId="0" borderId="3" xfId="3" applyFont="1" applyBorder="1" applyAlignment="1" applyProtection="1">
      <alignment horizontal="left" vertical="center"/>
    </xf>
    <xf numFmtId="0" fontId="36" fillId="0" borderId="3" xfId="3" applyFont="1" applyBorder="1" applyAlignment="1" applyProtection="1">
      <alignment horizontal="left" vertical="center"/>
    </xf>
    <xf numFmtId="0" fontId="36" fillId="0" borderId="3" xfId="3" applyFont="1" applyBorder="1" applyAlignment="1" applyProtection="1">
      <alignment horizontal="left"/>
    </xf>
    <xf numFmtId="0" fontId="36" fillId="0" borderId="5" xfId="3" applyFont="1" applyBorder="1" applyAlignment="1" applyProtection="1">
      <alignment horizontal="left"/>
    </xf>
    <xf numFmtId="0" fontId="12" fillId="0" borderId="6" xfId="3" applyFont="1" applyBorder="1" applyAlignment="1" applyProtection="1">
      <alignment horizontal="left" vertical="center"/>
    </xf>
    <xf numFmtId="0" fontId="39" fillId="0" borderId="0" xfId="3" applyFont="1" applyBorder="1" applyAlignment="1" applyProtection="1">
      <alignment horizontal="left"/>
    </xf>
    <xf numFmtId="0" fontId="71" fillId="0" borderId="0" xfId="3" applyFont="1" applyBorder="1" applyAlignment="1" applyProtection="1">
      <alignment horizontal="left"/>
    </xf>
    <xf numFmtId="0" fontId="39" fillId="0" borderId="0" xfId="3" applyFont="1" applyBorder="1" applyAlignment="1" applyProtection="1">
      <alignment horizontal="left" vertical="top"/>
    </xf>
    <xf numFmtId="0" fontId="36" fillId="0" borderId="0" xfId="3" applyFont="1" applyFill="1" applyBorder="1" applyAlignment="1" applyProtection="1">
      <alignment horizontal="left" vertical="center"/>
    </xf>
    <xf numFmtId="0" fontId="36" fillId="0" borderId="0" xfId="3" applyFont="1" applyFill="1" applyBorder="1" applyAlignment="1" applyProtection="1">
      <alignment horizontal="left" vertical="top"/>
    </xf>
    <xf numFmtId="0" fontId="25" fillId="0" borderId="0" xfId="3" applyFont="1" applyBorder="1" applyAlignment="1" applyProtection="1">
      <alignment horizontal="left" vertical="top" shrinkToFit="1"/>
    </xf>
    <xf numFmtId="0" fontId="25" fillId="0" borderId="0" xfId="3" applyFont="1" applyBorder="1" applyAlignment="1" applyProtection="1">
      <alignment horizontal="left" vertical="top" shrinkToFit="1"/>
      <protection locked="0"/>
    </xf>
    <xf numFmtId="0" fontId="25" fillId="0" borderId="12" xfId="3" applyFont="1" applyBorder="1" applyAlignment="1" applyProtection="1">
      <alignment horizontal="left" vertical="top" shrinkToFit="1"/>
      <protection locked="0"/>
    </xf>
    <xf numFmtId="0" fontId="36" fillId="0" borderId="0" xfId="3" applyFont="1" applyBorder="1" applyAlignment="1" applyProtection="1">
      <alignment horizontal="left"/>
      <protection locked="0"/>
    </xf>
    <xf numFmtId="0" fontId="72" fillId="0" borderId="0" xfId="3" applyFont="1" applyBorder="1" applyAlignment="1" applyProtection="1">
      <alignment horizontal="left" vertical="top"/>
    </xf>
    <xf numFmtId="0" fontId="25" fillId="0" borderId="1" xfId="3" applyFont="1" applyBorder="1" applyAlignment="1" applyProtection="1">
      <alignment horizontal="left" vertical="top" shrinkToFit="1"/>
      <protection locked="0"/>
    </xf>
    <xf numFmtId="0" fontId="12" fillId="0" borderId="2" xfId="3" applyFont="1" applyBorder="1" applyAlignment="1" applyProtection="1">
      <alignment horizontal="left"/>
    </xf>
    <xf numFmtId="0" fontId="39" fillId="0" borderId="12" xfId="3" applyFont="1" applyBorder="1" applyAlignment="1" applyProtection="1">
      <alignment vertical="center" wrapText="1"/>
    </xf>
    <xf numFmtId="0" fontId="36" fillId="0" borderId="37" xfId="3" applyFont="1" applyBorder="1" applyAlignment="1" applyProtection="1">
      <alignment horizontal="left" wrapText="1"/>
      <protection locked="0"/>
    </xf>
    <xf numFmtId="0" fontId="36" fillId="0" borderId="1" xfId="3" applyFont="1" applyBorder="1" applyAlignment="1" applyProtection="1">
      <alignment horizontal="left" vertical="center"/>
    </xf>
    <xf numFmtId="0" fontId="11" fillId="0" borderId="0" xfId="3" applyBorder="1" applyAlignment="1">
      <alignment horizontal="left" vertical="top"/>
    </xf>
    <xf numFmtId="0" fontId="35" fillId="0" borderId="0" xfId="3" applyFont="1" applyBorder="1" applyAlignment="1" applyProtection="1">
      <alignment horizontal="left"/>
    </xf>
    <xf numFmtId="0" fontId="73" fillId="0" borderId="0" xfId="3" applyFont="1" applyBorder="1" applyAlignment="1" applyProtection="1">
      <alignment horizontal="left" vertical="top"/>
    </xf>
    <xf numFmtId="14" fontId="36" fillId="0" borderId="0" xfId="3" applyNumberFormat="1" applyFont="1" applyBorder="1" applyAlignment="1" applyProtection="1">
      <alignment horizontal="left" vertical="top"/>
    </xf>
    <xf numFmtId="0" fontId="74" fillId="0" borderId="2" xfId="3" applyFont="1" applyBorder="1" applyAlignment="1" applyProtection="1">
      <alignment horizontal="left"/>
    </xf>
    <xf numFmtId="0" fontId="36" fillId="0" borderId="24" xfId="3" applyFont="1" applyBorder="1" applyAlignment="1" applyProtection="1">
      <alignment horizontal="left" vertical="top"/>
      <protection locked="0"/>
    </xf>
    <xf numFmtId="0" fontId="36" fillId="0" borderId="4" xfId="3" applyFont="1" applyBorder="1" applyAlignment="1" applyProtection="1">
      <alignment horizontal="left" vertical="top"/>
      <protection locked="0"/>
    </xf>
    <xf numFmtId="0" fontId="36" fillId="0" borderId="25" xfId="3" applyFont="1" applyBorder="1" applyAlignment="1" applyProtection="1">
      <alignment horizontal="left" vertical="top"/>
      <protection locked="0"/>
    </xf>
    <xf numFmtId="0" fontId="36" fillId="0" borderId="28" xfId="3" applyFont="1" applyBorder="1" applyAlignment="1" applyProtection="1">
      <alignment horizontal="left" vertical="top"/>
      <protection locked="0"/>
    </xf>
    <xf numFmtId="0" fontId="36" fillId="0" borderId="8" xfId="3" applyFont="1" applyBorder="1" applyAlignment="1" applyProtection="1">
      <alignment horizontal="left" vertical="top"/>
      <protection locked="0"/>
    </xf>
    <xf numFmtId="0" fontId="36" fillId="0" borderId="27" xfId="3" applyFont="1" applyBorder="1" applyAlignment="1" applyProtection="1">
      <alignment horizontal="left" vertical="top"/>
      <protection locked="0"/>
    </xf>
    <xf numFmtId="0" fontId="36" fillId="0" borderId="44" xfId="3" applyFont="1" applyBorder="1" applyAlignment="1" applyProtection="1">
      <alignment horizontal="left" vertical="top"/>
      <protection locked="0"/>
    </xf>
    <xf numFmtId="0" fontId="36" fillId="0" borderId="40" xfId="3" applyFont="1" applyBorder="1" applyAlignment="1" applyProtection="1">
      <alignment horizontal="left" vertical="top"/>
      <protection locked="0"/>
    </xf>
    <xf numFmtId="0" fontId="36" fillId="0" borderId="41" xfId="3" applyFont="1" applyBorder="1" applyAlignment="1" applyProtection="1">
      <alignment horizontal="left" vertical="top"/>
      <protection locked="0"/>
    </xf>
    <xf numFmtId="0" fontId="36" fillId="0" borderId="0" xfId="3" applyFont="1" applyBorder="1" applyAlignment="1" applyProtection="1">
      <alignment horizontal="left" vertical="top"/>
      <protection locked="0"/>
    </xf>
    <xf numFmtId="0" fontId="36" fillId="0" borderId="0" xfId="3" applyFont="1" applyAlignment="1" applyProtection="1">
      <alignment horizontal="left" vertical="center"/>
    </xf>
    <xf numFmtId="0" fontId="11" fillId="0" borderId="0" xfId="3" applyFont="1" applyAlignment="1" applyProtection="1">
      <alignment vertical="top"/>
    </xf>
    <xf numFmtId="0" fontId="11" fillId="0" borderId="0" xfId="3" applyFont="1" applyAlignment="1" applyProtection="1">
      <alignment horizontal="center" vertical="top"/>
    </xf>
    <xf numFmtId="0" fontId="11" fillId="0" borderId="0" xfId="3" applyAlignment="1" applyProtection="1">
      <alignment horizontal="center" vertical="top"/>
    </xf>
    <xf numFmtId="0" fontId="0" fillId="2" borderId="0" xfId="0" applyFill="1"/>
    <xf numFmtId="0" fontId="4" fillId="0" borderId="51" xfId="6" applyFont="1" applyFill="1" applyBorder="1" applyAlignment="1">
      <alignment vertical="top"/>
    </xf>
    <xf numFmtId="0" fontId="18" fillId="6" borderId="0" xfId="0" applyFont="1" applyFill="1" applyAlignment="1">
      <alignment vertical="top"/>
    </xf>
    <xf numFmtId="0" fontId="13" fillId="0" borderId="0" xfId="3" applyFont="1" applyBorder="1" applyAlignment="1">
      <alignment vertical="center" wrapText="1"/>
    </xf>
    <xf numFmtId="0" fontId="4" fillId="0" borderId="57" xfId="6" applyFont="1" applyFill="1" applyBorder="1" applyAlignment="1">
      <alignment vertical="top"/>
    </xf>
    <xf numFmtId="0" fontId="40" fillId="0" borderId="57" xfId="0" applyFont="1" applyFill="1" applyBorder="1" applyAlignment="1">
      <alignment vertical="center" wrapText="1"/>
    </xf>
    <xf numFmtId="0" fontId="40" fillId="0" borderId="0" xfId="0" applyFont="1" applyFill="1" applyBorder="1" applyAlignment="1">
      <alignment vertical="center" wrapText="1"/>
    </xf>
    <xf numFmtId="0" fontId="32" fillId="0" borderId="57" xfId="0" applyFont="1" applyFill="1" applyBorder="1" applyAlignment="1">
      <alignment vertical="center" wrapText="1"/>
    </xf>
    <xf numFmtId="0" fontId="32" fillId="0" borderId="0" xfId="0" applyFont="1" applyFill="1" applyBorder="1" applyAlignment="1">
      <alignment vertical="center" wrapText="1"/>
    </xf>
    <xf numFmtId="0" fontId="32" fillId="0" borderId="1" xfId="0" applyFont="1" applyFill="1" applyBorder="1" applyAlignment="1">
      <alignment horizontal="right" vertical="center" wrapText="1"/>
    </xf>
    <xf numFmtId="0" fontId="32" fillId="0" borderId="57" xfId="0" applyFont="1" applyFill="1" applyBorder="1" applyAlignment="1">
      <alignment horizontal="right" vertical="center" wrapText="1"/>
    </xf>
    <xf numFmtId="0" fontId="32" fillId="0" borderId="0" xfId="0" applyFont="1" applyFill="1" applyBorder="1" applyAlignment="1">
      <alignment horizontal="right" vertical="center" wrapText="1"/>
    </xf>
    <xf numFmtId="0" fontId="32" fillId="0" borderId="117" xfId="0" applyFont="1" applyFill="1" applyBorder="1" applyAlignment="1">
      <alignment horizontal="right" vertical="center" wrapText="1"/>
    </xf>
    <xf numFmtId="0" fontId="11" fillId="0" borderId="0" xfId="3" applyFont="1" applyBorder="1" applyAlignment="1" applyProtection="1">
      <alignment horizontal="left"/>
      <protection locked="0"/>
    </xf>
    <xf numFmtId="0" fontId="32" fillId="0" borderId="117" xfId="0" applyFont="1" applyFill="1" applyBorder="1" applyAlignment="1">
      <alignment vertical="center" wrapText="1"/>
    </xf>
    <xf numFmtId="0" fontId="32" fillId="0" borderId="0" xfId="0" applyFont="1" applyFill="1" applyBorder="1" applyAlignment="1">
      <alignment horizontal="center" vertical="center" wrapText="1"/>
    </xf>
    <xf numFmtId="0" fontId="11" fillId="0" borderId="118" xfId="3" applyBorder="1"/>
    <xf numFmtId="0" fontId="11" fillId="0" borderId="0" xfId="3" applyFont="1" applyBorder="1" applyAlignment="1" applyProtection="1">
      <alignment vertical="top"/>
      <protection locked="0"/>
    </xf>
    <xf numFmtId="0" fontId="15" fillId="0" borderId="0" xfId="3" applyFont="1" applyBorder="1" applyAlignment="1">
      <alignment horizontal="left" vertical="top"/>
    </xf>
    <xf numFmtId="0" fontId="4" fillId="0" borderId="117" xfId="6" applyFont="1" applyFill="1" applyBorder="1" applyAlignment="1">
      <alignment vertical="top"/>
    </xf>
    <xf numFmtId="0" fontId="11" fillId="6" borderId="0" xfId="0" applyFont="1" applyFill="1" applyAlignment="1">
      <alignment vertical="top"/>
    </xf>
    <xf numFmtId="0" fontId="32" fillId="0" borderId="1" xfId="0" applyFont="1" applyFill="1" applyBorder="1" applyAlignment="1">
      <alignment vertical="center" wrapText="1"/>
    </xf>
    <xf numFmtId="0" fontId="11" fillId="6" borderId="56" xfId="0" applyFont="1" applyFill="1" applyBorder="1" applyAlignment="1">
      <alignment vertical="top"/>
    </xf>
    <xf numFmtId="0" fontId="11" fillId="6" borderId="0" xfId="0" applyFont="1" applyFill="1" applyBorder="1" applyAlignment="1">
      <alignment horizontal="left" vertical="top"/>
    </xf>
    <xf numFmtId="0" fontId="18" fillId="6" borderId="0" xfId="0" applyFont="1" applyFill="1" applyBorder="1" applyAlignment="1">
      <alignment horizontal="center" vertical="top"/>
    </xf>
    <xf numFmtId="0" fontId="11" fillId="6" borderId="0" xfId="0" applyFont="1" applyFill="1" applyBorder="1" applyAlignment="1">
      <alignment vertical="top"/>
    </xf>
    <xf numFmtId="0" fontId="18" fillId="6" borderId="0" xfId="0" applyFont="1" applyFill="1" applyBorder="1" applyAlignment="1">
      <alignment vertical="top"/>
    </xf>
    <xf numFmtId="0" fontId="11" fillId="6" borderId="57" xfId="0" applyFont="1" applyFill="1" applyBorder="1" applyAlignment="1">
      <alignment vertical="top"/>
    </xf>
    <xf numFmtId="0" fontId="11" fillId="6" borderId="56" xfId="0" applyFont="1" applyFill="1" applyBorder="1" applyAlignment="1">
      <alignment vertical="center"/>
    </xf>
    <xf numFmtId="0" fontId="11" fillId="6" borderId="57" xfId="0" applyFont="1" applyFill="1" applyBorder="1" applyAlignment="1">
      <alignment vertical="center"/>
    </xf>
    <xf numFmtId="0" fontId="11" fillId="6" borderId="0" xfId="0" applyFont="1" applyFill="1" applyAlignment="1">
      <alignment vertical="center"/>
    </xf>
    <xf numFmtId="0" fontId="11" fillId="0" borderId="0" xfId="0" applyFont="1" applyFill="1" applyAlignment="1">
      <alignment vertical="center"/>
    </xf>
    <xf numFmtId="0" fontId="11" fillId="6" borderId="33" xfId="0" applyFont="1" applyFill="1" applyBorder="1" applyAlignment="1">
      <alignment vertical="center"/>
    </xf>
    <xf numFmtId="0" fontId="11" fillId="6" borderId="37" xfId="0" applyFont="1" applyFill="1" applyBorder="1" applyAlignment="1">
      <alignment vertical="center"/>
    </xf>
    <xf numFmtId="0" fontId="11" fillId="6" borderId="34" xfId="0" applyFont="1" applyFill="1" applyBorder="1" applyAlignment="1">
      <alignment vertical="center"/>
    </xf>
    <xf numFmtId="0" fontId="11" fillId="6" borderId="0" xfId="0" applyFont="1" applyFill="1" applyBorder="1" applyAlignment="1">
      <alignment vertical="center"/>
    </xf>
    <xf numFmtId="0" fontId="18" fillId="6" borderId="52" xfId="0" applyFont="1" applyFill="1" applyBorder="1" applyAlignment="1">
      <alignment vertical="top"/>
    </xf>
    <xf numFmtId="0" fontId="18" fillId="6" borderId="53" xfId="0" applyFont="1" applyFill="1" applyBorder="1" applyAlignment="1">
      <alignment vertical="top"/>
    </xf>
    <xf numFmtId="0" fontId="18" fillId="6" borderId="54" xfId="0" applyFont="1" applyFill="1" applyBorder="1" applyAlignment="1">
      <alignment vertical="top"/>
    </xf>
    <xf numFmtId="0" fontId="75" fillId="0" borderId="49" xfId="0" applyFont="1" applyBorder="1" applyAlignment="1">
      <alignment vertical="center"/>
    </xf>
    <xf numFmtId="0" fontId="75" fillId="0" borderId="50" xfId="0" applyFont="1" applyBorder="1" applyAlignment="1">
      <alignment vertical="center"/>
    </xf>
    <xf numFmtId="0" fontId="75" fillId="0" borderId="51" xfId="0" applyFont="1" applyBorder="1" applyAlignment="1">
      <alignment vertical="center"/>
    </xf>
    <xf numFmtId="0" fontId="75" fillId="0" borderId="56" xfId="0" applyFont="1" applyBorder="1" applyAlignment="1">
      <alignment vertical="center"/>
    </xf>
    <xf numFmtId="0" fontId="0" fillId="0" borderId="0" xfId="0" applyBorder="1" applyAlignment="1">
      <alignment vertical="center" wrapText="1"/>
    </xf>
    <xf numFmtId="0" fontId="75" fillId="0" borderId="57" xfId="0" applyFont="1" applyBorder="1" applyAlignment="1">
      <alignment vertical="center"/>
    </xf>
    <xf numFmtId="0" fontId="75" fillId="7" borderId="0" xfId="0" applyFont="1" applyFill="1" applyBorder="1" applyAlignment="1">
      <alignment vertical="center"/>
    </xf>
    <xf numFmtId="0" fontId="75" fillId="0" borderId="2" xfId="0" applyFont="1" applyBorder="1" applyAlignment="1">
      <alignment vertical="center"/>
    </xf>
    <xf numFmtId="0" fontId="75" fillId="0" borderId="3" xfId="0" applyFont="1" applyBorder="1" applyAlignment="1">
      <alignment vertical="center"/>
    </xf>
    <xf numFmtId="0" fontId="77" fillId="0" borderId="3" xfId="0" applyFont="1" applyBorder="1" applyAlignment="1">
      <alignment vertical="center"/>
    </xf>
    <xf numFmtId="0" fontId="75" fillId="0" borderId="5" xfId="0" applyFont="1" applyBorder="1" applyAlignment="1">
      <alignment vertical="center"/>
    </xf>
    <xf numFmtId="0" fontId="75" fillId="0" borderId="120" xfId="0" applyFont="1" applyBorder="1" applyAlignment="1">
      <alignment horizontal="center" vertical="center"/>
    </xf>
    <xf numFmtId="0" fontId="75" fillId="0" borderId="12" xfId="0" applyFont="1" applyBorder="1" applyAlignment="1">
      <alignment horizontal="center" vertical="center"/>
    </xf>
    <xf numFmtId="0" fontId="75" fillId="0" borderId="12" xfId="0" applyFont="1" applyBorder="1" applyAlignment="1">
      <alignment vertical="center"/>
    </xf>
    <xf numFmtId="0" fontId="0" fillId="0" borderId="0" xfId="0" applyBorder="1" applyAlignment="1">
      <alignment vertical="top"/>
    </xf>
    <xf numFmtId="0" fontId="77" fillId="0" borderId="6" xfId="0" applyFont="1" applyBorder="1" applyAlignment="1">
      <alignment vertical="center"/>
    </xf>
    <xf numFmtId="0" fontId="75" fillId="0" borderId="0" xfId="0" applyFont="1" applyBorder="1" applyAlignment="1">
      <alignment horizontal="center" vertical="center"/>
    </xf>
    <xf numFmtId="0" fontId="75" fillId="0" borderId="14" xfId="0" applyFont="1" applyBorder="1" applyAlignment="1">
      <alignment vertical="center"/>
    </xf>
    <xf numFmtId="0" fontId="75" fillId="0" borderId="1" xfId="0" applyFont="1" applyBorder="1" applyAlignment="1">
      <alignment vertical="center"/>
    </xf>
    <xf numFmtId="0" fontId="75" fillId="0" borderId="1" xfId="0" applyFont="1" applyBorder="1"/>
    <xf numFmtId="0" fontId="75" fillId="0" borderId="23" xfId="0" applyFont="1" applyBorder="1" applyAlignment="1">
      <alignment vertical="center"/>
    </xf>
    <xf numFmtId="0" fontId="78" fillId="0" borderId="56" xfId="0" applyFont="1" applyBorder="1" applyAlignment="1">
      <alignment vertical="center"/>
    </xf>
    <xf numFmtId="0" fontId="78" fillId="0" borderId="57" xfId="0" applyFont="1" applyBorder="1" applyAlignment="1">
      <alignment vertical="center"/>
    </xf>
    <xf numFmtId="0" fontId="78" fillId="0" borderId="5" xfId="0" applyFont="1" applyBorder="1" applyAlignment="1">
      <alignment vertical="center"/>
    </xf>
    <xf numFmtId="0" fontId="78" fillId="0" borderId="6" xfId="0" applyFont="1" applyBorder="1" applyAlignment="1">
      <alignment vertical="center"/>
    </xf>
    <xf numFmtId="0" fontId="78" fillId="0" borderId="12" xfId="0" applyFont="1" applyBorder="1" applyAlignment="1">
      <alignment vertical="center"/>
    </xf>
    <xf numFmtId="0" fontId="78" fillId="0" borderId="14" xfId="0" applyFont="1" applyBorder="1" applyAlignment="1">
      <alignment vertical="center"/>
    </xf>
    <xf numFmtId="0" fontId="80" fillId="31" borderId="57" xfId="0" applyFont="1" applyFill="1" applyBorder="1" applyAlignment="1">
      <alignment vertical="center"/>
    </xf>
    <xf numFmtId="0" fontId="78" fillId="0" borderId="52" xfId="0" applyFont="1" applyBorder="1" applyAlignment="1">
      <alignment vertical="center"/>
    </xf>
    <xf numFmtId="0" fontId="78" fillId="0" borderId="53" xfId="0" applyFont="1" applyBorder="1" applyAlignment="1">
      <alignment vertical="center"/>
    </xf>
    <xf numFmtId="0" fontId="78" fillId="0" borderId="54" xfId="0" applyFont="1" applyBorder="1" applyAlignment="1">
      <alignment vertical="center"/>
    </xf>
    <xf numFmtId="0" fontId="18" fillId="6" borderId="50" xfId="6" applyFont="1" applyFill="1" applyBorder="1" applyAlignment="1">
      <alignment vertical="top"/>
    </xf>
    <xf numFmtId="0" fontId="18" fillId="6" borderId="51" xfId="6" applyFont="1" applyFill="1" applyBorder="1" applyAlignment="1">
      <alignment vertical="top"/>
    </xf>
    <xf numFmtId="0" fontId="18" fillId="6" borderId="0" xfId="6" applyFont="1" applyFill="1" applyAlignment="1">
      <alignment vertical="top"/>
    </xf>
    <xf numFmtId="0" fontId="18" fillId="6" borderId="0" xfId="6" applyFont="1" applyFill="1" applyBorder="1" applyAlignment="1">
      <alignment vertical="top"/>
    </xf>
    <xf numFmtId="0" fontId="18" fillId="6" borderId="57" xfId="6" applyFont="1" applyFill="1" applyBorder="1" applyAlignment="1">
      <alignment vertical="top"/>
    </xf>
    <xf numFmtId="0" fontId="11" fillId="0" borderId="56" xfId="0" applyFont="1" applyBorder="1"/>
    <xf numFmtId="0" fontId="11" fillId="0" borderId="0" xfId="0" applyFont="1" applyBorder="1"/>
    <xf numFmtId="0" fontId="11" fillId="0" borderId="57" xfId="0" applyFont="1" applyBorder="1"/>
    <xf numFmtId="0" fontId="11" fillId="0" borderId="0" xfId="0" applyFont="1"/>
    <xf numFmtId="0" fontId="11" fillId="0" borderId="52" xfId="0" applyFont="1" applyBorder="1"/>
    <xf numFmtId="0" fontId="11" fillId="0" borderId="53" xfId="0" applyFont="1" applyBorder="1"/>
    <xf numFmtId="0" fontId="11" fillId="0" borderId="54" xfId="0" applyFont="1" applyBorder="1"/>
    <xf numFmtId="0" fontId="11" fillId="0" borderId="1" xfId="3" applyFont="1" applyBorder="1" applyAlignment="1" applyProtection="1">
      <alignment vertical="top"/>
      <protection locked="0"/>
    </xf>
    <xf numFmtId="0" fontId="0" fillId="0" borderId="16" xfId="0" applyBorder="1"/>
    <xf numFmtId="0" fontId="2" fillId="0" borderId="0" xfId="1" applyAlignment="1" applyProtection="1"/>
    <xf numFmtId="0" fontId="11" fillId="0" borderId="16" xfId="3" applyFont="1" applyBorder="1" applyAlignment="1">
      <alignment horizontal="center" vertical="center"/>
    </xf>
    <xf numFmtId="0" fontId="11" fillId="0" borderId="16" xfId="3" applyFont="1" applyBorder="1" applyAlignment="1" applyProtection="1">
      <alignment horizontal="center" vertical="center"/>
    </xf>
    <xf numFmtId="0" fontId="11" fillId="0" borderId="34" xfId="3" applyFont="1" applyBorder="1" applyAlignment="1" applyProtection="1">
      <alignment horizontal="center" vertical="center"/>
    </xf>
    <xf numFmtId="0" fontId="22" fillId="0" borderId="16" xfId="3" applyFont="1" applyBorder="1" applyAlignment="1" applyProtection="1">
      <alignment horizontal="center" vertical="center"/>
    </xf>
    <xf numFmtId="0" fontId="32" fillId="0" borderId="51" xfId="0" applyFont="1" applyBorder="1" applyAlignment="1">
      <alignment horizontal="right" vertical="center" wrapText="1"/>
    </xf>
    <xf numFmtId="0" fontId="32" fillId="0" borderId="57" xfId="0" applyFont="1" applyBorder="1" applyAlignment="1">
      <alignment horizontal="right" vertical="center" wrapText="1"/>
    </xf>
    <xf numFmtId="0" fontId="32" fillId="7" borderId="0" xfId="0" applyFont="1" applyFill="1" applyBorder="1" applyAlignment="1">
      <alignment horizontal="right" vertical="center" wrapText="1"/>
    </xf>
    <xf numFmtId="0" fontId="32" fillId="0" borderId="12" xfId="0" applyFont="1" applyBorder="1" applyAlignment="1">
      <alignment horizontal="center" vertical="center" wrapText="1"/>
    </xf>
    <xf numFmtId="0" fontId="32" fillId="0" borderId="12" xfId="0" applyFont="1" applyBorder="1" applyAlignment="1">
      <alignment horizontal="right" vertical="center" wrapText="1"/>
    </xf>
    <xf numFmtId="0" fontId="2" fillId="2" borderId="16" xfId="1" applyFill="1" applyBorder="1" applyAlignment="1" applyProtection="1">
      <alignment horizontal="center" vertical="center" wrapText="1"/>
    </xf>
    <xf numFmtId="0" fontId="85" fillId="0" borderId="0" xfId="62" applyFont="1" applyFill="1" applyAlignment="1">
      <alignment wrapText="1"/>
    </xf>
    <xf numFmtId="0" fontId="85" fillId="0" borderId="0" xfId="62" applyFont="1" applyFill="1"/>
    <xf numFmtId="0" fontId="86" fillId="0" borderId="0" xfId="62" applyFont="1" applyFill="1"/>
    <xf numFmtId="0" fontId="85" fillId="0" borderId="0" xfId="63" applyFont="1" applyFill="1"/>
    <xf numFmtId="0" fontId="85" fillId="0" borderId="57" xfId="63" applyFont="1" applyFill="1" applyBorder="1"/>
    <xf numFmtId="0" fontId="85" fillId="0" borderId="0" xfId="63" applyFont="1" applyFill="1" applyBorder="1" applyAlignment="1">
      <alignment horizontal="center"/>
    </xf>
    <xf numFmtId="0" fontId="86" fillId="0" borderId="0" xfId="62" applyFont="1" applyFill="1" applyBorder="1"/>
    <xf numFmtId="0" fontId="85" fillId="0" borderId="57" xfId="62" applyFont="1" applyFill="1" applyBorder="1" applyAlignment="1">
      <alignment vertical="center" wrapText="1"/>
    </xf>
    <xf numFmtId="0" fontId="87" fillId="0" borderId="0" xfId="62" applyFont="1" applyFill="1" applyBorder="1" applyAlignment="1">
      <alignment horizontal="center"/>
    </xf>
    <xf numFmtId="0" fontId="85" fillId="0" borderId="53" xfId="62" applyFont="1" applyFill="1" applyBorder="1" applyAlignment="1">
      <alignment vertical="center" wrapText="1"/>
    </xf>
    <xf numFmtId="0" fontId="85" fillId="0" borderId="54" xfId="62" applyFont="1" applyFill="1" applyBorder="1" applyAlignment="1">
      <alignment vertical="center" wrapText="1"/>
    </xf>
    <xf numFmtId="0" fontId="86" fillId="0" borderId="115" xfId="63" applyFont="1" applyFill="1" applyBorder="1" applyAlignment="1">
      <alignment horizontal="center" vertical="center" wrapText="1"/>
    </xf>
    <xf numFmtId="0" fontId="86" fillId="0" borderId="124" xfId="63" applyFont="1" applyFill="1" applyBorder="1" applyAlignment="1">
      <alignment horizontal="center" vertical="center"/>
    </xf>
    <xf numFmtId="0" fontId="85" fillId="0" borderId="56" xfId="63" applyFont="1" applyFill="1" applyBorder="1"/>
    <xf numFmtId="0" fontId="86" fillId="0" borderId="0" xfId="62" applyFont="1" applyFill="1" applyBorder="1" applyAlignment="1">
      <alignment horizontal="center"/>
    </xf>
    <xf numFmtId="0" fontId="85" fillId="0" borderId="122" xfId="62" applyFont="1" applyFill="1" applyBorder="1" applyAlignment="1">
      <alignment horizontal="center" vertical="center"/>
    </xf>
    <xf numFmtId="0" fontId="85" fillId="0" borderId="134" xfId="62" applyFont="1" applyFill="1" applyBorder="1" applyAlignment="1">
      <alignment horizontal="center" vertical="center"/>
    </xf>
    <xf numFmtId="0" fontId="86" fillId="0" borderId="124" xfId="62" applyFont="1" applyFill="1" applyBorder="1" applyAlignment="1">
      <alignment horizontal="center" vertical="center" wrapText="1"/>
    </xf>
    <xf numFmtId="0" fontId="85" fillId="0" borderId="108" xfId="62" applyFont="1" applyFill="1" applyBorder="1" applyAlignment="1">
      <alignment horizontal="center" vertical="center"/>
    </xf>
    <xf numFmtId="0" fontId="85" fillId="0" borderId="135" xfId="62" applyFont="1" applyFill="1" applyBorder="1" applyAlignment="1">
      <alignment horizontal="center" vertical="center"/>
    </xf>
    <xf numFmtId="0" fontId="89" fillId="0" borderId="123" xfId="62" applyFont="1" applyFill="1" applyBorder="1" applyAlignment="1">
      <alignment horizontal="center" vertical="center" wrapText="1"/>
    </xf>
    <xf numFmtId="0" fontId="85" fillId="0" borderId="123" xfId="63" applyFont="1" applyFill="1" applyBorder="1" applyAlignment="1">
      <alignment horizontal="center" vertical="center"/>
    </xf>
    <xf numFmtId="0" fontId="85" fillId="0" borderId="14" xfId="63" applyFont="1" applyFill="1" applyBorder="1" applyAlignment="1">
      <alignment horizontal="center" vertical="center"/>
    </xf>
    <xf numFmtId="0" fontId="85" fillId="0" borderId="123" xfId="63" applyFont="1" applyFill="1" applyBorder="1" applyAlignment="1">
      <alignment horizontal="center" vertical="center" wrapText="1"/>
    </xf>
    <xf numFmtId="0" fontId="85" fillId="0" borderId="33" xfId="62" applyFont="1" applyFill="1" applyBorder="1" applyAlignment="1">
      <alignment horizontal="left" vertical="center" wrapText="1"/>
    </xf>
    <xf numFmtId="0" fontId="89" fillId="0" borderId="136" xfId="62" applyFont="1" applyFill="1" applyBorder="1" applyAlignment="1">
      <alignment horizontal="left" vertical="center" wrapText="1"/>
    </xf>
    <xf numFmtId="0" fontId="85" fillId="0" borderId="1" xfId="62" applyFont="1" applyFill="1" applyBorder="1" applyAlignment="1">
      <alignment horizontal="left" vertical="center" wrapText="1"/>
    </xf>
    <xf numFmtId="0" fontId="89" fillId="0" borderId="137" xfId="64" applyFont="1" applyFill="1" applyBorder="1" applyAlignment="1">
      <alignment horizontal="left" vertical="top" wrapText="1"/>
    </xf>
    <xf numFmtId="0" fontId="86" fillId="0" borderId="16" xfId="62" applyFont="1" applyFill="1" applyBorder="1" applyAlignment="1">
      <alignment horizontal="center" vertical="top" wrapText="1"/>
    </xf>
    <xf numFmtId="0" fontId="86" fillId="0" borderId="33" xfId="62" applyFont="1" applyFill="1" applyBorder="1" applyAlignment="1">
      <alignment horizontal="center" vertical="top" wrapText="1"/>
    </xf>
    <xf numFmtId="0" fontId="85" fillId="0" borderId="35" xfId="63" applyFont="1" applyFill="1" applyBorder="1"/>
    <xf numFmtId="0" fontId="85" fillId="0" borderId="118" xfId="62" applyFont="1" applyFill="1" applyBorder="1" applyAlignment="1">
      <alignment vertical="center"/>
    </xf>
    <xf numFmtId="0" fontId="85" fillId="0" borderId="0" xfId="62" applyFont="1" applyFill="1" applyBorder="1" applyAlignment="1">
      <alignment horizontal="left" vertical="center" wrapText="1"/>
    </xf>
    <xf numFmtId="0" fontId="89" fillId="0" borderId="138" xfId="64" applyFont="1" applyFill="1" applyBorder="1" applyAlignment="1">
      <alignment horizontal="left" vertical="top" wrapText="1"/>
    </xf>
    <xf numFmtId="0" fontId="86" fillId="0" borderId="22" xfId="62" applyFont="1" applyFill="1" applyBorder="1" applyAlignment="1">
      <alignment horizontal="center" vertical="top" wrapText="1"/>
    </xf>
    <xf numFmtId="0" fontId="86" fillId="0" borderId="14" xfId="62" applyFont="1" applyFill="1" applyBorder="1" applyAlignment="1">
      <alignment horizontal="center" vertical="top" wrapText="1"/>
    </xf>
    <xf numFmtId="0" fontId="85" fillId="0" borderId="139" xfId="63" applyFont="1" applyFill="1" applyBorder="1"/>
    <xf numFmtId="0" fontId="86" fillId="0" borderId="140" xfId="62" applyFont="1" applyFill="1" applyBorder="1" applyAlignment="1">
      <alignment vertical="center" wrapText="1"/>
    </xf>
    <xf numFmtId="0" fontId="85" fillId="0" borderId="33" xfId="62" applyFont="1" applyFill="1" applyBorder="1" applyAlignment="1">
      <alignment vertical="center" wrapText="1"/>
    </xf>
    <xf numFmtId="0" fontId="89" fillId="0" borderId="126" xfId="62" applyFont="1" applyFill="1" applyBorder="1" applyAlignment="1">
      <alignment vertical="center" wrapText="1"/>
    </xf>
    <xf numFmtId="0" fontId="85" fillId="0" borderId="37" xfId="62" applyFont="1" applyFill="1" applyBorder="1" applyAlignment="1">
      <alignment vertical="center" wrapText="1"/>
    </xf>
    <xf numFmtId="0" fontId="89" fillId="0" borderId="137" xfId="64" applyFont="1" applyFill="1" applyBorder="1" applyAlignment="1">
      <alignment horizontal="left" vertical="center" wrapText="1"/>
    </xf>
    <xf numFmtId="0" fontId="86" fillId="0" borderId="16" xfId="62" applyFont="1" applyFill="1" applyBorder="1" applyAlignment="1">
      <alignment horizontal="center" vertical="top"/>
    </xf>
    <xf numFmtId="0" fontId="86" fillId="0" borderId="33" xfId="62" applyFont="1" applyFill="1" applyBorder="1" applyAlignment="1">
      <alignment horizontal="center" vertical="top"/>
    </xf>
    <xf numFmtId="0" fontId="89" fillId="0" borderId="141" xfId="62" applyFont="1" applyFill="1" applyBorder="1" applyAlignment="1">
      <alignment horizontal="left" vertical="center" wrapText="1"/>
    </xf>
    <xf numFmtId="0" fontId="85" fillId="0" borderId="3" xfId="62" applyFont="1" applyFill="1" applyBorder="1" applyAlignment="1">
      <alignment horizontal="left" vertical="center" wrapText="1"/>
    </xf>
    <xf numFmtId="0" fontId="89" fillId="0" borderId="126" xfId="62" applyFont="1" applyFill="1" applyBorder="1" applyAlignment="1">
      <alignment horizontal="left" vertical="center" wrapText="1"/>
    </xf>
    <xf numFmtId="0" fontId="85" fillId="0" borderId="37" xfId="62" applyFont="1" applyFill="1" applyBorder="1" applyAlignment="1">
      <alignment horizontal="left" vertical="center" wrapText="1"/>
    </xf>
    <xf numFmtId="0" fontId="86" fillId="0" borderId="137" xfId="64" applyFont="1" applyFill="1" applyBorder="1" applyAlignment="1">
      <alignment horizontal="left" vertical="center" wrapText="1"/>
    </xf>
    <xf numFmtId="0" fontId="86" fillId="0" borderId="16" xfId="62" applyFont="1" applyFill="1" applyBorder="1" applyAlignment="1">
      <alignment horizontal="center" vertical="center" wrapText="1"/>
    </xf>
    <xf numFmtId="0" fontId="86" fillId="0" borderId="33" xfId="62" applyFont="1" applyFill="1" applyBorder="1" applyAlignment="1">
      <alignment horizontal="center" vertical="center" wrapText="1"/>
    </xf>
    <xf numFmtId="0" fontId="86" fillId="0" borderId="33" xfId="62" applyFont="1" applyFill="1" applyBorder="1" applyAlignment="1">
      <alignment vertical="center" wrapText="1"/>
    </xf>
    <xf numFmtId="0" fontId="86" fillId="0" borderId="125" xfId="62" applyFont="1" applyFill="1" applyBorder="1" applyAlignment="1">
      <alignment horizontal="left" vertical="center" wrapText="1"/>
    </xf>
    <xf numFmtId="0" fontId="89" fillId="0" borderId="126" xfId="64" applyFont="1" applyFill="1" applyBorder="1" applyAlignment="1">
      <alignment vertical="center" wrapText="1"/>
    </xf>
    <xf numFmtId="0" fontId="89" fillId="0" borderId="126" xfId="64" applyFont="1" applyFill="1" applyBorder="1" applyAlignment="1">
      <alignment vertical="center"/>
    </xf>
    <xf numFmtId="0" fontId="86" fillId="0" borderId="16" xfId="62" applyFont="1" applyFill="1" applyBorder="1" applyAlignment="1">
      <alignment vertical="top"/>
    </xf>
    <xf numFmtId="0" fontId="86" fillId="0" borderId="33" xfId="62" applyFont="1" applyFill="1" applyBorder="1" applyAlignment="1">
      <alignment vertical="top"/>
    </xf>
    <xf numFmtId="0" fontId="89" fillId="0" borderId="126" xfId="64" applyFont="1" applyFill="1" applyBorder="1" applyAlignment="1">
      <alignment vertical="center" shrinkToFit="1"/>
    </xf>
    <xf numFmtId="0" fontId="85" fillId="0" borderId="33" xfId="62" applyFont="1" applyFill="1" applyBorder="1" applyAlignment="1">
      <alignment vertical="center"/>
    </xf>
    <xf numFmtId="0" fontId="89" fillId="0" borderId="126" xfId="64" applyFont="1" applyFill="1" applyBorder="1" applyAlignment="1">
      <alignment vertical="center" wrapText="1" shrinkToFit="1"/>
    </xf>
    <xf numFmtId="0" fontId="85" fillId="0" borderId="33" xfId="62" applyFont="1" applyFill="1" applyBorder="1" applyAlignment="1">
      <alignment vertical="center" shrinkToFit="1"/>
    </xf>
    <xf numFmtId="0" fontId="86" fillId="0" borderId="16" xfId="62" applyFont="1" applyFill="1" applyBorder="1" applyAlignment="1">
      <alignment vertical="top" wrapText="1"/>
    </xf>
    <xf numFmtId="0" fontId="86" fillId="0" borderId="33" xfId="62" applyFont="1" applyFill="1" applyBorder="1" applyAlignment="1">
      <alignment vertical="top" wrapText="1"/>
    </xf>
    <xf numFmtId="0" fontId="85" fillId="0" borderId="143" xfId="62" applyFont="1" applyFill="1" applyBorder="1" applyAlignment="1">
      <alignment vertical="center" wrapText="1"/>
    </xf>
    <xf numFmtId="0" fontId="85" fillId="0" borderId="2" xfId="62" applyFont="1" applyFill="1" applyBorder="1" applyAlignment="1">
      <alignment vertical="center" wrapText="1"/>
    </xf>
    <xf numFmtId="0" fontId="85" fillId="0" borderId="58" xfId="63" applyFont="1" applyFill="1" applyBorder="1" applyAlignment="1">
      <alignment vertical="center" wrapText="1"/>
    </xf>
    <xf numFmtId="0" fontId="85" fillId="0" borderId="0" xfId="63" applyFont="1" applyFill="1" applyBorder="1"/>
    <xf numFmtId="0" fontId="86" fillId="0" borderId="125" xfId="62" applyFont="1" applyFill="1" applyBorder="1" applyAlignment="1">
      <alignment vertical="center" wrapText="1"/>
    </xf>
    <xf numFmtId="0" fontId="85" fillId="0" borderId="22" xfId="63" applyFont="1" applyFill="1" applyBorder="1"/>
    <xf numFmtId="0" fontId="86" fillId="0" borderId="0" xfId="63" applyFont="1" applyFill="1" applyBorder="1" applyAlignment="1">
      <alignment vertical="top" wrapText="1"/>
    </xf>
    <xf numFmtId="0" fontId="17" fillId="0" borderId="0" xfId="62" applyFont="1" applyFill="1"/>
    <xf numFmtId="0" fontId="33" fillId="0" borderId="0" xfId="62" applyFont="1" applyFill="1"/>
    <xf numFmtId="0" fontId="17" fillId="0" borderId="0" xfId="63" applyFill="1" applyBorder="1" applyAlignment="1">
      <alignment horizontal="center"/>
    </xf>
    <xf numFmtId="0" fontId="17" fillId="0" borderId="0" xfId="63" applyFill="1"/>
    <xf numFmtId="0" fontId="33" fillId="0" borderId="0" xfId="62" applyFont="1" applyFill="1" applyBorder="1"/>
    <xf numFmtId="0" fontId="0" fillId="0" borderId="57" xfId="62" applyFont="1" applyFill="1" applyBorder="1" applyAlignment="1">
      <alignment vertical="center" wrapText="1"/>
    </xf>
    <xf numFmtId="0" fontId="93" fillId="0" borderId="0" xfId="62" applyFont="1" applyFill="1" applyBorder="1" applyAlignment="1">
      <alignment horizontal="center"/>
    </xf>
    <xf numFmtId="0" fontId="0" fillId="0" borderId="53" xfId="62" applyFont="1" applyFill="1" applyBorder="1" applyAlignment="1">
      <alignment vertical="center" wrapText="1"/>
    </xf>
    <xf numFmtId="0" fontId="0" fillId="0" borderId="54" xfId="62" applyFont="1" applyFill="1" applyBorder="1" applyAlignment="1">
      <alignment vertical="center" wrapText="1"/>
    </xf>
    <xf numFmtId="0" fontId="85" fillId="0" borderId="115" xfId="63" applyFont="1" applyFill="1" applyBorder="1" applyAlignment="1">
      <alignment horizontal="center" vertical="center" wrapText="1"/>
    </xf>
    <xf numFmtId="0" fontId="85" fillId="0" borderId="124" xfId="63" applyFont="1" applyFill="1" applyBorder="1" applyAlignment="1">
      <alignment horizontal="center" vertical="center"/>
    </xf>
    <xf numFmtId="0" fontId="85" fillId="0" borderId="122" xfId="62" applyFont="1" applyBorder="1" applyAlignment="1">
      <alignment horizontal="center" vertical="center"/>
    </xf>
    <xf numFmtId="0" fontId="94" fillId="0" borderId="134" xfId="62" applyFont="1" applyBorder="1" applyAlignment="1">
      <alignment horizontal="center" vertical="center"/>
    </xf>
    <xf numFmtId="0" fontId="95" fillId="0" borderId="124" xfId="62" applyFont="1" applyBorder="1" applyAlignment="1">
      <alignment horizontal="center" vertical="center" wrapText="1"/>
    </xf>
    <xf numFmtId="0" fontId="94" fillId="0" borderId="144" xfId="62" applyFont="1" applyFill="1" applyBorder="1" applyAlignment="1">
      <alignment horizontal="center" vertical="center"/>
    </xf>
    <xf numFmtId="0" fontId="96" fillId="0" borderId="123" xfId="62" applyFont="1" applyFill="1" applyBorder="1" applyAlignment="1">
      <alignment horizontal="center" vertical="center" wrapText="1"/>
    </xf>
    <xf numFmtId="0" fontId="94" fillId="0" borderId="134" xfId="62" applyFont="1" applyFill="1" applyBorder="1" applyAlignment="1">
      <alignment horizontal="center" vertical="center"/>
    </xf>
    <xf numFmtId="0" fontId="89" fillId="0" borderId="123" xfId="63" applyFont="1" applyFill="1" applyBorder="1" applyAlignment="1">
      <alignment horizontal="center" vertical="center" wrapText="1"/>
    </xf>
    <xf numFmtId="0" fontId="94" fillId="0" borderId="33" xfId="62" applyFont="1" applyBorder="1" applyAlignment="1">
      <alignment horizontal="left" vertical="center" wrapText="1"/>
    </xf>
    <xf numFmtId="0" fontId="96" fillId="0" borderId="136" xfId="62" applyFont="1" applyBorder="1" applyAlignment="1">
      <alignment horizontal="left" vertical="center" wrapText="1"/>
    </xf>
    <xf numFmtId="0" fontId="94" fillId="0" borderId="145" xfId="62" applyFont="1" applyFill="1" applyBorder="1" applyAlignment="1">
      <alignment horizontal="left" vertical="center" wrapText="1"/>
    </xf>
    <xf numFmtId="0" fontId="95" fillId="0" borderId="37" xfId="62" applyFont="1" applyFill="1" applyBorder="1" applyAlignment="1">
      <alignment horizontal="left" vertical="center" wrapText="1"/>
    </xf>
    <xf numFmtId="0" fontId="97" fillId="0" borderId="16" xfId="62" applyFont="1" applyFill="1" applyBorder="1" applyAlignment="1">
      <alignment horizontal="center" vertical="top" wrapText="1"/>
    </xf>
    <xf numFmtId="0" fontId="97" fillId="0" borderId="33" xfId="62" applyFont="1" applyFill="1" applyBorder="1" applyAlignment="1">
      <alignment horizontal="center" vertical="top" wrapText="1"/>
    </xf>
    <xf numFmtId="0" fontId="17" fillId="0" borderId="35" xfId="63" applyFill="1" applyBorder="1"/>
    <xf numFmtId="0" fontId="85" fillId="0" borderId="118" xfId="62" applyFont="1" applyBorder="1" applyAlignment="1">
      <alignment vertical="center"/>
    </xf>
    <xf numFmtId="0" fontId="94" fillId="0" borderId="0" xfId="62" applyFont="1" applyBorder="1" applyAlignment="1">
      <alignment horizontal="left" vertical="center" wrapText="1"/>
    </xf>
    <xf numFmtId="0" fontId="95" fillId="0" borderId="1" xfId="62" applyFont="1" applyFill="1" applyBorder="1" applyAlignment="1">
      <alignment horizontal="left" vertical="center" wrapText="1"/>
    </xf>
    <xf numFmtId="0" fontId="97" fillId="0" borderId="22" xfId="62" applyFont="1" applyFill="1" applyBorder="1" applyAlignment="1">
      <alignment horizontal="center" vertical="top" wrapText="1"/>
    </xf>
    <xf numFmtId="0" fontId="97" fillId="0" borderId="14" xfId="62" applyFont="1" applyFill="1" applyBorder="1" applyAlignment="1">
      <alignment horizontal="center" vertical="top" wrapText="1"/>
    </xf>
    <xf numFmtId="0" fontId="17" fillId="0" borderId="139" xfId="63" applyFill="1" applyBorder="1"/>
    <xf numFmtId="0" fontId="86" fillId="0" borderId="140" xfId="62" applyFont="1" applyBorder="1" applyAlignment="1">
      <alignment vertical="center" wrapText="1"/>
    </xf>
    <xf numFmtId="0" fontId="94" fillId="0" borderId="33" xfId="62" applyFont="1" applyBorder="1" applyAlignment="1">
      <alignment vertical="center" wrapText="1"/>
    </xf>
    <xf numFmtId="0" fontId="96" fillId="0" borderId="126" xfId="62" applyFont="1" applyBorder="1" applyAlignment="1">
      <alignment vertical="center" wrapText="1"/>
    </xf>
    <xf numFmtId="0" fontId="94" fillId="0" borderId="146" xfId="62" applyFont="1" applyFill="1" applyBorder="1" applyAlignment="1">
      <alignment vertical="center" wrapText="1"/>
    </xf>
    <xf numFmtId="0" fontId="96" fillId="6" borderId="143" xfId="64" applyFont="1" applyFill="1" applyBorder="1" applyAlignment="1">
      <alignment horizontal="left" vertical="center" wrapText="1"/>
    </xf>
    <xf numFmtId="0" fontId="97" fillId="0" borderId="16" xfId="62" applyFont="1" applyFill="1" applyBorder="1" applyAlignment="1">
      <alignment horizontal="center" vertical="top"/>
    </xf>
    <xf numFmtId="0" fontId="97" fillId="0" borderId="33" xfId="62" applyFont="1" applyFill="1" applyBorder="1" applyAlignment="1">
      <alignment horizontal="center" vertical="top"/>
    </xf>
    <xf numFmtId="0" fontId="94" fillId="0" borderId="147" xfId="62" applyFont="1" applyFill="1" applyBorder="1" applyAlignment="1">
      <alignment horizontal="left" vertical="center" wrapText="1"/>
    </xf>
    <xf numFmtId="0" fontId="94" fillId="0" borderId="146" xfId="62" applyFont="1" applyFill="1" applyBorder="1" applyAlignment="1">
      <alignment horizontal="left" vertical="center" wrapText="1"/>
    </xf>
    <xf numFmtId="0" fontId="89" fillId="0" borderId="126" xfId="62" applyFont="1" applyBorder="1" applyAlignment="1">
      <alignment horizontal="left" vertical="center" wrapText="1"/>
    </xf>
    <xf numFmtId="0" fontId="97" fillId="0" borderId="16" xfId="62" applyFont="1" applyFill="1" applyBorder="1" applyAlignment="1">
      <alignment horizontal="center" vertical="center" wrapText="1"/>
    </xf>
    <xf numFmtId="0" fontId="97" fillId="0" borderId="33" xfId="62" applyFont="1" applyFill="1" applyBorder="1" applyAlignment="1">
      <alignment horizontal="center" vertical="center" wrapText="1"/>
    </xf>
    <xf numFmtId="0" fontId="95" fillId="0" borderId="33" xfId="62" applyFont="1" applyBorder="1" applyAlignment="1">
      <alignment vertical="center" wrapText="1"/>
    </xf>
    <xf numFmtId="0" fontId="85" fillId="0" borderId="146" xfId="62" applyFont="1" applyFill="1" applyBorder="1" applyAlignment="1">
      <alignment horizontal="left" vertical="center" wrapText="1"/>
    </xf>
    <xf numFmtId="0" fontId="33" fillId="0" borderId="16" xfId="62" applyFont="1" applyFill="1" applyBorder="1" applyAlignment="1">
      <alignment horizontal="center" vertical="top" wrapText="1"/>
    </xf>
    <xf numFmtId="0" fontId="33" fillId="0" borderId="33" xfId="62" applyFont="1" applyFill="1" applyBorder="1" applyAlignment="1">
      <alignment horizontal="center" vertical="top" wrapText="1"/>
    </xf>
    <xf numFmtId="0" fontId="96" fillId="0" borderId="126" xfId="64" applyFont="1" applyBorder="1" applyAlignment="1">
      <alignment vertical="center" wrapText="1"/>
    </xf>
    <xf numFmtId="0" fontId="95" fillId="0" borderId="146" xfId="62" applyFont="1" applyFill="1" applyBorder="1" applyAlignment="1">
      <alignment vertical="center" wrapText="1"/>
    </xf>
    <xf numFmtId="0" fontId="96" fillId="0" borderId="126" xfId="64" applyFont="1" applyBorder="1" applyAlignment="1">
      <alignment vertical="center"/>
    </xf>
    <xf numFmtId="0" fontId="97" fillId="0" borderId="16" xfId="62" applyFont="1" applyFill="1" applyBorder="1" applyAlignment="1">
      <alignment vertical="top"/>
    </xf>
    <xf numFmtId="0" fontId="97" fillId="0" borderId="33" xfId="62" applyFont="1" applyFill="1" applyBorder="1" applyAlignment="1">
      <alignment vertical="top"/>
    </xf>
    <xf numFmtId="0" fontId="96" fillId="0" borderId="126" xfId="64" applyFont="1" applyBorder="1" applyAlignment="1">
      <alignment vertical="center" shrinkToFit="1"/>
    </xf>
    <xf numFmtId="0" fontId="94" fillId="0" borderId="33" xfId="62" applyFont="1" applyBorder="1" applyAlignment="1">
      <alignment vertical="center"/>
    </xf>
    <xf numFmtId="0" fontId="94" fillId="0" borderId="33" xfId="62" applyFont="1" applyBorder="1" applyAlignment="1">
      <alignment vertical="center" shrinkToFit="1"/>
    </xf>
    <xf numFmtId="0" fontId="96" fillId="0" borderId="126" xfId="64" applyFont="1" applyFill="1" applyBorder="1" applyAlignment="1">
      <alignment vertical="center" wrapText="1" shrinkToFit="1"/>
    </xf>
    <xf numFmtId="0" fontId="97" fillId="0" borderId="16" xfId="62" applyFont="1" applyFill="1" applyBorder="1" applyAlignment="1">
      <alignment vertical="top" wrapText="1"/>
    </xf>
    <xf numFmtId="0" fontId="97" fillId="0" borderId="33" xfId="62" applyFont="1" applyFill="1" applyBorder="1" applyAlignment="1">
      <alignment vertical="top" wrapText="1"/>
    </xf>
    <xf numFmtId="0" fontId="94" fillId="0" borderId="2" xfId="62" applyFont="1" applyBorder="1" applyAlignment="1">
      <alignment vertical="center" wrapText="1"/>
    </xf>
    <xf numFmtId="0" fontId="94" fillId="0" borderId="145" xfId="63" applyFont="1" applyFill="1" applyBorder="1" applyAlignment="1">
      <alignment vertical="center" wrapText="1"/>
    </xf>
    <xf numFmtId="0" fontId="17" fillId="0" borderId="0" xfId="63" applyFill="1" applyBorder="1"/>
    <xf numFmtId="0" fontId="86" fillId="0" borderId="125" xfId="62" applyFont="1" applyBorder="1" applyAlignment="1">
      <alignment vertical="center" wrapText="1"/>
    </xf>
    <xf numFmtId="0" fontId="94" fillId="0" borderId="33" xfId="62" quotePrefix="1" applyFont="1" applyBorder="1" applyAlignment="1">
      <alignment vertical="center" wrapText="1" shrinkToFit="1"/>
    </xf>
    <xf numFmtId="0" fontId="94" fillId="0" borderId="148" xfId="62" applyFont="1" applyFill="1" applyBorder="1" applyAlignment="1">
      <alignment vertical="center" wrapText="1"/>
    </xf>
    <xf numFmtId="0" fontId="17" fillId="0" borderId="22" xfId="63" applyFill="1" applyBorder="1"/>
    <xf numFmtId="0" fontId="97" fillId="0" borderId="0" xfId="63" applyFont="1" applyFill="1" applyBorder="1" applyAlignment="1">
      <alignment vertical="top" wrapText="1"/>
    </xf>
    <xf numFmtId="0" fontId="92" fillId="0" borderId="0" xfId="62" applyFont="1" applyFill="1" applyBorder="1" applyAlignment="1">
      <alignment horizontal="center"/>
    </xf>
    <xf numFmtId="0" fontId="94" fillId="0" borderId="108" xfId="62" applyFont="1" applyFill="1" applyBorder="1" applyAlignment="1">
      <alignment horizontal="center" vertical="center"/>
    </xf>
    <xf numFmtId="0" fontId="86" fillId="0" borderId="149" xfId="62" applyFont="1" applyFill="1" applyBorder="1" applyAlignment="1">
      <alignment horizontal="left" vertical="center" wrapText="1"/>
    </xf>
    <xf numFmtId="0" fontId="95" fillId="0" borderId="125" xfId="62" applyFont="1" applyFill="1" applyBorder="1" applyAlignment="1">
      <alignment horizontal="left" vertical="center" wrapText="1"/>
    </xf>
    <xf numFmtId="0" fontId="95" fillId="0" borderId="34" xfId="62" applyFont="1" applyFill="1" applyBorder="1" applyAlignment="1">
      <alignment horizontal="center" vertical="top" wrapText="1"/>
    </xf>
    <xf numFmtId="0" fontId="95" fillId="0" borderId="33" xfId="62" applyFont="1" applyFill="1" applyBorder="1" applyAlignment="1">
      <alignment horizontal="center" vertical="top" wrapText="1"/>
    </xf>
    <xf numFmtId="0" fontId="85" fillId="0" borderId="56" xfId="62" applyFont="1" applyFill="1" applyBorder="1" applyAlignment="1">
      <alignment vertical="center" wrapText="1"/>
    </xf>
    <xf numFmtId="0" fontId="94" fillId="0" borderId="16" xfId="62" applyFont="1" applyBorder="1" applyAlignment="1">
      <alignment horizontal="left" vertical="center" wrapText="1"/>
    </xf>
    <xf numFmtId="0" fontId="95" fillId="0" borderId="142" xfId="62" applyFont="1" applyFill="1" applyBorder="1" applyAlignment="1">
      <alignment horizontal="left" vertical="center" wrapText="1"/>
    </xf>
    <xf numFmtId="0" fontId="95" fillId="0" borderId="23" xfId="62" applyFont="1" applyFill="1" applyBorder="1" applyAlignment="1">
      <alignment horizontal="center" vertical="top" wrapText="1"/>
    </xf>
    <xf numFmtId="0" fontId="95" fillId="0" borderId="14" xfId="62" applyFont="1" applyFill="1" applyBorder="1" applyAlignment="1">
      <alignment horizontal="center" vertical="top" wrapText="1"/>
    </xf>
    <xf numFmtId="0" fontId="86" fillId="0" borderId="149" xfId="62" applyFont="1" applyFill="1" applyBorder="1" applyAlignment="1">
      <alignment vertical="center" wrapText="1"/>
    </xf>
    <xf numFmtId="0" fontId="96" fillId="6" borderId="125" xfId="64" applyFont="1" applyFill="1" applyBorder="1" applyAlignment="1">
      <alignment horizontal="left" vertical="center" wrapText="1"/>
    </xf>
    <xf numFmtId="0" fontId="95" fillId="0" borderId="34" xfId="62" applyFont="1" applyFill="1" applyBorder="1" applyAlignment="1">
      <alignment horizontal="center" vertical="top"/>
    </xf>
    <xf numFmtId="0" fontId="95" fillId="0" borderId="33" xfId="62" applyFont="1" applyFill="1" applyBorder="1" applyAlignment="1">
      <alignment horizontal="center" vertical="top"/>
    </xf>
    <xf numFmtId="0" fontId="86" fillId="0" borderId="58" xfId="62" applyFont="1" applyFill="1" applyBorder="1" applyAlignment="1">
      <alignment vertical="center" wrapText="1"/>
    </xf>
    <xf numFmtId="0" fontId="95" fillId="0" borderId="34" xfId="62" applyFont="1" applyFill="1" applyBorder="1" applyAlignment="1">
      <alignment horizontal="center" vertical="center" wrapText="1"/>
    </xf>
    <xf numFmtId="0" fontId="95" fillId="0" borderId="33" xfId="62" applyFont="1" applyFill="1" applyBorder="1" applyAlignment="1">
      <alignment horizontal="center" vertical="center" wrapText="1"/>
    </xf>
    <xf numFmtId="0" fontId="86" fillId="0" borderId="56" xfId="62" applyFont="1" applyFill="1" applyBorder="1" applyAlignment="1">
      <alignment vertical="center" wrapText="1"/>
    </xf>
    <xf numFmtId="0" fontId="95" fillId="0" borderId="146" xfId="62" applyFont="1" applyFill="1" applyBorder="1" applyAlignment="1">
      <alignment horizontal="left" vertical="center" wrapText="1"/>
    </xf>
    <xf numFmtId="0" fontId="94" fillId="0" borderId="37" xfId="62" applyFont="1" applyFill="1" applyBorder="1" applyAlignment="1">
      <alignment vertical="center" wrapText="1"/>
    </xf>
    <xf numFmtId="0" fontId="95" fillId="0" borderId="16" xfId="62" applyFont="1" applyFill="1" applyBorder="1" applyAlignment="1">
      <alignment horizontal="center" vertical="top" wrapText="1"/>
    </xf>
    <xf numFmtId="0" fontId="95" fillId="0" borderId="37" xfId="62" applyFont="1" applyFill="1" applyBorder="1" applyAlignment="1">
      <alignment vertical="center" wrapText="1"/>
    </xf>
    <xf numFmtId="0" fontId="95" fillId="0" borderId="16" xfId="62" applyFont="1" applyFill="1" applyBorder="1" applyAlignment="1">
      <alignment vertical="top"/>
    </xf>
    <xf numFmtId="0" fontId="95" fillId="0" borderId="33" xfId="62" applyFont="1" applyFill="1" applyBorder="1" applyAlignment="1">
      <alignment vertical="top"/>
    </xf>
    <xf numFmtId="0" fontId="95" fillId="0" borderId="16" xfId="62" applyFont="1" applyFill="1" applyBorder="1" applyAlignment="1">
      <alignment vertical="top" wrapText="1"/>
    </xf>
    <xf numFmtId="0" fontId="95" fillId="0" borderId="33" xfId="62" applyFont="1" applyFill="1" applyBorder="1" applyAlignment="1">
      <alignment vertical="top" wrapText="1"/>
    </xf>
    <xf numFmtId="0" fontId="95" fillId="0" borderId="149" xfId="62" applyFont="1" applyFill="1" applyBorder="1" applyAlignment="1">
      <alignment vertical="center" wrapText="1"/>
    </xf>
    <xf numFmtId="0" fontId="86" fillId="0" borderId="143" xfId="62" applyFont="1" applyFill="1" applyBorder="1" applyAlignment="1">
      <alignment vertical="center" wrapText="1"/>
    </xf>
    <xf numFmtId="0" fontId="95" fillId="0" borderId="143" xfId="62" applyFont="1" applyFill="1" applyBorder="1" applyAlignment="1">
      <alignment vertical="center" wrapText="1"/>
    </xf>
    <xf numFmtId="0" fontId="86" fillId="0" borderId="126" xfId="62" applyFont="1" applyFill="1" applyBorder="1" applyAlignment="1">
      <alignment vertical="center" wrapText="1"/>
    </xf>
    <xf numFmtId="0" fontId="86" fillId="0" borderId="143" xfId="62" applyFont="1" applyFill="1" applyBorder="1" applyAlignment="1">
      <alignment vertical="center"/>
    </xf>
    <xf numFmtId="0" fontId="85" fillId="0" borderId="125" xfId="62" applyFont="1" applyFill="1" applyBorder="1"/>
    <xf numFmtId="0" fontId="85" fillId="0" borderId="16" xfId="62" applyFont="1" applyFill="1" applyBorder="1"/>
    <xf numFmtId="0" fontId="85" fillId="0" borderId="142" xfId="62" applyFont="1" applyFill="1" applyBorder="1"/>
    <xf numFmtId="0" fontId="86" fillId="0" borderId="126" xfId="62" applyFont="1" applyFill="1" applyBorder="1" applyAlignment="1">
      <alignment horizontal="left" vertical="center" wrapText="1"/>
    </xf>
    <xf numFmtId="0" fontId="94" fillId="0" borderId="1" xfId="62" applyFont="1" applyFill="1" applyBorder="1" applyAlignment="1">
      <alignment horizontal="left" vertical="center" wrapText="1"/>
    </xf>
    <xf numFmtId="0" fontId="95" fillId="0" borderId="22" xfId="62" applyFont="1" applyFill="1" applyBorder="1" applyAlignment="1">
      <alignment horizontal="center" vertical="top" wrapText="1"/>
    </xf>
    <xf numFmtId="0" fontId="95" fillId="0" borderId="3" xfId="62" applyFont="1" applyFill="1" applyBorder="1" applyAlignment="1">
      <alignment horizontal="left" vertical="center" wrapText="1"/>
    </xf>
    <xf numFmtId="0" fontId="95" fillId="0" borderId="16" xfId="62" applyFont="1" applyFill="1" applyBorder="1" applyAlignment="1">
      <alignment horizontal="center" vertical="center" wrapText="1"/>
    </xf>
    <xf numFmtId="0" fontId="86" fillId="0" borderId="37" xfId="62" applyFont="1" applyFill="1" applyBorder="1" applyAlignment="1">
      <alignment horizontal="left" vertical="center" wrapText="1"/>
    </xf>
    <xf numFmtId="0" fontId="94" fillId="0" borderId="58" xfId="63" applyFont="1" applyFill="1" applyBorder="1" applyAlignment="1">
      <alignment vertical="center" wrapText="1"/>
    </xf>
    <xf numFmtId="0" fontId="95" fillId="0" borderId="3" xfId="62" applyFont="1" applyFill="1" applyBorder="1" applyAlignment="1">
      <alignment vertical="center" wrapText="1"/>
    </xf>
    <xf numFmtId="0" fontId="85" fillId="0" borderId="142" xfId="62" applyFont="1" applyFill="1" applyBorder="1" applyAlignment="1">
      <alignment wrapText="1"/>
    </xf>
    <xf numFmtId="0" fontId="94" fillId="0" borderId="3" xfId="62" applyFont="1" applyFill="1" applyBorder="1" applyAlignment="1">
      <alignment horizontal="left" vertical="center" wrapText="1"/>
    </xf>
    <xf numFmtId="0" fontId="94" fillId="0" borderId="37" xfId="62" applyFont="1" applyFill="1" applyBorder="1" applyAlignment="1">
      <alignment horizontal="left" vertical="center" wrapText="1"/>
    </xf>
    <xf numFmtId="0" fontId="94" fillId="0" borderId="3" xfId="62" applyFont="1" applyFill="1" applyBorder="1" applyAlignment="1">
      <alignment vertical="center" wrapText="1"/>
    </xf>
    <xf numFmtId="0" fontId="18" fillId="0" borderId="0" xfId="54" applyFont="1" applyAlignment="1">
      <alignment vertical="center"/>
    </xf>
    <xf numFmtId="0" fontId="11" fillId="0" borderId="0" xfId="54" applyFont="1" applyBorder="1" applyAlignment="1">
      <alignment horizontal="right" vertical="center"/>
    </xf>
    <xf numFmtId="0" fontId="18" fillId="0" borderId="1" xfId="54" applyFont="1" applyBorder="1" applyAlignment="1">
      <alignment vertical="center"/>
    </xf>
    <xf numFmtId="0" fontId="18" fillId="0" borderId="0" xfId="54" applyFont="1" applyBorder="1" applyAlignment="1">
      <alignment vertical="center"/>
    </xf>
    <xf numFmtId="0" fontId="18" fillId="0" borderId="16" xfId="54" applyFont="1" applyBorder="1" applyAlignment="1" applyProtection="1">
      <alignment horizontal="center" vertical="center"/>
      <protection locked="0"/>
    </xf>
    <xf numFmtId="0" fontId="18" fillId="0" borderId="135" xfId="54" applyFont="1" applyBorder="1" applyAlignment="1">
      <alignment vertical="center"/>
    </xf>
    <xf numFmtId="0" fontId="18" fillId="0" borderId="108" xfId="54" applyFont="1" applyBorder="1" applyAlignment="1">
      <alignment vertical="center"/>
    </xf>
    <xf numFmtId="0" fontId="15" fillId="0" borderId="16" xfId="54" applyFont="1" applyBorder="1" applyAlignment="1">
      <alignment horizontal="center" vertical="center"/>
    </xf>
    <xf numFmtId="0" fontId="18" fillId="0" borderId="52" xfId="54" applyFont="1" applyBorder="1" applyAlignment="1">
      <alignment vertical="center"/>
    </xf>
    <xf numFmtId="0" fontId="18" fillId="0" borderId="53" xfId="54" applyFont="1" applyBorder="1" applyAlignment="1">
      <alignment vertical="center"/>
    </xf>
    <xf numFmtId="0" fontId="18" fillId="0" borderId="35" xfId="54" applyFont="1" applyBorder="1" applyAlignment="1" applyProtection="1">
      <alignment vertical="center"/>
      <protection locked="0"/>
    </xf>
    <xf numFmtId="0" fontId="18" fillId="0" borderId="24" xfId="54" applyFont="1" applyBorder="1" applyAlignment="1" applyProtection="1">
      <alignment vertical="center"/>
      <protection locked="0"/>
    </xf>
    <xf numFmtId="0" fontId="105" fillId="0" borderId="4" xfId="65" applyFont="1" applyBorder="1" applyAlignment="1" applyProtection="1">
      <alignment horizontal="center" vertical="center"/>
      <protection locked="0"/>
    </xf>
    <xf numFmtId="0" fontId="18" fillId="0" borderId="166" xfId="65" applyFont="1" applyBorder="1" applyAlignment="1" applyProtection="1">
      <alignment horizontal="center" vertical="center"/>
      <protection locked="0"/>
    </xf>
    <xf numFmtId="0" fontId="18" fillId="0" borderId="4" xfId="65" applyFont="1" applyBorder="1" applyAlignment="1" applyProtection="1">
      <alignment horizontal="center" vertical="center"/>
      <protection locked="0"/>
    </xf>
    <xf numFmtId="0" fontId="18" fillId="0" borderId="4" xfId="54" applyFont="1" applyBorder="1" applyAlignment="1" applyProtection="1">
      <alignment vertical="center"/>
      <protection locked="0"/>
    </xf>
    <xf numFmtId="0" fontId="18" fillId="0" borderId="68" xfId="54" applyFont="1" applyBorder="1" applyAlignment="1" applyProtection="1">
      <alignment vertical="center"/>
      <protection locked="0"/>
    </xf>
    <xf numFmtId="0" fontId="18" fillId="0" borderId="28" xfId="54" applyFont="1" applyBorder="1" applyAlignment="1" applyProtection="1">
      <alignment vertical="center"/>
      <protection locked="0"/>
    </xf>
    <xf numFmtId="0" fontId="18" fillId="0" borderId="8" xfId="65" applyFont="1" applyBorder="1" applyAlignment="1" applyProtection="1">
      <alignment horizontal="center" vertical="center"/>
      <protection locked="0"/>
    </xf>
    <xf numFmtId="0" fontId="18" fillId="0" borderId="21" xfId="65" applyFont="1" applyBorder="1" applyAlignment="1" applyProtection="1">
      <alignment horizontal="center" vertical="center"/>
      <protection locked="0"/>
    </xf>
    <xf numFmtId="0" fontId="18" fillId="0" borderId="8" xfId="54" applyFont="1" applyBorder="1" applyAlignment="1" applyProtection="1">
      <alignment vertical="center"/>
      <protection locked="0"/>
    </xf>
    <xf numFmtId="0" fontId="105" fillId="0" borderId="8" xfId="65" applyFont="1" applyBorder="1" applyAlignment="1" applyProtection="1">
      <alignment horizontal="center" vertical="center"/>
      <protection locked="0"/>
    </xf>
    <xf numFmtId="0" fontId="18" fillId="0" borderId="6" xfId="54" applyFont="1" applyBorder="1" applyAlignment="1" applyProtection="1">
      <alignment vertical="center"/>
      <protection locked="0"/>
    </xf>
    <xf numFmtId="0" fontId="18" fillId="0" borderId="12" xfId="54" applyFont="1" applyBorder="1" applyAlignment="1" applyProtection="1">
      <alignment vertical="center"/>
      <protection locked="0"/>
    </xf>
    <xf numFmtId="0" fontId="105" fillId="0" borderId="7" xfId="65" applyFont="1" applyBorder="1" applyAlignment="1" applyProtection="1">
      <alignment horizontal="center" vertical="center"/>
      <protection locked="0"/>
    </xf>
    <xf numFmtId="0" fontId="105" fillId="0" borderId="29" xfId="65" applyFont="1" applyBorder="1" applyAlignment="1" applyProtection="1">
      <alignment horizontal="center" vertical="center"/>
      <protection locked="0"/>
    </xf>
    <xf numFmtId="0" fontId="18" fillId="0" borderId="31" xfId="54" applyFont="1" applyBorder="1" applyAlignment="1" applyProtection="1">
      <alignment vertical="center"/>
      <protection locked="0"/>
    </xf>
    <xf numFmtId="0" fontId="18" fillId="0" borderId="29" xfId="54" applyFont="1" applyBorder="1" applyAlignment="1" applyProtection="1">
      <alignment vertical="center"/>
      <protection locked="0"/>
    </xf>
    <xf numFmtId="0" fontId="18" fillId="0" borderId="7" xfId="54" applyFont="1" applyBorder="1" applyAlignment="1" applyProtection="1">
      <alignment vertical="center"/>
      <protection locked="0"/>
    </xf>
    <xf numFmtId="0" fontId="18" fillId="0" borderId="22" xfId="54" applyFont="1" applyBorder="1" applyAlignment="1" applyProtection="1">
      <alignment vertical="center"/>
      <protection locked="0"/>
    </xf>
    <xf numFmtId="0" fontId="18" fillId="0" borderId="44" xfId="54" applyFont="1" applyBorder="1" applyAlignment="1" applyProtection="1">
      <alignment vertical="center"/>
      <protection locked="0"/>
    </xf>
    <xf numFmtId="0" fontId="18" fillId="0" borderId="10" xfId="54" applyFont="1" applyBorder="1" applyAlignment="1" applyProtection="1">
      <alignment vertical="center"/>
      <protection locked="0"/>
    </xf>
    <xf numFmtId="0" fontId="15" fillId="0" borderId="16" xfId="54" applyFont="1" applyBorder="1" applyAlignment="1" applyProtection="1">
      <alignment vertical="center"/>
      <protection locked="0"/>
    </xf>
    <xf numFmtId="0" fontId="15" fillId="0" borderId="35" xfId="54" applyFont="1" applyBorder="1" applyAlignment="1" applyProtection="1">
      <alignment vertical="center"/>
      <protection locked="0"/>
    </xf>
    <xf numFmtId="0" fontId="15" fillId="0" borderId="174" xfId="54" applyFont="1" applyBorder="1" applyAlignment="1" applyProtection="1">
      <alignment vertical="center"/>
      <protection locked="0"/>
    </xf>
    <xf numFmtId="0" fontId="108" fillId="0" borderId="0" xfId="67" applyFont="1"/>
    <xf numFmtId="0" fontId="108" fillId="0" borderId="0" xfId="67" applyFont="1" applyBorder="1"/>
    <xf numFmtId="0" fontId="108" fillId="0" borderId="0" xfId="67" applyFont="1" applyBorder="1" applyAlignment="1">
      <alignment horizontal="center"/>
    </xf>
    <xf numFmtId="0" fontId="108" fillId="0" borderId="54" xfId="67" applyFont="1" applyBorder="1"/>
    <xf numFmtId="0" fontId="108" fillId="0" borderId="175" xfId="67" applyFont="1" applyBorder="1"/>
    <xf numFmtId="0" fontId="108" fillId="0" borderId="53" xfId="67" applyFont="1" applyBorder="1"/>
    <xf numFmtId="0" fontId="108" fillId="0" borderId="53" xfId="67" applyFont="1" applyBorder="1" applyAlignment="1">
      <alignment horizontal="center"/>
    </xf>
    <xf numFmtId="0" fontId="108" fillId="0" borderId="175" xfId="67" applyFont="1" applyBorder="1" applyAlignment="1">
      <alignment horizontal="center"/>
    </xf>
    <xf numFmtId="0" fontId="108" fillId="0" borderId="52" xfId="67" applyFont="1" applyBorder="1"/>
    <xf numFmtId="0" fontId="108" fillId="0" borderId="52" xfId="67" applyFont="1" applyBorder="1" applyAlignment="1">
      <alignment horizontal="center"/>
    </xf>
    <xf numFmtId="0" fontId="108" fillId="0" borderId="176" xfId="67" applyFont="1" applyBorder="1"/>
    <xf numFmtId="0" fontId="108" fillId="0" borderId="177" xfId="67" applyFont="1" applyBorder="1"/>
    <xf numFmtId="0" fontId="108" fillId="0" borderId="7" xfId="67" applyFont="1" applyBorder="1"/>
    <xf numFmtId="0" fontId="108" fillId="0" borderId="7" xfId="67" applyFont="1" applyBorder="1" applyAlignment="1">
      <alignment horizontal="center"/>
    </xf>
    <xf numFmtId="0" fontId="108" fillId="0" borderId="177" xfId="67" applyFont="1" applyBorder="1" applyAlignment="1">
      <alignment horizontal="center"/>
    </xf>
    <xf numFmtId="0" fontId="108" fillId="0" borderId="178" xfId="67" applyFont="1" applyBorder="1"/>
    <xf numFmtId="0" fontId="108" fillId="0" borderId="178" xfId="67" applyFont="1" applyBorder="1" applyAlignment="1">
      <alignment horizontal="center"/>
    </xf>
    <xf numFmtId="0" fontId="108" fillId="0" borderId="178" xfId="67" applyFont="1" applyBorder="1" applyAlignment="1"/>
    <xf numFmtId="0" fontId="108" fillId="0" borderId="178" xfId="67" quotePrefix="1" applyFont="1" applyBorder="1" applyAlignment="1">
      <alignment horizontal="center"/>
    </xf>
    <xf numFmtId="0" fontId="27" fillId="0" borderId="177" xfId="67" applyFont="1" applyBorder="1"/>
    <xf numFmtId="0" fontId="108" fillId="0" borderId="179" xfId="67" applyFont="1" applyBorder="1" applyAlignment="1">
      <alignment horizontal="center"/>
    </xf>
    <xf numFmtId="0" fontId="108" fillId="0" borderId="180" xfId="67" applyFont="1" applyBorder="1" applyAlignment="1">
      <alignment horizontal="center"/>
    </xf>
    <xf numFmtId="0" fontId="108" fillId="0" borderId="181" xfId="67" applyFont="1" applyBorder="1" applyAlignment="1">
      <alignment horizontal="center"/>
    </xf>
    <xf numFmtId="0" fontId="108" fillId="0" borderId="182" xfId="67" applyFont="1" applyBorder="1" applyAlignment="1">
      <alignment horizontal="center"/>
    </xf>
    <xf numFmtId="0" fontId="109" fillId="0" borderId="0" xfId="67" applyFont="1" applyAlignment="1">
      <alignment horizontal="center"/>
    </xf>
    <xf numFmtId="0" fontId="110" fillId="0" borderId="175" xfId="67" applyFont="1" applyBorder="1" applyAlignment="1">
      <alignment horizontal="center"/>
    </xf>
    <xf numFmtId="0" fontId="110" fillId="0" borderId="52" xfId="67" applyFont="1" applyBorder="1" applyAlignment="1">
      <alignment horizontal="center"/>
    </xf>
    <xf numFmtId="0" fontId="110" fillId="0" borderId="46" xfId="67" applyFont="1" applyBorder="1" applyAlignment="1">
      <alignment horizontal="center"/>
    </xf>
    <xf numFmtId="0" fontId="110" fillId="0" borderId="113" xfId="67" applyFont="1" applyBorder="1" applyAlignment="1">
      <alignment horizontal="center"/>
    </xf>
    <xf numFmtId="0" fontId="111" fillId="0" borderId="175" xfId="67" applyFont="1" applyBorder="1" applyAlignment="1">
      <alignment horizontal="center"/>
    </xf>
    <xf numFmtId="0" fontId="111" fillId="0" borderId="53" xfId="67" applyFont="1" applyBorder="1" applyAlignment="1">
      <alignment horizontal="center"/>
    </xf>
    <xf numFmtId="0" fontId="110" fillId="0" borderId="53" xfId="67" applyFont="1" applyBorder="1" applyAlignment="1">
      <alignment horizontal="center"/>
    </xf>
    <xf numFmtId="0" fontId="110" fillId="0" borderId="183" xfId="67" applyFont="1" applyBorder="1" applyAlignment="1">
      <alignment horizontal="center"/>
    </xf>
    <xf numFmtId="0" fontId="110" fillId="0" borderId="49" xfId="67" applyFont="1" applyBorder="1" applyAlignment="1">
      <alignment horizontal="center"/>
    </xf>
    <xf numFmtId="0" fontId="110" fillId="0" borderId="50" xfId="67" applyFont="1" applyBorder="1" applyAlignment="1">
      <alignment horizontal="centerContinuous"/>
    </xf>
    <xf numFmtId="0" fontId="111" fillId="0" borderId="184" xfId="67" applyFont="1" applyBorder="1" applyAlignment="1">
      <alignment horizontal="center"/>
    </xf>
    <xf numFmtId="0" fontId="111" fillId="0" borderId="50" xfId="67" applyFont="1" applyBorder="1" applyAlignment="1">
      <alignment horizontal="center"/>
    </xf>
    <xf numFmtId="0" fontId="111" fillId="0" borderId="183" xfId="67" applyFont="1" applyBorder="1" applyAlignment="1">
      <alignment horizontal="center"/>
    </xf>
    <xf numFmtId="0" fontId="110" fillId="0" borderId="0" xfId="67" applyFont="1" applyBorder="1" applyAlignment="1">
      <alignment horizontal="center"/>
    </xf>
    <xf numFmtId="0" fontId="110" fillId="0" borderId="56" xfId="67" applyFont="1" applyBorder="1" applyAlignment="1">
      <alignment horizontal="center"/>
    </xf>
    <xf numFmtId="0" fontId="110" fillId="0" borderId="184" xfId="67" applyFont="1" applyBorder="1" applyAlignment="1">
      <alignment horizontal="center"/>
    </xf>
    <xf numFmtId="0" fontId="29" fillId="0" borderId="50" xfId="67" applyFont="1" applyBorder="1" applyAlignment="1">
      <alignment horizontal="centerContinuous"/>
    </xf>
    <xf numFmtId="0" fontId="110" fillId="0" borderId="49" xfId="67" applyFont="1" applyBorder="1" applyAlignment="1">
      <alignment horizontal="centerContinuous"/>
    </xf>
    <xf numFmtId="0" fontId="110" fillId="0" borderId="50" xfId="67" applyFont="1" applyBorder="1" applyAlignment="1">
      <alignment horizontal="center"/>
    </xf>
    <xf numFmtId="0" fontId="109" fillId="0" borderId="0" xfId="67" applyFont="1" applyAlignment="1">
      <alignment vertical="top"/>
    </xf>
    <xf numFmtId="0" fontId="109" fillId="0" borderId="57" xfId="67" applyFont="1" applyBorder="1" applyAlignment="1">
      <alignment vertical="top"/>
    </xf>
    <xf numFmtId="0" fontId="109" fillId="0" borderId="56" xfId="67" applyFont="1" applyBorder="1" applyAlignment="1">
      <alignment vertical="top"/>
    </xf>
    <xf numFmtId="0" fontId="109" fillId="0" borderId="0" xfId="67" applyFont="1" applyBorder="1" applyAlignment="1">
      <alignment vertical="top"/>
    </xf>
    <xf numFmtId="0" fontId="109" fillId="0" borderId="53" xfId="67" applyFont="1" applyBorder="1" applyAlignment="1">
      <alignment vertical="top"/>
    </xf>
    <xf numFmtId="0" fontId="109" fillId="0" borderId="53" xfId="67" applyFont="1" applyBorder="1" applyAlignment="1">
      <alignment horizontal="center" vertical="top"/>
    </xf>
    <xf numFmtId="0" fontId="109" fillId="0" borderId="52" xfId="67" applyFont="1" applyBorder="1" applyAlignment="1">
      <alignment vertical="top"/>
    </xf>
    <xf numFmtId="0" fontId="108" fillId="0" borderId="56" xfId="67" applyFont="1" applyBorder="1" applyAlignment="1">
      <alignment horizontal="centerContinuous" vertical="top"/>
    </xf>
    <xf numFmtId="0" fontId="109" fillId="0" borderId="150" xfId="67" applyFont="1" applyBorder="1" applyAlignment="1">
      <alignment vertical="top"/>
    </xf>
    <xf numFmtId="0" fontId="109" fillId="0" borderId="3" xfId="67" applyFont="1" applyBorder="1" applyAlignment="1">
      <alignment vertical="top"/>
    </xf>
    <xf numFmtId="0" fontId="112" fillId="0" borderId="149" xfId="67" applyFont="1" applyBorder="1" applyAlignment="1">
      <alignment vertical="top"/>
    </xf>
    <xf numFmtId="0" fontId="109" fillId="0" borderId="50" xfId="67" applyFont="1" applyBorder="1" applyAlignment="1">
      <alignment vertical="top"/>
    </xf>
    <xf numFmtId="0" fontId="112" fillId="0" borderId="49" xfId="67" applyFont="1" applyBorder="1" applyAlignment="1">
      <alignment vertical="top"/>
    </xf>
    <xf numFmtId="0" fontId="109" fillId="0" borderId="54" xfId="67" applyFont="1" applyBorder="1" applyAlignment="1">
      <alignment vertical="top"/>
    </xf>
    <xf numFmtId="0" fontId="108" fillId="0" borderId="53" xfId="67" applyFont="1" applyBorder="1" applyAlignment="1">
      <alignment vertical="top"/>
    </xf>
    <xf numFmtId="0" fontId="109" fillId="0" borderId="53" xfId="67" applyFont="1" applyBorder="1" applyAlignment="1">
      <alignment horizontal="centerContinuous" vertical="top"/>
    </xf>
    <xf numFmtId="0" fontId="108" fillId="0" borderId="53" xfId="67" applyFont="1" applyBorder="1" applyAlignment="1">
      <alignment horizontal="left" vertical="top"/>
    </xf>
    <xf numFmtId="0" fontId="108" fillId="0" borderId="52" xfId="67" applyFont="1" applyBorder="1" applyAlignment="1">
      <alignment horizontal="left" vertical="top"/>
    </xf>
    <xf numFmtId="0" fontId="108" fillId="0" borderId="52" xfId="67" applyFont="1" applyBorder="1" applyAlignment="1">
      <alignment vertical="top"/>
    </xf>
    <xf numFmtId="0" fontId="109" fillId="0" borderId="54" xfId="67" applyFont="1" applyBorder="1" applyAlignment="1">
      <alignment horizontal="centerContinuous" vertical="top"/>
    </xf>
    <xf numFmtId="0" fontId="108" fillId="0" borderId="52" xfId="67" quotePrefix="1" applyFont="1" applyBorder="1" applyAlignment="1">
      <alignment horizontal="centerContinuous" vertical="top"/>
    </xf>
    <xf numFmtId="0" fontId="108" fillId="0" borderId="53" xfId="67" applyFont="1" applyBorder="1" applyAlignment="1">
      <alignment horizontal="center" vertical="top"/>
    </xf>
    <xf numFmtId="14" fontId="108" fillId="0" borderId="53" xfId="67" quotePrefix="1" applyNumberFormat="1" applyFont="1" applyBorder="1" applyAlignment="1">
      <alignment horizontal="center" vertical="top"/>
    </xf>
    <xf numFmtId="0" fontId="112" fillId="0" borderId="52" xfId="67" applyFont="1" applyBorder="1" applyAlignment="1">
      <alignment vertical="top"/>
    </xf>
    <xf numFmtId="0" fontId="112" fillId="0" borderId="0" xfId="67" applyFont="1" applyAlignment="1">
      <alignment vertical="top"/>
    </xf>
    <xf numFmtId="0" fontId="110" fillId="0" borderId="49" xfId="67" applyFont="1" applyBorder="1" applyAlignment="1">
      <alignment vertical="top"/>
    </xf>
    <xf numFmtId="0" fontId="112" fillId="0" borderId="51" xfId="67" applyFont="1" applyBorder="1" applyAlignment="1">
      <alignment vertical="top"/>
    </xf>
    <xf numFmtId="0" fontId="112" fillId="0" borderId="50" xfId="67" applyFont="1" applyBorder="1" applyAlignment="1">
      <alignment vertical="top"/>
    </xf>
    <xf numFmtId="0" fontId="30" fillId="0" borderId="50" xfId="67" applyFont="1" applyBorder="1" applyAlignment="1">
      <alignment horizontal="center" vertical="center"/>
    </xf>
    <xf numFmtId="0" fontId="30" fillId="0" borderId="50" xfId="67" applyFont="1" applyBorder="1" applyAlignment="1">
      <alignment horizontal="left" vertical="center"/>
    </xf>
    <xf numFmtId="0" fontId="111" fillId="0" borderId="49" xfId="67" applyFont="1" applyBorder="1" applyAlignment="1">
      <alignment horizontal="left" vertical="center"/>
    </xf>
    <xf numFmtId="0" fontId="109" fillId="0" borderId="0" xfId="67" applyFont="1" applyAlignment="1">
      <alignment horizontal="right"/>
    </xf>
    <xf numFmtId="0" fontId="18" fillId="0" borderId="0" xfId="69" applyFont="1"/>
    <xf numFmtId="0" fontId="27" fillId="0" borderId="0" xfId="67" applyFont="1" applyAlignment="1">
      <alignment horizontal="right" vertical="top"/>
    </xf>
    <xf numFmtId="166" fontId="18" fillId="0" borderId="54" xfId="69" applyNumberFormat="1" applyFont="1" applyBorder="1" applyAlignment="1">
      <alignment vertical="center"/>
    </xf>
    <xf numFmtId="166" fontId="18" fillId="0" borderId="53" xfId="69" applyNumberFormat="1" applyFont="1" applyBorder="1" applyAlignment="1">
      <alignment vertical="center"/>
    </xf>
    <xf numFmtId="0" fontId="18" fillId="0" borderId="53" xfId="69" applyFont="1" applyBorder="1" applyAlignment="1">
      <alignment vertical="center" wrapText="1"/>
    </xf>
    <xf numFmtId="0" fontId="14" fillId="0" borderId="53" xfId="69" applyFont="1" applyBorder="1" applyAlignment="1">
      <alignment horizontal="center" vertical="center"/>
    </xf>
    <xf numFmtId="0" fontId="114" fillId="0" borderId="53" xfId="69" applyFont="1" applyBorder="1" applyAlignment="1">
      <alignment horizontal="center" vertical="center"/>
    </xf>
    <xf numFmtId="0" fontId="114" fillId="0" borderId="52" xfId="69" applyFont="1" applyBorder="1" applyAlignment="1">
      <alignment horizontal="center" vertical="center"/>
    </xf>
    <xf numFmtId="166" fontId="18" fillId="0" borderId="57" xfId="69" applyNumberFormat="1" applyFont="1" applyBorder="1" applyAlignment="1">
      <alignment vertical="center"/>
    </xf>
    <xf numFmtId="166" fontId="18" fillId="0" borderId="0" xfId="69" applyNumberFormat="1" applyFont="1" applyBorder="1" applyAlignment="1">
      <alignment vertical="center"/>
    </xf>
    <xf numFmtId="0" fontId="18" fillId="0" borderId="0" xfId="69" applyFont="1" applyBorder="1" applyAlignment="1">
      <alignment vertical="center" wrapText="1"/>
    </xf>
    <xf numFmtId="0" fontId="14" fillId="0" borderId="0" xfId="69" applyFont="1" applyBorder="1" applyAlignment="1">
      <alignment horizontal="center" vertical="center"/>
    </xf>
    <xf numFmtId="0" fontId="115" fillId="0" borderId="0" xfId="69" applyFont="1" applyBorder="1" applyAlignment="1">
      <alignment horizontal="center" vertical="center"/>
    </xf>
    <xf numFmtId="0" fontId="115" fillId="0" borderId="56" xfId="69" applyFont="1" applyBorder="1" applyAlignment="1">
      <alignment horizontal="center" vertical="center"/>
    </xf>
    <xf numFmtId="166" fontId="18" fillId="0" borderId="0" xfId="69" applyNumberFormat="1" applyFont="1" applyBorder="1" applyAlignment="1">
      <alignment vertical="center" wrapText="1"/>
    </xf>
    <xf numFmtId="0" fontId="115" fillId="0" borderId="0" xfId="69" applyFont="1" applyBorder="1" applyAlignment="1">
      <alignment horizontal="center" vertical="center" wrapText="1"/>
    </xf>
    <xf numFmtId="166" fontId="18" fillId="0" borderId="0" xfId="69" applyNumberFormat="1" applyFont="1" applyBorder="1" applyAlignment="1">
      <alignment horizontal="centerContinuous" vertical="center"/>
    </xf>
    <xf numFmtId="166" fontId="18" fillId="0" borderId="0" xfId="69" applyNumberFormat="1" applyFont="1" applyBorder="1" applyAlignment="1">
      <alignment horizontal="center" vertical="center"/>
    </xf>
    <xf numFmtId="166" fontId="18" fillId="0" borderId="0" xfId="69" applyNumberFormat="1" applyFont="1" applyBorder="1" applyAlignment="1">
      <alignment horizontal="centerContinuous" vertical="center" wrapText="1"/>
    </xf>
    <xf numFmtId="0" fontId="18" fillId="0" borderId="0" xfId="69" applyFont="1" applyBorder="1"/>
    <xf numFmtId="166" fontId="116" fillId="0" borderId="0" xfId="69" applyNumberFormat="1" applyFont="1" applyBorder="1" applyAlignment="1">
      <alignment vertical="center"/>
    </xf>
    <xf numFmtId="0" fontId="117" fillId="0" borderId="0" xfId="69" applyFont="1" applyBorder="1" applyAlignment="1">
      <alignment horizontal="left"/>
    </xf>
    <xf numFmtId="0" fontId="18" fillId="0" borderId="0" xfId="69" applyFont="1" applyBorder="1" applyAlignment="1">
      <alignment horizontal="center" vertical="center"/>
    </xf>
    <xf numFmtId="0" fontId="117" fillId="0" borderId="0" xfId="69" applyFont="1" applyBorder="1" applyAlignment="1">
      <alignment horizontal="center"/>
    </xf>
    <xf numFmtId="0" fontId="18" fillId="0" borderId="0" xfId="69" applyFont="1" applyBorder="1" applyAlignment="1">
      <alignment horizontal="left" vertical="center" wrapText="1"/>
    </xf>
    <xf numFmtId="0" fontId="18" fillId="0" borderId="0" xfId="69" applyFont="1" applyBorder="1" applyAlignment="1">
      <alignment vertical="top" wrapText="1"/>
    </xf>
    <xf numFmtId="0" fontId="11" fillId="0" borderId="0" xfId="69" applyFont="1" applyAlignment="1">
      <alignment horizontal="center"/>
    </xf>
    <xf numFmtId="0" fontId="18" fillId="0" borderId="0" xfId="69" applyFont="1" applyBorder="1" applyAlignment="1">
      <alignment vertical="center"/>
    </xf>
    <xf numFmtId="0" fontId="118" fillId="0" borderId="0" xfId="69" applyFont="1" applyBorder="1" applyAlignment="1">
      <alignment horizontal="center" vertical="center"/>
    </xf>
    <xf numFmtId="166" fontId="18" fillId="0" borderId="57" xfId="69" applyNumberFormat="1" applyFont="1" applyBorder="1" applyAlignment="1">
      <alignment horizontal="centerContinuous" vertical="center"/>
    </xf>
    <xf numFmtId="0" fontId="114" fillId="0" borderId="0" xfId="69" applyFont="1" applyBorder="1" applyAlignment="1">
      <alignment horizontal="center" vertical="center"/>
    </xf>
    <xf numFmtId="0" fontId="114" fillId="0" borderId="56" xfId="69" applyFont="1" applyBorder="1" applyAlignment="1">
      <alignment horizontal="center" vertical="center"/>
    </xf>
    <xf numFmtId="0" fontId="22" fillId="0" borderId="0" xfId="69" applyFont="1" applyAlignment="1">
      <alignment horizontal="center"/>
    </xf>
    <xf numFmtId="0" fontId="36" fillId="0" borderId="57" xfId="69" applyFont="1" applyBorder="1" applyAlignment="1">
      <alignment horizontal="center" vertical="center"/>
    </xf>
    <xf numFmtId="0" fontId="18" fillId="0" borderId="0" xfId="69" applyFont="1" applyBorder="1" applyAlignment="1">
      <alignment horizontal="centerContinuous" vertical="center"/>
    </xf>
    <xf numFmtId="0" fontId="36" fillId="0" borderId="0" xfId="69" applyFont="1" applyBorder="1" applyAlignment="1">
      <alignment horizontal="center" vertical="center"/>
    </xf>
    <xf numFmtId="0" fontId="116" fillId="0" borderId="0" xfId="69" applyFont="1" applyBorder="1" applyAlignment="1">
      <alignment horizontal="centerContinuous"/>
    </xf>
    <xf numFmtId="0" fontId="116" fillId="0" borderId="0" xfId="69" applyFont="1" applyBorder="1" applyAlignment="1">
      <alignment horizontal="centerContinuous" vertical="center"/>
    </xf>
    <xf numFmtId="0" fontId="18" fillId="0" borderId="0" xfId="69" applyFont="1" applyBorder="1" applyAlignment="1"/>
    <xf numFmtId="0" fontId="18" fillId="0" borderId="56" xfId="69" applyFont="1" applyBorder="1"/>
    <xf numFmtId="0" fontId="36" fillId="0" borderId="54" xfId="69" applyFont="1" applyBorder="1" applyAlignment="1">
      <alignment horizontal="center" vertical="center"/>
    </xf>
    <xf numFmtId="0" fontId="18" fillId="0" borderId="53" xfId="69" applyFont="1" applyBorder="1" applyAlignment="1">
      <alignment horizontal="center" vertical="center"/>
    </xf>
    <xf numFmtId="0" fontId="18" fillId="0" borderId="116" xfId="69" applyFont="1" applyBorder="1" applyAlignment="1">
      <alignment horizontal="centerContinuous" vertical="center"/>
    </xf>
    <xf numFmtId="0" fontId="18" fillId="0" borderId="90" xfId="69" applyFont="1" applyBorder="1" applyAlignment="1">
      <alignment horizontal="centerContinuous" vertical="center"/>
    </xf>
    <xf numFmtId="0" fontId="18" fillId="0" borderId="112" xfId="69" applyFont="1" applyBorder="1" applyAlignment="1">
      <alignment horizontal="centerContinuous" vertical="center"/>
    </xf>
    <xf numFmtId="0" fontId="18" fillId="0" borderId="112" xfId="69" applyFont="1" applyBorder="1" applyAlignment="1">
      <alignment horizontal="center" vertical="center"/>
    </xf>
    <xf numFmtId="0" fontId="18" fillId="0" borderId="90" xfId="69" applyFont="1" applyBorder="1" applyAlignment="1">
      <alignment horizontal="center" vertical="center"/>
    </xf>
    <xf numFmtId="0" fontId="18" fillId="0" borderId="90" xfId="69" applyFont="1" applyBorder="1" applyAlignment="1">
      <alignment horizontal="center"/>
    </xf>
    <xf numFmtId="0" fontId="36" fillId="0" borderId="112" xfId="69" applyFont="1" applyBorder="1" applyAlignment="1">
      <alignment horizontal="center" vertical="center"/>
    </xf>
    <xf numFmtId="0" fontId="36" fillId="0" borderId="128" xfId="69" applyFont="1" applyBorder="1" applyAlignment="1">
      <alignment horizontal="center" vertical="center"/>
    </xf>
    <xf numFmtId="0" fontId="116" fillId="0" borderId="111" xfId="69" applyFont="1" applyBorder="1" applyAlignment="1">
      <alignment horizontal="centerContinuous"/>
    </xf>
    <xf numFmtId="0" fontId="116" fillId="0" borderId="110" xfId="69" applyFont="1" applyBorder="1" applyAlignment="1">
      <alignment horizontal="centerContinuous" vertical="center"/>
    </xf>
    <xf numFmtId="0" fontId="18" fillId="0" borderId="111" xfId="69" applyFont="1" applyBorder="1" applyAlignment="1"/>
    <xf numFmtId="0" fontId="18" fillId="0" borderId="110" xfId="69" applyFont="1" applyBorder="1" applyAlignment="1"/>
    <xf numFmtId="0" fontId="18" fillId="0" borderId="92" xfId="69" applyFont="1" applyBorder="1"/>
    <xf numFmtId="0" fontId="18" fillId="0" borderId="53" xfId="69" applyFont="1" applyBorder="1"/>
    <xf numFmtId="0" fontId="18" fillId="0" borderId="52" xfId="69" applyFont="1" applyBorder="1"/>
    <xf numFmtId="0" fontId="18" fillId="0" borderId="34" xfId="69" applyFont="1" applyBorder="1" applyAlignment="1">
      <alignment horizontal="centerContinuous" vertical="center"/>
    </xf>
    <xf numFmtId="0" fontId="18" fillId="0" borderId="33" xfId="69" applyFont="1" applyBorder="1" applyAlignment="1">
      <alignment horizontal="centerContinuous" vertical="center"/>
    </xf>
    <xf numFmtId="0" fontId="18" fillId="0" borderId="37" xfId="69" applyFont="1" applyBorder="1" applyAlignment="1">
      <alignment horizontal="centerContinuous" vertical="center"/>
    </xf>
    <xf numFmtId="0" fontId="18" fillId="0" borderId="37" xfId="69" applyFont="1" applyBorder="1" applyAlignment="1">
      <alignment horizontal="center"/>
    </xf>
    <xf numFmtId="0" fontId="36" fillId="0" borderId="37" xfId="69" applyFont="1" applyBorder="1" applyAlignment="1">
      <alignment horizontal="center" vertical="center"/>
    </xf>
    <xf numFmtId="0" fontId="36" fillId="0" borderId="16" xfId="69" applyFont="1" applyBorder="1" applyAlignment="1">
      <alignment horizontal="center" vertical="center"/>
    </xf>
    <xf numFmtId="0" fontId="116" fillId="0" borderId="12" xfId="69" applyFont="1" applyBorder="1" applyAlignment="1">
      <alignment horizontal="centerContinuous"/>
    </xf>
    <xf numFmtId="0" fontId="18" fillId="0" borderId="12" xfId="69" applyFont="1" applyBorder="1" applyAlignment="1"/>
    <xf numFmtId="0" fontId="18" fillId="0" borderId="12" xfId="69" applyFont="1" applyBorder="1"/>
    <xf numFmtId="0" fontId="22" fillId="0" borderId="57" xfId="69" applyFont="1" applyBorder="1" applyAlignment="1">
      <alignment horizontal="center" vertical="center" shrinkToFit="1"/>
    </xf>
    <xf numFmtId="0" fontId="119" fillId="0" borderId="0" xfId="69" applyFont="1" applyBorder="1" applyAlignment="1">
      <alignment horizontal="center" vertical="center"/>
    </xf>
    <xf numFmtId="0" fontId="18" fillId="0" borderId="12" xfId="69" applyFont="1" applyBorder="1" applyAlignment="1">
      <alignment horizontal="centerContinuous" vertical="center"/>
    </xf>
    <xf numFmtId="0" fontId="22" fillId="0" borderId="57" xfId="69" applyFont="1" applyBorder="1" applyAlignment="1">
      <alignment horizontal="center" vertical="center" wrapText="1"/>
    </xf>
    <xf numFmtId="0" fontId="22" fillId="0" borderId="0" xfId="69" applyFont="1" applyBorder="1" applyAlignment="1">
      <alignment horizontal="center" vertical="center"/>
    </xf>
    <xf numFmtId="0" fontId="18" fillId="0" borderId="23" xfId="69" applyFont="1" applyBorder="1" applyAlignment="1">
      <alignment horizontal="centerContinuous" vertical="center"/>
    </xf>
    <xf numFmtId="0" fontId="37" fillId="0" borderId="0" xfId="69" applyFont="1" applyBorder="1" applyAlignment="1">
      <alignment horizontal="center" vertical="center"/>
    </xf>
    <xf numFmtId="0" fontId="18" fillId="0" borderId="12" xfId="69" applyFont="1" applyBorder="1" applyAlignment="1">
      <alignment horizontal="center"/>
    </xf>
    <xf numFmtId="0" fontId="29" fillId="0" borderId="0" xfId="69" applyFont="1" applyBorder="1" applyAlignment="1"/>
    <xf numFmtId="0" fontId="30" fillId="0" borderId="0" xfId="69" applyFont="1" applyBorder="1" applyAlignment="1">
      <alignment horizontal="left" vertical="center"/>
    </xf>
    <xf numFmtId="0" fontId="18" fillId="0" borderId="1" xfId="69" applyFont="1" applyBorder="1" applyAlignment="1">
      <alignment horizontal="centerContinuous" vertical="center"/>
    </xf>
    <xf numFmtId="0" fontId="18" fillId="0" borderId="1" xfId="69" applyFont="1" applyBorder="1" applyAlignment="1">
      <alignment vertical="center"/>
    </xf>
    <xf numFmtId="0" fontId="18" fillId="0" borderId="12" xfId="69" applyFont="1" applyBorder="1" applyAlignment="1">
      <alignment horizontal="left"/>
    </xf>
    <xf numFmtId="0" fontId="18" fillId="0" borderId="0" xfId="69" applyFont="1" applyBorder="1" applyAlignment="1">
      <alignment horizontal="left"/>
    </xf>
    <xf numFmtId="0" fontId="30" fillId="0" borderId="0" xfId="69" applyFont="1" applyBorder="1" applyAlignment="1">
      <alignment horizontal="left"/>
    </xf>
    <xf numFmtId="0" fontId="11" fillId="0" borderId="34" xfId="69" applyFont="1" applyBorder="1" applyAlignment="1">
      <alignment horizontal="centerContinuous" vertical="center"/>
    </xf>
    <xf numFmtId="0" fontId="22" fillId="0" borderId="37" xfId="69" applyFont="1" applyBorder="1" applyAlignment="1">
      <alignment horizontal="centerContinuous" vertical="center"/>
    </xf>
    <xf numFmtId="0" fontId="36" fillId="0" borderId="125" xfId="69" applyFont="1" applyBorder="1" applyAlignment="1">
      <alignment horizontal="center" vertical="center"/>
    </xf>
    <xf numFmtId="0" fontId="14" fillId="0" borderId="1" xfId="69" applyFont="1" applyBorder="1" applyAlignment="1">
      <alignment vertical="center"/>
    </xf>
    <xf numFmtId="0" fontId="22" fillId="0" borderId="37" xfId="69" applyFont="1" applyBorder="1" applyAlignment="1">
      <alignment horizontal="centerContinuous" vertical="center" wrapText="1"/>
    </xf>
    <xf numFmtId="0" fontId="18" fillId="0" borderId="57" xfId="69" applyFont="1" applyBorder="1" applyAlignment="1">
      <alignment horizontal="center" vertical="center" wrapText="1"/>
    </xf>
    <xf numFmtId="0" fontId="18" fillId="0" borderId="23" xfId="69" applyFont="1" applyBorder="1" applyAlignment="1">
      <alignment vertical="center"/>
    </xf>
    <xf numFmtId="0" fontId="18" fillId="0" borderId="23" xfId="69" applyFont="1" applyBorder="1" applyAlignment="1"/>
    <xf numFmtId="0" fontId="18" fillId="0" borderId="1" xfId="69" applyFont="1" applyBorder="1" applyAlignment="1"/>
    <xf numFmtId="0" fontId="18" fillId="0" borderId="37" xfId="69" applyFont="1" applyBorder="1" applyAlignment="1">
      <alignment vertical="center"/>
    </xf>
    <xf numFmtId="0" fontId="11" fillId="0" borderId="34" xfId="69" applyFont="1" applyBorder="1" applyAlignment="1">
      <alignment horizontal="centerContinuous" vertical="center" wrapText="1"/>
    </xf>
    <xf numFmtId="0" fontId="11" fillId="0" borderId="37" xfId="69" applyFont="1" applyBorder="1" applyAlignment="1">
      <alignment horizontal="centerContinuous" vertical="center" wrapText="1"/>
    </xf>
    <xf numFmtId="0" fontId="11" fillId="0" borderId="33" xfId="69" applyFont="1" applyBorder="1" applyAlignment="1">
      <alignment horizontal="centerContinuous" vertical="center" wrapText="1"/>
    </xf>
    <xf numFmtId="0" fontId="14" fillId="0" borderId="32" xfId="69" applyFont="1" applyBorder="1" applyAlignment="1">
      <alignment vertical="center"/>
    </xf>
    <xf numFmtId="0" fontId="14" fillId="0" borderId="7" xfId="69" applyFont="1" applyBorder="1" applyAlignment="1">
      <alignment vertical="center"/>
    </xf>
    <xf numFmtId="0" fontId="18" fillId="0" borderId="12" xfId="69" applyFont="1" applyBorder="1" applyAlignment="1">
      <alignment horizontal="centerContinuous"/>
    </xf>
    <xf numFmtId="0" fontId="11" fillId="0" borderId="0" xfId="69" applyFont="1" applyBorder="1" applyAlignment="1">
      <alignment horizontal="centerContinuous" vertical="center"/>
    </xf>
    <xf numFmtId="0" fontId="29" fillId="0" borderId="0" xfId="69" applyFont="1" applyBorder="1" applyAlignment="1">
      <alignment horizontal="left"/>
    </xf>
    <xf numFmtId="0" fontId="29" fillId="0" borderId="0" xfId="69" applyFont="1" applyBorder="1" applyAlignment="1">
      <alignment horizontal="left" vertical="center"/>
    </xf>
    <xf numFmtId="0" fontId="18" fillId="0" borderId="57" xfId="69" applyFont="1" applyBorder="1" applyAlignment="1">
      <alignment horizontal="centerContinuous" vertical="center"/>
    </xf>
    <xf numFmtId="0" fontId="120" fillId="0" borderId="0" xfId="69" applyFont="1" applyBorder="1" applyAlignment="1">
      <alignment horizontal="centerContinuous" vertical="center"/>
    </xf>
    <xf numFmtId="0" fontId="14" fillId="0" borderId="32" xfId="69" applyFont="1" applyBorder="1" applyAlignment="1">
      <alignment horizontal="centerContinuous" vertical="center"/>
    </xf>
    <xf numFmtId="0" fontId="14" fillId="0" borderId="7" xfId="69" applyFont="1" applyBorder="1" applyAlignment="1">
      <alignment horizontal="centerContinuous" vertical="center"/>
    </xf>
    <xf numFmtId="0" fontId="18" fillId="0" borderId="185" xfId="69" applyFont="1" applyBorder="1" applyAlignment="1">
      <alignment horizontal="centerContinuous" vertical="center"/>
    </xf>
    <xf numFmtId="0" fontId="18" fillId="0" borderId="14" xfId="69" applyFont="1" applyBorder="1" applyAlignment="1">
      <alignment horizontal="centerContinuous" vertical="center"/>
    </xf>
    <xf numFmtId="0" fontId="15" fillId="0" borderId="23" xfId="69" applyFont="1" applyBorder="1" applyAlignment="1">
      <alignment horizontal="center" vertical="center" shrinkToFit="1"/>
    </xf>
    <xf numFmtId="0" fontId="18" fillId="0" borderId="0" xfId="69" applyFont="1" applyBorder="1" applyAlignment="1">
      <alignment horizontal="center"/>
    </xf>
    <xf numFmtId="0" fontId="11" fillId="0" borderId="0" xfId="69" applyFont="1" applyBorder="1" applyAlignment="1">
      <alignment vertical="center"/>
    </xf>
    <xf numFmtId="0" fontId="11" fillId="0" borderId="125" xfId="69" applyFont="1" applyBorder="1" applyAlignment="1">
      <alignment horizontal="center" vertical="center" shrinkToFit="1"/>
    </xf>
    <xf numFmtId="0" fontId="18" fillId="0" borderId="51" xfId="69" applyFont="1" applyBorder="1"/>
    <xf numFmtId="0" fontId="18" fillId="0" borderId="50" xfId="69" applyFont="1" applyBorder="1" applyAlignment="1">
      <alignment vertical="center"/>
    </xf>
    <xf numFmtId="0" fontId="18" fillId="0" borderId="55" xfId="69" applyFont="1" applyBorder="1" applyAlignment="1">
      <alignment horizontal="centerContinuous"/>
    </xf>
    <xf numFmtId="0" fontId="18" fillId="0" borderId="50" xfId="69" applyFont="1" applyBorder="1" applyAlignment="1">
      <alignment horizontal="centerContinuous"/>
    </xf>
    <xf numFmtId="0" fontId="22" fillId="0" borderId="50" xfId="69" applyFont="1" applyBorder="1" applyAlignment="1">
      <alignment horizontal="centerContinuous"/>
    </xf>
    <xf numFmtId="0" fontId="18" fillId="0" borderId="50" xfId="69" applyFont="1" applyBorder="1" applyAlignment="1">
      <alignment horizontal="centerContinuous" vertical="center"/>
    </xf>
    <xf numFmtId="0" fontId="36" fillId="0" borderId="54" xfId="69" applyFont="1" applyBorder="1" applyAlignment="1">
      <alignment horizontal="center"/>
    </xf>
    <xf numFmtId="0" fontId="36" fillId="0" borderId="53" xfId="69" applyFont="1" applyBorder="1" applyAlignment="1">
      <alignment horizontal="center" vertical="top"/>
    </xf>
    <xf numFmtId="0" fontId="18" fillId="0" borderId="92" xfId="69" applyFont="1" applyBorder="1" applyAlignment="1">
      <alignment horizontal="centerContinuous" vertical="center"/>
    </xf>
    <xf numFmtId="0" fontId="18" fillId="0" borderId="53" xfId="69" applyFont="1" applyBorder="1" applyAlignment="1">
      <alignment horizontal="centerContinuous" vertical="center"/>
    </xf>
    <xf numFmtId="0" fontId="14" fillId="0" borderId="52" xfId="69" applyFont="1" applyBorder="1" applyAlignment="1">
      <alignment horizontal="centerContinuous" vertical="center"/>
    </xf>
    <xf numFmtId="0" fontId="18" fillId="0" borderId="109" xfId="69" applyFont="1" applyBorder="1" applyAlignment="1">
      <alignment horizontal="centerContinuous" vertical="center"/>
    </xf>
    <xf numFmtId="0" fontId="18" fillId="0" borderId="108" xfId="69" applyFont="1" applyBorder="1" applyAlignment="1">
      <alignment horizontal="centerContinuous" vertical="center"/>
    </xf>
    <xf numFmtId="0" fontId="18" fillId="0" borderId="115" xfId="69" applyFont="1" applyBorder="1" applyAlignment="1">
      <alignment horizontal="centerContinuous" vertical="center"/>
    </xf>
    <xf numFmtId="0" fontId="18" fillId="0" borderId="135" xfId="69" applyFont="1" applyBorder="1" applyAlignment="1">
      <alignment horizontal="centerContinuous" vertical="center"/>
    </xf>
    <xf numFmtId="0" fontId="2" fillId="0" borderId="0" xfId="1" applyAlignment="1" applyProtection="1">
      <alignment vertical="center"/>
    </xf>
    <xf numFmtId="0" fontId="124" fillId="0" borderId="57" xfId="0" applyFont="1" applyBorder="1" applyAlignment="1">
      <alignment horizontal="left" vertical="center" wrapText="1"/>
    </xf>
    <xf numFmtId="0" fontId="0" fillId="0" borderId="57" xfId="0" applyBorder="1" applyAlignment="1">
      <alignment vertical="top" wrapText="1"/>
    </xf>
    <xf numFmtId="0" fontId="125" fillId="0" borderId="57" xfId="0" applyFont="1" applyBorder="1" applyAlignment="1">
      <alignment horizontal="left" vertical="center" wrapText="1"/>
    </xf>
    <xf numFmtId="0" fontId="125" fillId="0" borderId="54" xfId="0" applyFont="1" applyBorder="1" applyAlignment="1">
      <alignment horizontal="left" vertical="center" wrapText="1"/>
    </xf>
    <xf numFmtId="0" fontId="124" fillId="0" borderId="54" xfId="0" applyFont="1" applyBorder="1" applyAlignment="1">
      <alignment horizontal="left" vertical="center" wrapText="1"/>
    </xf>
    <xf numFmtId="0" fontId="126" fillId="0" borderId="54" xfId="0" applyFont="1" applyBorder="1" applyAlignment="1">
      <alignment horizontal="left" vertical="center" wrapText="1"/>
    </xf>
    <xf numFmtId="0" fontId="126" fillId="0" borderId="187" xfId="0" applyFont="1" applyBorder="1" applyAlignment="1">
      <alignment horizontal="justify" vertical="center" wrapText="1"/>
    </xf>
    <xf numFmtId="0" fontId="126" fillId="0" borderId="54" xfId="0" applyFont="1" applyBorder="1" applyAlignment="1">
      <alignment horizontal="justify" vertical="center" wrapText="1"/>
    </xf>
    <xf numFmtId="0" fontId="127" fillId="0" borderId="57" xfId="0" applyFont="1" applyBorder="1" applyAlignment="1">
      <alignment horizontal="left" vertical="center" wrapText="1"/>
    </xf>
    <xf numFmtId="0" fontId="128" fillId="0" borderId="57" xfId="0" applyFont="1" applyBorder="1" applyAlignment="1">
      <alignment horizontal="left" vertical="center" wrapText="1"/>
    </xf>
    <xf numFmtId="0" fontId="128" fillId="0" borderId="57" xfId="0" applyFont="1" applyBorder="1" applyAlignment="1">
      <alignment horizontal="justify" vertical="center" wrapText="1"/>
    </xf>
    <xf numFmtId="0" fontId="129" fillId="0" borderId="54" xfId="0" applyFont="1" applyBorder="1" applyAlignment="1">
      <alignment horizontal="justify" vertical="center" wrapText="1"/>
    </xf>
    <xf numFmtId="0" fontId="129" fillId="0" borderId="57" xfId="0" applyFont="1" applyBorder="1" applyAlignment="1">
      <alignment horizontal="justify" vertical="center" wrapText="1"/>
    </xf>
    <xf numFmtId="0" fontId="127" fillId="0" borderId="54" xfId="0" applyFont="1" applyBorder="1" applyAlignment="1">
      <alignment horizontal="left" vertical="center" wrapText="1"/>
    </xf>
    <xf numFmtId="0" fontId="128" fillId="0" borderId="54" xfId="0" applyFont="1" applyBorder="1" applyAlignment="1">
      <alignment horizontal="left" vertical="center" wrapText="1"/>
    </xf>
    <xf numFmtId="0" fontId="128" fillId="0" borderId="187" xfId="0" applyFont="1" applyBorder="1" applyAlignment="1">
      <alignment horizontal="justify" vertical="center" wrapText="1"/>
    </xf>
    <xf numFmtId="0" fontId="128" fillId="0" borderId="54" xfId="0" applyFont="1" applyBorder="1" applyAlignment="1">
      <alignment horizontal="justify" vertical="center" wrapText="1"/>
    </xf>
    <xf numFmtId="0" fontId="38" fillId="0" borderId="54" xfId="0" applyFont="1" applyBorder="1" applyAlignment="1">
      <alignment horizontal="justify" vertical="center" wrapText="1"/>
    </xf>
    <xf numFmtId="0" fontId="129" fillId="0" borderId="57" xfId="0" applyFont="1" applyBorder="1" applyAlignment="1">
      <alignment horizontal="left" vertical="center" wrapText="1"/>
    </xf>
    <xf numFmtId="0" fontId="131" fillId="0" borderId="57" xfId="0" applyFont="1" applyBorder="1" applyAlignment="1">
      <alignment horizontal="left" vertical="center" wrapText="1"/>
    </xf>
    <xf numFmtId="0" fontId="0" fillId="2" borderId="16" xfId="0" applyFill="1" applyBorder="1"/>
    <xf numFmtId="0" fontId="77" fillId="0" borderId="53" xfId="0" applyFont="1" applyBorder="1" applyAlignment="1">
      <alignment vertical="center" textRotation="90" wrapText="1"/>
    </xf>
    <xf numFmtId="0" fontId="124" fillId="0" borderId="120" xfId="0" applyFont="1" applyBorder="1" applyAlignment="1">
      <alignment horizontal="center" vertical="center" wrapText="1"/>
    </xf>
    <xf numFmtId="0" fontId="2" fillId="2" borderId="0" xfId="1" applyFill="1" applyAlignment="1" applyProtection="1"/>
    <xf numFmtId="0" fontId="18" fillId="0" borderId="0" xfId="71" applyFont="1"/>
    <xf numFmtId="0" fontId="18" fillId="0" borderId="0" xfId="71" applyFont="1" applyBorder="1"/>
    <xf numFmtId="167" fontId="22" fillId="0" borderId="129" xfId="71" applyNumberFormat="1" applyFont="1" applyBorder="1" applyAlignment="1">
      <alignment horizontal="right" shrinkToFit="1"/>
    </xf>
    <xf numFmtId="167" fontId="22" fillId="0" borderId="128" xfId="71" applyNumberFormat="1" applyFont="1" applyBorder="1" applyAlignment="1">
      <alignment horizontal="right" shrinkToFit="1"/>
    </xf>
    <xf numFmtId="167" fontId="22" fillId="0" borderId="127" xfId="71" applyNumberFormat="1" applyFont="1" applyBorder="1" applyAlignment="1">
      <alignment horizontal="right" shrinkToFit="1"/>
    </xf>
    <xf numFmtId="167" fontId="11" fillId="0" borderId="129" xfId="71" applyNumberFormat="1" applyFont="1" applyBorder="1" applyAlignment="1">
      <alignment shrinkToFit="1"/>
    </xf>
    <xf numFmtId="167" fontId="11" fillId="0" borderId="128" xfId="71" applyNumberFormat="1" applyFont="1" applyBorder="1" applyAlignment="1">
      <alignment shrinkToFit="1"/>
    </xf>
    <xf numFmtId="168" fontId="11" fillId="0" borderId="128" xfId="71" applyNumberFormat="1" applyFont="1" applyBorder="1" applyAlignment="1">
      <alignment shrinkToFit="1"/>
    </xf>
    <xf numFmtId="168" fontId="11" fillId="0" borderId="193" xfId="71" applyNumberFormat="1" applyFont="1" applyBorder="1" applyAlignment="1">
      <alignment shrinkToFit="1"/>
    </xf>
    <xf numFmtId="49" fontId="22" fillId="0" borderId="129" xfId="71" applyNumberFormat="1" applyFont="1" applyBorder="1" applyAlignment="1">
      <alignment horizontal="right" shrinkToFit="1"/>
    </xf>
    <xf numFmtId="49" fontId="22" fillId="0" borderId="128" xfId="71" applyNumberFormat="1" applyFont="1" applyBorder="1" applyAlignment="1">
      <alignment horizontal="right" shrinkToFit="1"/>
    </xf>
    <xf numFmtId="0" fontId="18" fillId="0" borderId="128" xfId="71" applyFont="1" applyBorder="1" applyAlignment="1">
      <alignment horizontal="left" shrinkToFit="1"/>
    </xf>
    <xf numFmtId="0" fontId="18" fillId="0" borderId="127" xfId="71" applyFont="1" applyBorder="1" applyAlignment="1">
      <alignment horizontal="center" vertical="center"/>
    </xf>
    <xf numFmtId="167" fontId="22" fillId="0" borderId="126" xfId="71" applyNumberFormat="1" applyFont="1" applyBorder="1" applyAlignment="1">
      <alignment horizontal="right" shrinkToFit="1"/>
    </xf>
    <xf numFmtId="167" fontId="22" fillId="0" borderId="16" xfId="71" applyNumberFormat="1" applyFont="1" applyBorder="1" applyAlignment="1">
      <alignment horizontal="right" shrinkToFit="1"/>
    </xf>
    <xf numFmtId="167" fontId="22" fillId="0" borderId="125" xfId="71" applyNumberFormat="1" applyFont="1" applyBorder="1" applyAlignment="1">
      <alignment horizontal="right" shrinkToFit="1"/>
    </xf>
    <xf numFmtId="167" fontId="11" fillId="0" borderId="126" xfId="71" applyNumberFormat="1" applyFont="1" applyBorder="1" applyAlignment="1">
      <alignment shrinkToFit="1"/>
    </xf>
    <xf numFmtId="167" fontId="11" fillId="0" borderId="16" xfId="71" applyNumberFormat="1" applyFont="1" applyBorder="1" applyAlignment="1">
      <alignment shrinkToFit="1"/>
    </xf>
    <xf numFmtId="168" fontId="11" fillId="0" borderId="16" xfId="71" applyNumberFormat="1" applyFont="1" applyBorder="1" applyAlignment="1">
      <alignment shrinkToFit="1"/>
    </xf>
    <xf numFmtId="168" fontId="11" fillId="0" borderId="1" xfId="71" applyNumberFormat="1" applyFont="1" applyBorder="1" applyAlignment="1">
      <alignment shrinkToFit="1"/>
    </xf>
    <xf numFmtId="49" fontId="22" fillId="0" borderId="126" xfId="71" applyNumberFormat="1" applyFont="1" applyBorder="1" applyAlignment="1">
      <alignment horizontal="right" shrinkToFit="1"/>
    </xf>
    <xf numFmtId="49" fontId="22" fillId="0" borderId="16" xfId="71" applyNumberFormat="1" applyFont="1" applyBorder="1" applyAlignment="1">
      <alignment horizontal="right" shrinkToFit="1"/>
    </xf>
    <xf numFmtId="49" fontId="22" fillId="0" borderId="14" xfId="71" applyNumberFormat="1" applyFont="1" applyBorder="1" applyAlignment="1">
      <alignment horizontal="right" shrinkToFit="1"/>
    </xf>
    <xf numFmtId="0" fontId="18" fillId="0" borderId="16" xfId="71" applyFont="1" applyBorder="1" applyAlignment="1">
      <alignment horizontal="left" shrinkToFit="1"/>
    </xf>
    <xf numFmtId="0" fontId="18" fillId="0" borderId="125" xfId="71" applyFont="1" applyBorder="1" applyAlignment="1">
      <alignment horizontal="center" vertical="center"/>
    </xf>
    <xf numFmtId="49" fontId="22" fillId="0" borderId="136" xfId="71" applyNumberFormat="1" applyFont="1" applyBorder="1" applyAlignment="1">
      <alignment horizontal="right" shrinkToFit="1"/>
    </xf>
    <xf numFmtId="167" fontId="11" fillId="0" borderId="136" xfId="71" applyNumberFormat="1" applyFont="1" applyBorder="1" applyAlignment="1">
      <alignment shrinkToFit="1"/>
    </xf>
    <xf numFmtId="167" fontId="11" fillId="0" borderId="22" xfId="71" applyNumberFormat="1" applyFont="1" applyBorder="1" applyAlignment="1">
      <alignment shrinkToFit="1"/>
    </xf>
    <xf numFmtId="168" fontId="11" fillId="0" borderId="22" xfId="71" applyNumberFormat="1" applyFont="1" applyBorder="1" applyAlignment="1">
      <alignment shrinkToFit="1"/>
    </xf>
    <xf numFmtId="168" fontId="11" fillId="0" borderId="37" xfId="71" applyNumberFormat="1" applyFont="1" applyBorder="1" applyAlignment="1">
      <alignment shrinkToFit="1"/>
    </xf>
    <xf numFmtId="0" fontId="18" fillId="0" borderId="125" xfId="71" quotePrefix="1" applyFont="1" applyBorder="1" applyAlignment="1">
      <alignment horizontal="center" vertical="center"/>
    </xf>
    <xf numFmtId="167" fontId="22" fillId="0" borderId="201" xfId="71" applyNumberFormat="1" applyFont="1" applyBorder="1" applyAlignment="1">
      <alignment horizontal="right" shrinkToFit="1"/>
    </xf>
    <xf numFmtId="167" fontId="22" fillId="0" borderId="174" xfId="71" applyNumberFormat="1" applyFont="1" applyBorder="1" applyAlignment="1">
      <alignment horizontal="right" shrinkToFit="1"/>
    </xf>
    <xf numFmtId="167" fontId="22" fillId="0" borderId="202" xfId="71" applyNumberFormat="1" applyFont="1" applyBorder="1" applyAlignment="1">
      <alignment horizontal="right" shrinkToFit="1"/>
    </xf>
    <xf numFmtId="49" fontId="22" fillId="0" borderId="201" xfId="71" applyNumberFormat="1" applyFont="1" applyBorder="1" applyAlignment="1">
      <alignment horizontal="right" shrinkToFit="1"/>
    </xf>
    <xf numFmtId="49" fontId="22" fillId="0" borderId="172" xfId="71" applyNumberFormat="1" applyFont="1" applyBorder="1" applyAlignment="1">
      <alignment horizontal="right" shrinkToFit="1"/>
    </xf>
    <xf numFmtId="0" fontId="18" fillId="0" borderId="174" xfId="71" applyFont="1" applyBorder="1" applyAlignment="1">
      <alignment horizontal="left" shrinkToFit="1"/>
    </xf>
    <xf numFmtId="0" fontId="18" fillId="0" borderId="203" xfId="71" quotePrefix="1" applyFont="1" applyBorder="1" applyAlignment="1">
      <alignment horizontal="center" vertical="center"/>
    </xf>
    <xf numFmtId="0" fontId="11" fillId="0" borderId="0" xfId="71" applyFont="1"/>
    <xf numFmtId="0" fontId="11" fillId="0" borderId="204" xfId="71" applyFont="1" applyBorder="1" applyAlignment="1">
      <alignment horizontal="center" vertical="center"/>
    </xf>
    <xf numFmtId="0" fontId="11" fillId="0" borderId="205" xfId="71" applyFont="1" applyBorder="1" applyAlignment="1">
      <alignment horizontal="center" vertical="center"/>
    </xf>
    <xf numFmtId="0" fontId="11" fillId="0" borderId="206" xfId="71" applyFont="1" applyBorder="1" applyAlignment="1">
      <alignment horizontal="center" vertical="center"/>
    </xf>
    <xf numFmtId="0" fontId="33" fillId="0" borderId="204" xfId="71" applyFont="1" applyBorder="1" applyAlignment="1">
      <alignment horizontal="center" vertical="center"/>
    </xf>
    <xf numFmtId="0" fontId="33" fillId="0" borderId="207" xfId="71" applyFont="1" applyBorder="1" applyAlignment="1">
      <alignment horizontal="center" vertical="center"/>
    </xf>
    <xf numFmtId="0" fontId="22" fillId="0" borderId="207" xfId="71" applyFont="1" applyBorder="1" applyAlignment="1">
      <alignment horizontal="center" vertical="center"/>
    </xf>
    <xf numFmtId="0" fontId="11" fillId="0" borderId="207" xfId="71" applyFont="1" applyBorder="1" applyAlignment="1">
      <alignment horizontal="center" vertical="center"/>
    </xf>
    <xf numFmtId="0" fontId="11" fillId="0" borderId="208" xfId="71" applyFont="1" applyBorder="1" applyAlignment="1">
      <alignment horizontal="center" vertical="center"/>
    </xf>
    <xf numFmtId="0" fontId="11" fillId="0" borderId="204" xfId="71" applyFont="1" applyBorder="1" applyAlignment="1">
      <alignment horizontal="center" vertical="center" shrinkToFit="1"/>
    </xf>
    <xf numFmtId="0" fontId="11" fillId="0" borderId="205" xfId="71" applyFont="1" applyBorder="1" applyAlignment="1">
      <alignment horizontal="center" vertical="center" shrinkToFit="1"/>
    </xf>
    <xf numFmtId="0" fontId="11" fillId="0" borderId="205" xfId="71" applyFont="1" applyBorder="1" applyAlignment="1">
      <alignment horizontal="center" vertical="center" wrapText="1"/>
    </xf>
    <xf numFmtId="0" fontId="18" fillId="0" borderId="150" xfId="71" applyFont="1" applyBorder="1" applyAlignment="1">
      <alignment horizontal="centerContinuous" vertical="center"/>
    </xf>
    <xf numFmtId="0" fontId="18" fillId="0" borderId="3" xfId="71" applyFont="1" applyBorder="1" applyAlignment="1">
      <alignment horizontal="centerContinuous" vertical="center"/>
    </xf>
    <xf numFmtId="0" fontId="18" fillId="0" borderId="149" xfId="71" applyFont="1" applyBorder="1" applyAlignment="1">
      <alignment horizontal="centerContinuous" vertical="center"/>
    </xf>
    <xf numFmtId="0" fontId="11" fillId="0" borderId="150" xfId="71" applyFont="1" applyBorder="1" applyAlignment="1">
      <alignment horizontal="centerContinuous" shrinkToFit="1"/>
    </xf>
    <xf numFmtId="0" fontId="11" fillId="0" borderId="2" xfId="71" applyFont="1" applyBorder="1" applyAlignment="1">
      <alignment horizontal="centerContinuous" shrinkToFit="1"/>
    </xf>
    <xf numFmtId="0" fontId="18" fillId="0" borderId="0" xfId="71" applyFont="1" applyBorder="1" applyAlignment="1">
      <alignment shrinkToFit="1"/>
    </xf>
    <xf numFmtId="0" fontId="18" fillId="0" borderId="56" xfId="71" applyFont="1" applyBorder="1"/>
    <xf numFmtId="0" fontId="18" fillId="0" borderId="57" xfId="71" applyFont="1" applyBorder="1"/>
    <xf numFmtId="0" fontId="18" fillId="0" borderId="1" xfId="71" applyFont="1" applyBorder="1"/>
    <xf numFmtId="0" fontId="18" fillId="0" borderId="108" xfId="71" applyFont="1" applyBorder="1"/>
    <xf numFmtId="0" fontId="18" fillId="0" borderId="135" xfId="71" applyFont="1" applyBorder="1"/>
    <xf numFmtId="0" fontId="18" fillId="0" borderId="109" xfId="71" applyFont="1" applyBorder="1"/>
    <xf numFmtId="0" fontId="11" fillId="0" borderId="108" xfId="71" applyFont="1" applyBorder="1"/>
    <xf numFmtId="0" fontId="18" fillId="0" borderId="108" xfId="71" applyFont="1" applyFill="1" applyBorder="1"/>
    <xf numFmtId="0" fontId="18" fillId="0" borderId="185" xfId="71" applyFont="1" applyBorder="1"/>
    <xf numFmtId="0" fontId="14" fillId="0" borderId="54" xfId="71" applyFont="1" applyBorder="1" applyAlignment="1">
      <alignment horizontal="center" vertical="center" textRotation="255"/>
    </xf>
    <xf numFmtId="0" fontId="14" fillId="0" borderId="53" xfId="71" applyFont="1" applyBorder="1" applyAlignment="1">
      <alignment horizontal="center" vertical="center" textRotation="255"/>
    </xf>
    <xf numFmtId="0" fontId="18" fillId="0" borderId="53" xfId="71" applyFont="1" applyBorder="1"/>
    <xf numFmtId="169" fontId="36" fillId="0" borderId="53" xfId="71" applyNumberFormat="1" applyFont="1" applyBorder="1" applyAlignment="1">
      <alignment horizontal="center" vertical="center"/>
    </xf>
    <xf numFmtId="0" fontId="116" fillId="0" borderId="53" xfId="71" applyFont="1" applyBorder="1" applyAlignment="1">
      <alignment horizontal="center" vertical="center" shrinkToFit="1"/>
    </xf>
    <xf numFmtId="0" fontId="133" fillId="0" borderId="53" xfId="71" applyFont="1" applyBorder="1" applyAlignment="1">
      <alignment horizontal="center" vertical="center" shrinkToFit="1"/>
    </xf>
    <xf numFmtId="0" fontId="134" fillId="0" borderId="52" xfId="71" applyFont="1" applyBorder="1" applyAlignment="1">
      <alignment vertical="top"/>
    </xf>
    <xf numFmtId="0" fontId="14" fillId="0" borderId="57" xfId="71" applyFont="1" applyBorder="1" applyAlignment="1">
      <alignment horizontal="center" vertical="center" textRotation="255"/>
    </xf>
    <xf numFmtId="0" fontId="14" fillId="0" borderId="0" xfId="71" applyFont="1" applyBorder="1" applyAlignment="1">
      <alignment horizontal="center" vertical="center" textRotation="255"/>
    </xf>
    <xf numFmtId="169" fontId="36" fillId="0" borderId="0" xfId="71" applyNumberFormat="1" applyFont="1" applyBorder="1" applyAlignment="1">
      <alignment horizontal="center" vertical="center"/>
    </xf>
    <xf numFmtId="0" fontId="116" fillId="0" borderId="0" xfId="71" applyFont="1" applyBorder="1" applyAlignment="1">
      <alignment horizontal="center" vertical="center" shrinkToFit="1"/>
    </xf>
    <xf numFmtId="0" fontId="133" fillId="0" borderId="0" xfId="71" applyFont="1" applyBorder="1" applyAlignment="1">
      <alignment horizontal="center" vertical="center" shrinkToFit="1"/>
    </xf>
    <xf numFmtId="0" fontId="134" fillId="0" borderId="56" xfId="71" applyFont="1" applyBorder="1" applyAlignment="1">
      <alignment vertical="top"/>
    </xf>
    <xf numFmtId="0" fontId="116" fillId="0" borderId="0" xfId="71" applyFont="1" applyBorder="1" applyAlignment="1">
      <alignment vertical="center" shrinkToFit="1"/>
    </xf>
    <xf numFmtId="0" fontId="14" fillId="0" borderId="51" xfId="71" applyFont="1" applyBorder="1" applyAlignment="1">
      <alignment horizontal="center" vertical="center" textRotation="255"/>
    </xf>
    <xf numFmtId="0" fontId="14" fillId="0" borderId="50" xfId="71" applyFont="1" applyBorder="1" applyAlignment="1">
      <alignment horizontal="center" vertical="center" textRotation="255"/>
    </xf>
    <xf numFmtId="0" fontId="18" fillId="0" borderId="50" xfId="71" applyFont="1" applyBorder="1"/>
    <xf numFmtId="169" fontId="36" fillId="0" borderId="50" xfId="71" applyNumberFormat="1" applyFont="1" applyBorder="1" applyAlignment="1">
      <alignment horizontal="center" vertical="center"/>
    </xf>
    <xf numFmtId="0" fontId="116" fillId="0" borderId="50" xfId="71" applyFont="1" applyBorder="1" applyAlignment="1">
      <alignment horizontal="center" vertical="center" shrinkToFit="1"/>
    </xf>
    <xf numFmtId="0" fontId="133" fillId="0" borderId="50" xfId="71" applyFont="1" applyBorder="1" applyAlignment="1">
      <alignment horizontal="center" vertical="center" shrinkToFit="1"/>
    </xf>
    <xf numFmtId="0" fontId="36" fillId="0" borderId="35" xfId="71" applyFont="1" applyBorder="1" applyAlignment="1">
      <alignment horizontal="center" vertical="center" textRotation="255" shrinkToFit="1"/>
    </xf>
    <xf numFmtId="0" fontId="11" fillId="0" borderId="16" xfId="71" applyFont="1" applyBorder="1" applyAlignment="1">
      <alignment horizontal="center"/>
    </xf>
    <xf numFmtId="0" fontId="136" fillId="0" borderId="16" xfId="71" applyFont="1" applyBorder="1" applyAlignment="1">
      <alignment horizontal="centerContinuous"/>
    </xf>
    <xf numFmtId="0" fontId="136" fillId="0" borderId="16" xfId="71" applyFont="1" applyBorder="1" applyAlignment="1">
      <alignment horizontal="centerContinuous" vertical="center"/>
    </xf>
    <xf numFmtId="49" fontId="18" fillId="2" borderId="0" xfId="63" applyNumberFormat="1" applyFont="1" applyFill="1" applyAlignment="1">
      <alignment vertical="center"/>
    </xf>
    <xf numFmtId="49" fontId="18" fillId="2" borderId="0" xfId="63" applyNumberFormat="1" applyFont="1" applyFill="1" applyAlignment="1">
      <alignment horizontal="center" vertical="center"/>
    </xf>
    <xf numFmtId="49" fontId="18" fillId="2" borderId="0" xfId="63" applyNumberFormat="1" applyFont="1" applyFill="1" applyBorder="1" applyAlignment="1">
      <alignment vertical="center"/>
    </xf>
    <xf numFmtId="49" fontId="18" fillId="2" borderId="2" xfId="63" applyNumberFormat="1" applyFont="1" applyFill="1" applyBorder="1" applyAlignment="1">
      <alignment vertical="center"/>
    </xf>
    <xf numFmtId="49" fontId="18" fillId="2" borderId="3" xfId="63" applyNumberFormat="1" applyFont="1" applyFill="1" applyBorder="1" applyAlignment="1">
      <alignment vertical="center"/>
    </xf>
    <xf numFmtId="49" fontId="15" fillId="2" borderId="3" xfId="63" applyNumberFormat="1" applyFont="1" applyFill="1" applyBorder="1" applyAlignment="1">
      <alignment vertical="center"/>
    </xf>
    <xf numFmtId="49" fontId="11" fillId="2" borderId="3" xfId="63" applyNumberFormat="1" applyFont="1" applyFill="1" applyBorder="1" applyAlignment="1">
      <alignment vertical="center"/>
    </xf>
    <xf numFmtId="49" fontId="18" fillId="2" borderId="6" xfId="63" applyNumberFormat="1" applyFont="1" applyFill="1" applyBorder="1" applyAlignment="1">
      <alignment vertical="center"/>
    </xf>
    <xf numFmtId="49" fontId="15" fillId="2" borderId="0" xfId="63" applyNumberFormat="1" applyFont="1" applyFill="1" applyBorder="1" applyAlignment="1">
      <alignment vertical="center"/>
    </xf>
    <xf numFmtId="49" fontId="18" fillId="2" borderId="2" xfId="63" applyNumberFormat="1" applyFont="1" applyFill="1" applyBorder="1" applyAlignment="1">
      <alignment vertical="center" wrapText="1"/>
    </xf>
    <xf numFmtId="49" fontId="18" fillId="2" borderId="14" xfId="63" applyNumberFormat="1" applyFont="1" applyFill="1" applyBorder="1" applyAlignment="1">
      <alignment vertical="center"/>
    </xf>
    <xf numFmtId="49" fontId="18" fillId="2" borderId="1" xfId="63" applyNumberFormat="1" applyFont="1" applyFill="1" applyBorder="1" applyAlignment="1">
      <alignment vertical="center"/>
    </xf>
    <xf numFmtId="49" fontId="172" fillId="2" borderId="3" xfId="63" applyNumberFormat="1" applyFont="1" applyFill="1" applyBorder="1" applyAlignment="1">
      <alignment vertical="center"/>
    </xf>
    <xf numFmtId="49" fontId="172" fillId="2" borderId="0" xfId="63" applyNumberFormat="1" applyFont="1" applyFill="1" applyBorder="1" applyAlignment="1">
      <alignment vertical="center"/>
    </xf>
    <xf numFmtId="49" fontId="11" fillId="2" borderId="0" xfId="63" applyNumberFormat="1" applyFont="1" applyFill="1" applyBorder="1" applyAlignment="1">
      <alignment vertical="center"/>
    </xf>
    <xf numFmtId="49" fontId="18" fillId="2" borderId="35" xfId="63" applyNumberFormat="1" applyFont="1" applyFill="1" applyBorder="1" applyAlignment="1">
      <alignment vertical="center"/>
    </xf>
    <xf numFmtId="49" fontId="15" fillId="2" borderId="1" xfId="63" applyNumberFormat="1" applyFont="1" applyFill="1" applyBorder="1" applyAlignment="1">
      <alignment vertical="center"/>
    </xf>
    <xf numFmtId="0" fontId="172" fillId="2" borderId="0" xfId="63" applyFont="1" applyFill="1" applyBorder="1" applyAlignment="1">
      <alignment vertical="center"/>
    </xf>
    <xf numFmtId="49" fontId="15" fillId="2" borderId="0" xfId="63" applyNumberFormat="1" applyFont="1" applyFill="1" applyBorder="1" applyAlignment="1">
      <alignment horizontal="center" vertical="center" wrapText="1"/>
    </xf>
    <xf numFmtId="49" fontId="22" fillId="2" borderId="0" xfId="63" applyNumberFormat="1" applyFont="1" applyFill="1" applyBorder="1" applyAlignment="1">
      <alignment vertical="center"/>
    </xf>
    <xf numFmtId="49" fontId="15" fillId="2" borderId="0" xfId="63" applyNumberFormat="1" applyFont="1" applyFill="1" applyBorder="1" applyAlignment="1">
      <alignment horizontal="left" vertical="top" wrapText="1"/>
    </xf>
    <xf numFmtId="49" fontId="11" fillId="2" borderId="0" xfId="63" applyNumberFormat="1" applyFont="1" applyFill="1" applyBorder="1" applyAlignment="1">
      <alignment vertical="center" wrapText="1"/>
    </xf>
    <xf numFmtId="0" fontId="11" fillId="2" borderId="0" xfId="63" applyFont="1" applyFill="1" applyBorder="1" applyAlignment="1">
      <alignment vertical="center"/>
    </xf>
    <xf numFmtId="49" fontId="173" fillId="2" borderId="0" xfId="63" applyNumberFormat="1" applyFont="1" applyFill="1" applyBorder="1" applyAlignment="1">
      <alignment horizontal="left" vertical="center"/>
    </xf>
    <xf numFmtId="49" fontId="173" fillId="2" borderId="0" xfId="63" applyNumberFormat="1" applyFont="1" applyFill="1" applyBorder="1" applyAlignment="1">
      <alignment vertical="center"/>
    </xf>
    <xf numFmtId="49" fontId="174" fillId="2" borderId="0" xfId="63" applyNumberFormat="1" applyFont="1" applyFill="1" applyBorder="1" applyAlignment="1">
      <alignment horizontal="left" vertical="center"/>
    </xf>
    <xf numFmtId="49" fontId="173" fillId="2" borderId="0" xfId="63" applyNumberFormat="1" applyFont="1" applyFill="1" applyBorder="1" applyAlignment="1">
      <alignment horizontal="center" vertical="center"/>
    </xf>
    <xf numFmtId="49" fontId="18" fillId="2" borderId="16" xfId="63" applyNumberFormat="1" applyFont="1" applyFill="1" applyBorder="1" applyAlignment="1">
      <alignment vertical="center"/>
    </xf>
    <xf numFmtId="49" fontId="2" fillId="2" borderId="0" xfId="1" applyNumberFormat="1" applyFill="1" applyAlignment="1" applyProtection="1">
      <alignment vertical="center"/>
    </xf>
    <xf numFmtId="0" fontId="18" fillId="0" borderId="0" xfId="196" applyFont="1"/>
    <xf numFmtId="0" fontId="17" fillId="0" borderId="0" xfId="197" applyFont="1"/>
    <xf numFmtId="0" fontId="18" fillId="0" borderId="49" xfId="196" applyFont="1" applyBorder="1"/>
    <xf numFmtId="0" fontId="18" fillId="0" borderId="184" xfId="196" quotePrefix="1" applyFont="1" applyBorder="1" applyAlignment="1">
      <alignment horizontal="center"/>
    </xf>
    <xf numFmtId="0" fontId="22" fillId="0" borderId="184" xfId="196" applyFont="1" applyBorder="1" applyAlignment="1">
      <alignment horizontal="center" wrapText="1"/>
    </xf>
    <xf numFmtId="0" fontId="11" fillId="0" borderId="184" xfId="196" applyFont="1" applyBorder="1" applyAlignment="1">
      <alignment horizontal="left"/>
    </xf>
    <xf numFmtId="0" fontId="18" fillId="0" borderId="184" xfId="196" quotePrefix="1" applyFont="1" applyFill="1" applyBorder="1" applyAlignment="1">
      <alignment horizontal="left"/>
    </xf>
    <xf numFmtId="0" fontId="18" fillId="0" borderId="184" xfId="196" applyFont="1" applyFill="1" applyBorder="1" applyAlignment="1">
      <alignment horizontal="left"/>
    </xf>
    <xf numFmtId="0" fontId="18" fillId="0" borderId="184" xfId="196" applyFont="1" applyFill="1" applyBorder="1"/>
    <xf numFmtId="0" fontId="18" fillId="0" borderId="210" xfId="196" applyFont="1" applyFill="1" applyBorder="1" applyAlignment="1">
      <alignment horizontal="left"/>
    </xf>
    <xf numFmtId="0" fontId="18" fillId="0" borderId="210" xfId="196" applyFont="1" applyFill="1" applyBorder="1"/>
    <xf numFmtId="0" fontId="18" fillId="0" borderId="210" xfId="196" quotePrefix="1" applyFont="1" applyFill="1" applyBorder="1" applyAlignment="1">
      <alignment horizontal="left"/>
    </xf>
    <xf numFmtId="0" fontId="18" fillId="0" borderId="210" xfId="196" applyFont="1" applyBorder="1"/>
    <xf numFmtId="0" fontId="18" fillId="0" borderId="210" xfId="196" quotePrefix="1" applyFont="1" applyBorder="1" applyAlignment="1">
      <alignment horizontal="left"/>
    </xf>
    <xf numFmtId="0" fontId="33" fillId="0" borderId="0" xfId="197" applyFont="1"/>
    <xf numFmtId="0" fontId="18" fillId="0" borderId="211" xfId="196" quotePrefix="1" applyFont="1" applyFill="1" applyBorder="1" applyAlignment="1">
      <alignment horizontal="left"/>
    </xf>
    <xf numFmtId="0" fontId="18" fillId="0" borderId="211" xfId="196" applyFont="1" applyFill="1" applyBorder="1"/>
    <xf numFmtId="0" fontId="18" fillId="0" borderId="211" xfId="196" applyFont="1" applyFill="1" applyBorder="1" applyAlignment="1">
      <alignment horizontal="left"/>
    </xf>
    <xf numFmtId="0" fontId="18" fillId="0" borderId="212" xfId="196" applyFont="1" applyBorder="1"/>
    <xf numFmtId="0" fontId="18" fillId="0" borderId="212" xfId="196" quotePrefix="1" applyFont="1" applyBorder="1" applyAlignment="1">
      <alignment horizontal="left"/>
    </xf>
    <xf numFmtId="0" fontId="35" fillId="0" borderId="16" xfId="196" applyFont="1" applyBorder="1" applyAlignment="1">
      <alignment horizontal="centerContinuous" vertical="center"/>
    </xf>
    <xf numFmtId="0" fontId="70" fillId="0" borderId="16" xfId="196" applyFont="1" applyBorder="1" applyAlignment="1">
      <alignment horizontal="centerContinuous" vertical="center" wrapText="1"/>
    </xf>
    <xf numFmtId="0" fontId="179" fillId="0" borderId="16" xfId="196" applyFont="1" applyBorder="1" applyAlignment="1">
      <alignment horizontal="center" vertical="top" wrapText="1"/>
    </xf>
    <xf numFmtId="0" fontId="179" fillId="0" borderId="16" xfId="196" applyFont="1" applyBorder="1" applyAlignment="1">
      <alignment horizontal="centerContinuous" vertical="center" wrapText="1"/>
    </xf>
    <xf numFmtId="0" fontId="39" fillId="0" borderId="16" xfId="196" quotePrefix="1" applyFont="1" applyBorder="1" applyAlignment="1">
      <alignment horizontal="centerContinuous" vertical="center"/>
    </xf>
    <xf numFmtId="0" fontId="70" fillId="0" borderId="16" xfId="196" applyFont="1" applyBorder="1" applyAlignment="1">
      <alignment horizontal="left" vertical="center"/>
    </xf>
    <xf numFmtId="0" fontId="18" fillId="0" borderId="0" xfId="196" applyFont="1" applyAlignment="1">
      <alignment horizontal="right"/>
    </xf>
    <xf numFmtId="0" fontId="0" fillId="2" borderId="120" xfId="0" applyFill="1" applyBorder="1"/>
    <xf numFmtId="0" fontId="42" fillId="2" borderId="16" xfId="0" applyFont="1" applyFill="1" applyBorder="1"/>
    <xf numFmtId="0" fontId="132" fillId="2" borderId="16" xfId="0" applyFont="1" applyFill="1" applyBorder="1"/>
    <xf numFmtId="0" fontId="0" fillId="2" borderId="22" xfId="0" applyFill="1" applyBorder="1"/>
    <xf numFmtId="0" fontId="0" fillId="2" borderId="23" xfId="0" applyFill="1" applyBorder="1"/>
    <xf numFmtId="0" fontId="0" fillId="2" borderId="34" xfId="0" applyFill="1" applyBorder="1"/>
    <xf numFmtId="0" fontId="0" fillId="2" borderId="1" xfId="0" applyFill="1" applyBorder="1"/>
    <xf numFmtId="0" fontId="18" fillId="0" borderId="0" xfId="4" applyFont="1" applyAlignment="1">
      <alignment vertical="center"/>
    </xf>
    <xf numFmtId="0" fontId="18" fillId="0" borderId="1" xfId="4" applyFont="1" applyBorder="1" applyAlignment="1">
      <alignment vertical="center"/>
    </xf>
    <xf numFmtId="0" fontId="18" fillId="0" borderId="0" xfId="4" applyFont="1" applyBorder="1" applyAlignment="1">
      <alignment vertical="center"/>
    </xf>
    <xf numFmtId="0" fontId="11" fillId="0" borderId="0" xfId="4" applyFont="1" applyBorder="1" applyAlignment="1">
      <alignment vertical="center"/>
    </xf>
    <xf numFmtId="0" fontId="18" fillId="0" borderId="2" xfId="4" applyFont="1" applyBorder="1" applyAlignment="1">
      <alignment vertical="center"/>
    </xf>
    <xf numFmtId="0" fontId="18" fillId="0" borderId="3" xfId="4" applyFont="1" applyBorder="1" applyAlignment="1">
      <alignment vertical="center"/>
    </xf>
    <xf numFmtId="0" fontId="18" fillId="0" borderId="5" xfId="4" applyFont="1" applyBorder="1" applyAlignment="1">
      <alignment vertical="center"/>
    </xf>
    <xf numFmtId="0" fontId="11" fillId="0" borderId="3" xfId="4" applyFont="1" applyBorder="1" applyAlignment="1">
      <alignment vertical="center"/>
    </xf>
    <xf numFmtId="0" fontId="18" fillId="0" borderId="6" xfId="4" applyFont="1" applyBorder="1" applyAlignment="1">
      <alignment vertical="center"/>
    </xf>
    <xf numFmtId="0" fontId="18" fillId="0" borderId="12" xfId="4" applyFont="1" applyBorder="1" applyAlignment="1">
      <alignment vertical="center"/>
    </xf>
    <xf numFmtId="0" fontId="18" fillId="0" borderId="0" xfId="4" quotePrefix="1" applyFont="1" applyBorder="1" applyAlignment="1">
      <alignment horizontal="center" vertical="center" textRotation="255"/>
    </xf>
    <xf numFmtId="0" fontId="179" fillId="0" borderId="33" xfId="4" applyFont="1" applyBorder="1" applyAlignment="1">
      <alignment vertical="center"/>
    </xf>
    <xf numFmtId="0" fontId="11" fillId="0" borderId="33" xfId="4" applyFont="1" applyBorder="1" applyAlignment="1">
      <alignment vertical="center"/>
    </xf>
    <xf numFmtId="0" fontId="11" fillId="0" borderId="37" xfId="4" applyFont="1" applyBorder="1" applyAlignment="1">
      <alignment horizontal="left" vertical="center"/>
    </xf>
    <xf numFmtId="0" fontId="18" fillId="0" borderId="37" xfId="4" applyFont="1" applyBorder="1" applyAlignment="1">
      <alignment vertical="center"/>
    </xf>
    <xf numFmtId="0" fontId="11" fillId="0" borderId="37" xfId="4" applyFont="1" applyBorder="1" applyAlignment="1">
      <alignment vertical="center"/>
    </xf>
    <xf numFmtId="0" fontId="18" fillId="0" borderId="34" xfId="4" applyFont="1" applyBorder="1" applyAlignment="1">
      <alignment vertical="center"/>
    </xf>
    <xf numFmtId="0" fontId="11" fillId="0" borderId="2" xfId="4" applyFont="1" applyBorder="1" applyAlignment="1">
      <alignment vertical="center"/>
    </xf>
    <xf numFmtId="0" fontId="11" fillId="0" borderId="5" xfId="4" applyFont="1" applyBorder="1" applyAlignment="1">
      <alignment vertical="center"/>
    </xf>
    <xf numFmtId="0" fontId="13" fillId="0" borderId="14" xfId="4" applyFont="1" applyBorder="1" applyAlignment="1">
      <alignment vertical="center"/>
    </xf>
    <xf numFmtId="0" fontId="11" fillId="0" borderId="1" xfId="4" applyFont="1" applyBorder="1" applyAlignment="1">
      <alignment vertical="center"/>
    </xf>
    <xf numFmtId="0" fontId="18" fillId="0" borderId="23" xfId="4" applyFont="1" applyBorder="1" applyAlignment="1">
      <alignment vertical="center"/>
    </xf>
    <xf numFmtId="0" fontId="18" fillId="0" borderId="14" xfId="4" applyFont="1" applyBorder="1" applyAlignment="1">
      <alignment vertical="center"/>
    </xf>
    <xf numFmtId="0" fontId="88" fillId="0" borderId="6" xfId="4" applyFont="1" applyBorder="1" applyAlignment="1">
      <alignment horizontal="left" vertical="center"/>
    </xf>
    <xf numFmtId="0" fontId="11" fillId="0" borderId="6" xfId="4" applyFont="1" applyBorder="1" applyAlignment="1">
      <alignment vertical="center"/>
    </xf>
    <xf numFmtId="0" fontId="22" fillId="0" borderId="3" xfId="4" applyFont="1" applyBorder="1" applyAlignment="1">
      <alignment vertical="center"/>
    </xf>
    <xf numFmtId="0" fontId="22" fillId="0" borderId="5" xfId="4" applyFont="1" applyBorder="1" applyAlignment="1">
      <alignment vertical="center"/>
    </xf>
    <xf numFmtId="0" fontId="13" fillId="0" borderId="2" xfId="4" applyFont="1" applyBorder="1" applyAlignment="1">
      <alignment horizontal="left" vertical="center"/>
    </xf>
    <xf numFmtId="0" fontId="22" fillId="0" borderId="213" xfId="4" applyFont="1" applyBorder="1" applyAlignment="1">
      <alignment vertical="center"/>
    </xf>
    <xf numFmtId="0" fontId="22" fillId="0" borderId="3" xfId="4" quotePrefix="1" applyFont="1" applyBorder="1" applyAlignment="1">
      <alignment horizontal="left" vertical="center"/>
    </xf>
    <xf numFmtId="0" fontId="22" fillId="0" borderId="6" xfId="4" quotePrefix="1" applyFont="1" applyBorder="1" applyAlignment="1">
      <alignment horizontal="left" vertical="center"/>
    </xf>
    <xf numFmtId="0" fontId="22" fillId="0" borderId="0" xfId="4" applyFont="1" applyBorder="1" applyAlignment="1">
      <alignment vertical="center"/>
    </xf>
    <xf numFmtId="0" fontId="22" fillId="0" borderId="214" xfId="4" applyFont="1" applyBorder="1" applyAlignment="1">
      <alignment vertical="center"/>
    </xf>
    <xf numFmtId="0" fontId="22" fillId="0" borderId="6" xfId="4" applyFont="1" applyBorder="1" applyAlignment="1">
      <alignment horizontal="left" vertical="center"/>
    </xf>
    <xf numFmtId="0" fontId="22" fillId="0" borderId="12" xfId="4" applyFont="1" applyBorder="1" applyAlignment="1">
      <alignment vertical="center"/>
    </xf>
    <xf numFmtId="0" fontId="22" fillId="0" borderId="6" xfId="4" applyFont="1" applyBorder="1" applyAlignment="1">
      <alignment vertical="center"/>
    </xf>
    <xf numFmtId="0" fontId="22" fillId="0" borderId="0" xfId="4" quotePrefix="1" applyFont="1" applyBorder="1" applyAlignment="1">
      <alignment horizontal="left" vertical="center"/>
    </xf>
    <xf numFmtId="0" fontId="22" fillId="0" borderId="0" xfId="4" quotePrefix="1" applyFont="1" applyBorder="1" applyAlignment="1">
      <alignment vertical="center"/>
    </xf>
    <xf numFmtId="0" fontId="185" fillId="0" borderId="0" xfId="4" applyFont="1" applyBorder="1" applyAlignment="1">
      <alignment vertical="center"/>
    </xf>
    <xf numFmtId="0" fontId="186" fillId="0" borderId="0" xfId="4" applyFont="1" applyBorder="1" applyAlignment="1">
      <alignment vertical="center"/>
    </xf>
    <xf numFmtId="0" fontId="15" fillId="0" borderId="0" xfId="4" quotePrefix="1" applyFont="1" applyBorder="1" applyAlignment="1">
      <alignment vertical="center"/>
    </xf>
    <xf numFmtId="0" fontId="15" fillId="0" borderId="0" xfId="4" quotePrefix="1" applyFont="1" applyBorder="1" applyAlignment="1">
      <alignment horizontal="left" vertical="center"/>
    </xf>
    <xf numFmtId="0" fontId="15" fillId="0" borderId="14" xfId="4" applyFont="1" applyBorder="1" applyAlignment="1">
      <alignment horizontal="left" vertical="center"/>
    </xf>
    <xf numFmtId="0" fontId="22" fillId="0" borderId="1" xfId="4" applyFont="1" applyBorder="1" applyAlignment="1">
      <alignment vertical="center"/>
    </xf>
    <xf numFmtId="0" fontId="15" fillId="0" borderId="1" xfId="4" applyFont="1" applyBorder="1" applyAlignment="1">
      <alignment vertical="center"/>
    </xf>
    <xf numFmtId="0" fontId="22" fillId="0" borderId="215" xfId="4" applyFont="1" applyBorder="1" applyAlignment="1">
      <alignment vertical="center"/>
    </xf>
    <xf numFmtId="0" fontId="22" fillId="0" borderId="23" xfId="4" applyFont="1" applyBorder="1" applyAlignment="1">
      <alignment vertical="center"/>
    </xf>
    <xf numFmtId="0" fontId="13" fillId="0" borderId="6" xfId="4" applyFont="1" applyBorder="1" applyAlignment="1">
      <alignment horizontal="left" vertical="center"/>
    </xf>
    <xf numFmtId="0" fontId="33" fillId="0" borderId="0" xfId="198" applyFont="1" applyFill="1" applyBorder="1" applyAlignment="1">
      <alignment horizontal="left" vertical="center"/>
    </xf>
    <xf numFmtId="0" fontId="33" fillId="0" borderId="0" xfId="198" quotePrefix="1" applyFont="1" applyFill="1" applyBorder="1" applyAlignment="1">
      <alignment horizontal="left" vertical="center"/>
    </xf>
    <xf numFmtId="0" fontId="33" fillId="0" borderId="6" xfId="4" applyFont="1" applyBorder="1" applyAlignment="1">
      <alignment vertical="center"/>
    </xf>
    <xf numFmtId="0" fontId="183" fillId="0" borderId="33" xfId="198" applyFont="1" applyBorder="1" applyAlignment="1">
      <alignment vertical="center"/>
    </xf>
    <xf numFmtId="0" fontId="183" fillId="0" borderId="35" xfId="198" applyFont="1" applyBorder="1" applyAlignment="1">
      <alignment vertical="center"/>
    </xf>
    <xf numFmtId="0" fontId="183" fillId="34" borderId="5" xfId="198" applyFont="1" applyFill="1" applyBorder="1" applyAlignment="1">
      <alignment horizontal="center" vertical="center"/>
    </xf>
    <xf numFmtId="0" fontId="22" fillId="0" borderId="2" xfId="198" applyFont="1" applyFill="1" applyBorder="1" applyAlignment="1">
      <alignment horizontal="left" vertical="center"/>
    </xf>
    <xf numFmtId="0" fontId="183" fillId="0" borderId="3" xfId="4" applyFont="1" applyBorder="1" applyAlignment="1">
      <alignment horizontal="left" vertical="center"/>
    </xf>
    <xf numFmtId="0" fontId="183" fillId="0" borderId="2" xfId="198" applyFont="1" applyBorder="1" applyAlignment="1">
      <alignment horizontal="center" vertical="center"/>
    </xf>
    <xf numFmtId="0" fontId="183" fillId="0" borderId="35" xfId="198" applyFont="1" applyBorder="1" applyAlignment="1">
      <alignment horizontal="center" vertical="center"/>
    </xf>
    <xf numFmtId="0" fontId="183" fillId="0" borderId="34" xfId="198" applyFont="1" applyBorder="1" applyAlignment="1">
      <alignment vertical="center"/>
    </xf>
    <xf numFmtId="0" fontId="33" fillId="0" borderId="0" xfId="198" applyFont="1" applyFill="1" applyBorder="1" applyAlignment="1">
      <alignment vertical="center"/>
    </xf>
    <xf numFmtId="0" fontId="65" fillId="0" borderId="0" xfId="4" applyFont="1" applyBorder="1" applyAlignment="1">
      <alignment vertical="center"/>
    </xf>
    <xf numFmtId="0" fontId="183" fillId="0" borderId="16" xfId="198" applyFont="1" applyBorder="1" applyAlignment="1">
      <alignment vertical="center"/>
    </xf>
    <xf numFmtId="0" fontId="183" fillId="34" borderId="34" xfId="198" applyFont="1" applyFill="1" applyBorder="1" applyAlignment="1">
      <alignment horizontal="center" vertical="center"/>
    </xf>
    <xf numFmtId="0" fontId="183" fillId="0" borderId="37" xfId="4" applyFont="1" applyBorder="1" applyAlignment="1">
      <alignment horizontal="left" vertical="center"/>
    </xf>
    <xf numFmtId="0" fontId="183" fillId="0" borderId="34" xfId="4" applyFont="1" applyBorder="1" applyAlignment="1">
      <alignment horizontal="left" vertical="center"/>
    </xf>
    <xf numFmtId="0" fontId="183" fillId="0" borderId="33" xfId="198" applyFont="1" applyBorder="1" applyAlignment="1">
      <alignment horizontal="center" vertical="center"/>
    </xf>
    <xf numFmtId="0" fontId="183" fillId="0" borderId="16" xfId="198" applyFont="1" applyBorder="1" applyAlignment="1">
      <alignment horizontal="center" vertical="center"/>
    </xf>
    <xf numFmtId="0" fontId="22" fillId="0" borderId="0" xfId="198" applyFont="1" applyFill="1" applyBorder="1" applyAlignment="1">
      <alignment vertical="center"/>
    </xf>
    <xf numFmtId="0" fontId="183" fillId="0" borderId="0" xfId="198" applyFont="1" applyFill="1" applyBorder="1" applyAlignment="1">
      <alignment vertical="center"/>
    </xf>
    <xf numFmtId="0" fontId="22" fillId="0" borderId="0" xfId="198" applyFont="1" applyFill="1" applyBorder="1" applyAlignment="1">
      <alignment horizontal="left" vertical="center"/>
    </xf>
    <xf numFmtId="0" fontId="22" fillId="0" borderId="0" xfId="198" quotePrefix="1" applyFont="1" applyFill="1" applyBorder="1" applyAlignment="1">
      <alignment horizontal="left" vertical="center"/>
    </xf>
    <xf numFmtId="0" fontId="183" fillId="0" borderId="1" xfId="4" applyFont="1" applyBorder="1" applyAlignment="1">
      <alignment vertical="center"/>
    </xf>
    <xf numFmtId="0" fontId="22" fillId="0" borderId="33" xfId="198" applyFont="1" applyFill="1" applyBorder="1" applyAlignment="1">
      <alignment vertical="center"/>
    </xf>
    <xf numFmtId="0" fontId="22" fillId="0" borderId="16" xfId="198" applyFont="1" applyBorder="1" applyAlignment="1">
      <alignment vertical="center"/>
    </xf>
    <xf numFmtId="0" fontId="22" fillId="34" borderId="34" xfId="198" applyFont="1" applyFill="1" applyBorder="1" applyAlignment="1">
      <alignment horizontal="center" vertical="center"/>
    </xf>
    <xf numFmtId="0" fontId="22" fillId="0" borderId="37" xfId="4" applyFont="1" applyBorder="1" applyAlignment="1">
      <alignment horizontal="left" vertical="center"/>
    </xf>
    <xf numFmtId="0" fontId="22" fillId="0" borderId="16" xfId="198" applyFont="1" applyBorder="1" applyAlignment="1">
      <alignment horizontal="center" vertical="center"/>
    </xf>
    <xf numFmtId="0" fontId="22" fillId="0" borderId="34" xfId="198" applyFont="1" applyBorder="1" applyAlignment="1">
      <alignment vertical="center"/>
    </xf>
    <xf numFmtId="0" fontId="11" fillId="0" borderId="0" xfId="198" applyFont="1" applyFill="1" applyBorder="1" applyAlignment="1">
      <alignment vertical="center"/>
    </xf>
    <xf numFmtId="0" fontId="11" fillId="0" borderId="12" xfId="4" applyFont="1" applyBorder="1" applyAlignment="1">
      <alignment vertical="center"/>
    </xf>
    <xf numFmtId="0" fontId="15" fillId="0" borderId="0" xfId="4" applyFont="1" applyBorder="1" applyAlignment="1">
      <alignment vertical="center" textRotation="90" wrapText="1"/>
    </xf>
    <xf numFmtId="0" fontId="5" fillId="0" borderId="0" xfId="4" applyFont="1" applyBorder="1" applyAlignment="1">
      <alignment vertical="center" textRotation="90" wrapText="1" shrinkToFit="1"/>
    </xf>
    <xf numFmtId="0" fontId="22" fillId="0" borderId="33" xfId="198" applyFont="1" applyBorder="1" applyAlignment="1">
      <alignment vertical="center"/>
    </xf>
    <xf numFmtId="0" fontId="183" fillId="0" borderId="37" xfId="198" applyFont="1" applyFill="1" applyBorder="1" applyAlignment="1">
      <alignment horizontal="center" vertical="center"/>
    </xf>
    <xf numFmtId="0" fontId="22" fillId="0" borderId="2" xfId="198" applyFont="1" applyBorder="1" applyAlignment="1">
      <alignment horizontal="center" vertical="center"/>
    </xf>
    <xf numFmtId="0" fontId="22" fillId="0" borderId="3" xfId="198" applyFont="1" applyBorder="1" applyAlignment="1">
      <alignment horizontal="center" vertical="center"/>
    </xf>
    <xf numFmtId="0" fontId="22" fillId="0" borderId="5" xfId="198" applyFont="1" applyBorder="1" applyAlignment="1">
      <alignment horizontal="center" vertical="center"/>
    </xf>
    <xf numFmtId="0" fontId="22" fillId="0" borderId="2" xfId="198" applyFont="1" applyFill="1" applyBorder="1" applyAlignment="1">
      <alignment horizontal="center" vertical="center"/>
    </xf>
    <xf numFmtId="0" fontId="22" fillId="35" borderId="33" xfId="198" applyFont="1" applyFill="1" applyBorder="1" applyAlignment="1">
      <alignment horizontal="center" vertical="center"/>
    </xf>
    <xf numFmtId="0" fontId="22" fillId="35" borderId="16" xfId="198" applyFont="1" applyFill="1" applyBorder="1" applyAlignment="1">
      <alignment horizontal="center" vertical="center"/>
    </xf>
    <xf numFmtId="0" fontId="22" fillId="35" borderId="23" xfId="198" applyFont="1" applyFill="1" applyBorder="1" applyAlignment="1">
      <alignment horizontal="center" vertical="center"/>
    </xf>
    <xf numFmtId="0" fontId="22" fillId="0" borderId="14" xfId="198" applyFont="1" applyBorder="1" applyAlignment="1">
      <alignment horizontal="center" vertical="center"/>
    </xf>
    <xf numFmtId="0" fontId="22" fillId="0" borderId="1" xfId="198" applyFont="1" applyBorder="1" applyAlignment="1">
      <alignment horizontal="center" vertical="center"/>
    </xf>
    <xf numFmtId="0" fontId="22" fillId="0" borderId="23" xfId="198" applyFont="1" applyBorder="1" applyAlignment="1">
      <alignment horizontal="center" vertical="center"/>
    </xf>
    <xf numFmtId="0" fontId="18" fillId="0" borderId="2" xfId="4" applyFont="1" applyBorder="1" applyAlignment="1">
      <alignment horizontal="center" vertical="center"/>
    </xf>
    <xf numFmtId="0" fontId="18" fillId="0" borderId="3" xfId="4" applyFont="1" applyBorder="1" applyAlignment="1">
      <alignment horizontal="center" vertical="center"/>
    </xf>
    <xf numFmtId="0" fontId="18" fillId="0" borderId="5" xfId="4" applyFont="1" applyBorder="1" applyAlignment="1">
      <alignment horizontal="center" vertical="center"/>
    </xf>
    <xf numFmtId="0" fontId="22" fillId="0" borderId="0" xfId="198" applyFont="1" applyFill="1" applyBorder="1" applyAlignment="1">
      <alignment horizontal="center" vertical="center"/>
    </xf>
    <xf numFmtId="0" fontId="18" fillId="0" borderId="14" xfId="4" applyFont="1" applyBorder="1" applyAlignment="1">
      <alignment horizontal="center" vertical="center"/>
    </xf>
    <xf numFmtId="0" fontId="18" fillId="0" borderId="1" xfId="4" applyFont="1" applyBorder="1" applyAlignment="1">
      <alignment horizontal="center" vertical="center"/>
    </xf>
    <xf numFmtId="0" fontId="18" fillId="0" borderId="23" xfId="4" applyFont="1" applyBorder="1" applyAlignment="1">
      <alignment horizontal="center" vertical="center"/>
    </xf>
    <xf numFmtId="0" fontId="15" fillId="0" borderId="1" xfId="4" applyFont="1" applyBorder="1" applyAlignment="1">
      <alignment vertical="center" textRotation="90" wrapText="1"/>
    </xf>
    <xf numFmtId="0" fontId="5" fillId="0" borderId="1" xfId="4" applyFont="1" applyBorder="1" applyAlignment="1">
      <alignment vertical="center" textRotation="90" wrapText="1" shrinkToFit="1"/>
    </xf>
    <xf numFmtId="0" fontId="22" fillId="36" borderId="2" xfId="198" applyFont="1" applyFill="1" applyBorder="1" applyAlignment="1">
      <alignment horizontal="center" vertical="center"/>
    </xf>
    <xf numFmtId="0" fontId="22" fillId="0" borderId="14" xfId="4" applyFont="1" applyBorder="1" applyAlignment="1">
      <alignment vertical="center"/>
    </xf>
    <xf numFmtId="0" fontId="22" fillId="0" borderId="1" xfId="199" quotePrefix="1" applyFont="1" applyFill="1" applyBorder="1" applyAlignment="1">
      <alignment horizontal="left" vertical="center"/>
    </xf>
    <xf numFmtId="0" fontId="22" fillId="0" borderId="1" xfId="4" applyFont="1" applyBorder="1" applyAlignment="1">
      <alignment horizontal="left" vertical="center"/>
    </xf>
    <xf numFmtId="0" fontId="22" fillId="0" borderId="23" xfId="4" applyFont="1" applyBorder="1" applyAlignment="1">
      <alignment horizontal="left" vertical="center"/>
    </xf>
    <xf numFmtId="0" fontId="22" fillId="37" borderId="14" xfId="198" applyFont="1" applyFill="1" applyBorder="1" applyAlignment="1">
      <alignment horizontal="center" vertical="center"/>
    </xf>
    <xf numFmtId="0" fontId="22" fillId="0" borderId="33" xfId="199" applyFont="1" applyFill="1" applyBorder="1" applyAlignment="1">
      <alignment horizontal="left" vertical="center"/>
    </xf>
    <xf numFmtId="0" fontId="22" fillId="0" borderId="34" xfId="4" applyFont="1" applyBorder="1" applyAlignment="1">
      <alignment horizontal="left" vertical="center"/>
    </xf>
    <xf numFmtId="0" fontId="22" fillId="37" borderId="16" xfId="198" applyFont="1" applyFill="1" applyBorder="1" applyAlignment="1">
      <alignment horizontal="center" vertical="center"/>
    </xf>
    <xf numFmtId="0" fontId="22" fillId="0" borderId="22" xfId="198" applyFont="1" applyBorder="1" applyAlignment="1">
      <alignment horizontal="center" vertical="center"/>
    </xf>
    <xf numFmtId="0" fontId="15" fillId="0" borderId="0" xfId="4" applyFont="1" applyBorder="1" applyAlignment="1">
      <alignment horizontal="left" vertical="center"/>
    </xf>
    <xf numFmtId="0" fontId="12" fillId="0" borderId="56" xfId="198" applyFont="1" applyBorder="1" applyAlignment="1">
      <alignment horizontal="center" vertical="center" wrapText="1"/>
    </xf>
    <xf numFmtId="0" fontId="12" fillId="0" borderId="0" xfId="198" applyFont="1" applyBorder="1" applyAlignment="1">
      <alignment horizontal="center" vertical="center" wrapText="1"/>
    </xf>
    <xf numFmtId="0" fontId="12" fillId="0" borderId="6" xfId="198" applyFont="1" applyBorder="1" applyAlignment="1">
      <alignment horizontal="center" vertical="center" wrapText="1"/>
    </xf>
    <xf numFmtId="0" fontId="12" fillId="0" borderId="57" xfId="198" applyFont="1" applyBorder="1" applyAlignment="1">
      <alignment horizontal="center" vertical="center" wrapText="1"/>
    </xf>
    <xf numFmtId="0" fontId="22" fillId="0" borderId="35" xfId="198" applyFont="1" applyFill="1" applyBorder="1" applyAlignment="1">
      <alignment horizontal="center" vertical="center"/>
    </xf>
    <xf numFmtId="0" fontId="22" fillId="0" borderId="35" xfId="198" applyFont="1" applyBorder="1" applyAlignment="1">
      <alignment horizontal="center" vertical="center"/>
    </xf>
    <xf numFmtId="0" fontId="22" fillId="37" borderId="2" xfId="198" applyFont="1" applyFill="1" applyBorder="1" applyAlignment="1">
      <alignment horizontal="center" vertical="center"/>
    </xf>
    <xf numFmtId="0" fontId="22" fillId="0" borderId="35" xfId="198" applyFont="1" applyBorder="1" applyAlignment="1">
      <alignment vertical="center"/>
    </xf>
    <xf numFmtId="0" fontId="12" fillId="0" borderId="52" xfId="198" applyFont="1" applyBorder="1" applyAlignment="1">
      <alignment horizontal="center" vertical="center" wrapText="1"/>
    </xf>
    <xf numFmtId="0" fontId="12" fillId="0" borderId="53" xfId="198" applyFont="1" applyBorder="1" applyAlignment="1">
      <alignment horizontal="center" vertical="center" wrapText="1"/>
    </xf>
    <xf numFmtId="0" fontId="12" fillId="0" borderId="91" xfId="198" applyFont="1" applyBorder="1" applyAlignment="1">
      <alignment horizontal="center" vertical="center" wrapText="1"/>
    </xf>
    <xf numFmtId="0" fontId="12" fillId="0" borderId="54" xfId="198" applyFont="1" applyBorder="1" applyAlignment="1">
      <alignment horizontal="center" vertical="center" wrapText="1"/>
    </xf>
    <xf numFmtId="0" fontId="22" fillId="0" borderId="3" xfId="198" applyFont="1" applyFill="1" applyBorder="1" applyAlignment="1">
      <alignment horizontal="center" vertical="center"/>
    </xf>
    <xf numFmtId="0" fontId="22" fillId="37" borderId="3" xfId="198" applyFont="1" applyFill="1" applyBorder="1" applyAlignment="1">
      <alignment horizontal="center" vertical="center"/>
    </xf>
    <xf numFmtId="0" fontId="22" fillId="0" borderId="3" xfId="198" applyFont="1" applyBorder="1" applyAlignment="1">
      <alignment vertical="center"/>
    </xf>
    <xf numFmtId="0" fontId="22" fillId="0" borderId="35" xfId="4" applyFont="1" applyBorder="1" applyAlignment="1">
      <alignment horizontal="center" vertical="center" textRotation="255" shrinkToFit="1"/>
    </xf>
    <xf numFmtId="0" fontId="22" fillId="0" borderId="68" xfId="4" applyFont="1" applyBorder="1" applyAlignment="1">
      <alignment horizontal="center" vertical="center" textRotation="255" shrinkToFit="1"/>
    </xf>
    <xf numFmtId="0" fontId="22" fillId="0" borderId="2" xfId="4" applyFont="1" applyBorder="1" applyAlignment="1">
      <alignment horizontal="left" vertical="center"/>
    </xf>
    <xf numFmtId="0" fontId="11" fillId="0" borderId="3" xfId="198" applyFont="1" applyBorder="1" applyAlignment="1">
      <alignment vertical="center"/>
    </xf>
    <xf numFmtId="0" fontId="11" fillId="0" borderId="3" xfId="4" applyFont="1" applyFill="1" applyBorder="1" applyAlignment="1">
      <alignment vertical="center"/>
    </xf>
    <xf numFmtId="0" fontId="22" fillId="0" borderId="3" xfId="4" applyFont="1" applyFill="1" applyBorder="1" applyAlignment="1">
      <alignment vertical="center"/>
    </xf>
    <xf numFmtId="0" fontId="22" fillId="0" borderId="0" xfId="4" applyFont="1" applyBorder="1" applyAlignment="1">
      <alignment horizontal="left" vertical="center"/>
    </xf>
    <xf numFmtId="0" fontId="11" fillId="0" borderId="0" xfId="198" applyFont="1" applyBorder="1" applyAlignment="1">
      <alignment vertical="center"/>
    </xf>
    <xf numFmtId="0" fontId="11" fillId="0" borderId="0" xfId="4" applyFont="1" applyFill="1" applyBorder="1" applyAlignment="1">
      <alignment vertical="center"/>
    </xf>
    <xf numFmtId="0" fontId="22" fillId="0" borderId="0" xfId="198" quotePrefix="1" applyFont="1" applyBorder="1" applyAlignment="1">
      <alignment horizontal="left" vertical="center"/>
    </xf>
    <xf numFmtId="0" fontId="11" fillId="0" borderId="0" xfId="4" applyFont="1" applyBorder="1" applyAlignment="1">
      <alignment horizontal="center" vertical="center"/>
    </xf>
    <xf numFmtId="0" fontId="11" fillId="0" borderId="0" xfId="4" quotePrefix="1" applyFont="1" applyBorder="1" applyAlignment="1">
      <alignment horizontal="left" vertical="center"/>
    </xf>
    <xf numFmtId="0" fontId="179" fillId="0" borderId="3" xfId="4" applyFont="1" applyBorder="1" applyAlignment="1">
      <alignment horizontal="left" vertical="center"/>
    </xf>
    <xf numFmtId="0" fontId="24" fillId="0" borderId="3" xfId="198" applyFont="1" applyBorder="1" applyAlignment="1">
      <alignment vertical="center"/>
    </xf>
    <xf numFmtId="0" fontId="22" fillId="0" borderId="2" xfId="4" applyFont="1" applyBorder="1" applyAlignment="1">
      <alignment vertical="center"/>
    </xf>
    <xf numFmtId="0" fontId="3" fillId="0" borderId="37" xfId="4" applyFont="1" applyBorder="1" applyAlignment="1">
      <alignment horizontal="right" vertical="center"/>
    </xf>
    <xf numFmtId="0" fontId="3" fillId="0" borderId="33" xfId="4" applyFont="1" applyBorder="1" applyAlignment="1">
      <alignment vertical="center"/>
    </xf>
    <xf numFmtId="0" fontId="20" fillId="0" borderId="1" xfId="4" applyFont="1" applyBorder="1" applyAlignment="1">
      <alignment vertical="center"/>
    </xf>
    <xf numFmtId="0" fontId="15" fillId="0" borderId="14" xfId="4" applyFont="1" applyBorder="1" applyAlignment="1">
      <alignment vertical="center"/>
    </xf>
    <xf numFmtId="0" fontId="15" fillId="0" borderId="38" xfId="4" applyFont="1" applyBorder="1" applyAlignment="1">
      <alignment vertical="center"/>
    </xf>
    <xf numFmtId="0" fontId="190" fillId="0" borderId="3" xfId="4" quotePrefix="1" applyFont="1" applyBorder="1" applyAlignment="1">
      <alignment horizontal="left" vertical="center"/>
    </xf>
    <xf numFmtId="0" fontId="22" fillId="0" borderId="0" xfId="198" quotePrefix="1" applyFont="1" applyBorder="1" applyAlignment="1">
      <alignment vertical="center"/>
    </xf>
    <xf numFmtId="0" fontId="3" fillId="0" borderId="2" xfId="4" applyFont="1" applyBorder="1" applyAlignment="1">
      <alignment vertical="center"/>
    </xf>
    <xf numFmtId="0" fontId="3" fillId="0" borderId="35" xfId="4" applyFont="1" applyBorder="1" applyAlignment="1">
      <alignment vertical="center"/>
    </xf>
    <xf numFmtId="0" fontId="5" fillId="0" borderId="22" xfId="4" applyFont="1" applyBorder="1" applyAlignment="1">
      <alignment vertical="center" textRotation="90" wrapText="1" shrinkToFit="1"/>
    </xf>
    <xf numFmtId="0" fontId="18" fillId="0" borderId="6" xfId="4" applyFont="1" applyBorder="1" applyAlignment="1">
      <alignment horizontal="center" vertical="center"/>
    </xf>
    <xf numFmtId="0" fontId="18" fillId="0" borderId="0" xfId="4" applyFont="1" applyBorder="1" applyAlignment="1">
      <alignment horizontal="center" vertical="center"/>
    </xf>
    <xf numFmtId="0" fontId="18" fillId="0" borderId="12" xfId="4" applyFont="1" applyBorder="1" applyAlignment="1">
      <alignment horizontal="center" vertical="center"/>
    </xf>
    <xf numFmtId="0" fontId="22" fillId="0" borderId="1" xfId="198" applyFont="1" applyBorder="1" applyAlignment="1">
      <alignment horizontal="right" vertical="center"/>
    </xf>
    <xf numFmtId="0" fontId="22" fillId="0" borderId="0" xfId="198" applyFont="1" applyBorder="1" applyAlignment="1">
      <alignment vertical="center"/>
    </xf>
    <xf numFmtId="0" fontId="11" fillId="0" borderId="1" xfId="4" applyFont="1" applyBorder="1" applyAlignment="1">
      <alignment horizontal="center" vertical="center"/>
    </xf>
    <xf numFmtId="0" fontId="22" fillId="0" borderId="1" xfId="198" applyFont="1" applyBorder="1" applyAlignment="1">
      <alignment vertical="center"/>
    </xf>
    <xf numFmtId="0" fontId="22" fillId="0" borderId="1" xfId="4" applyFont="1" applyBorder="1" applyAlignment="1">
      <alignment horizontal="right" vertical="center"/>
    </xf>
    <xf numFmtId="0" fontId="30" fillId="0" borderId="37" xfId="4" applyFont="1" applyBorder="1" applyAlignment="1">
      <alignment horizontal="left" vertical="center"/>
    </xf>
    <xf numFmtId="0" fontId="179" fillId="0" borderId="37" xfId="4" quotePrefix="1" applyFont="1" applyBorder="1" applyAlignment="1">
      <alignment horizontal="left" vertical="center"/>
    </xf>
    <xf numFmtId="0" fontId="179" fillId="0" borderId="34" xfId="4" quotePrefix="1" applyFont="1" applyBorder="1" applyAlignment="1">
      <alignment horizontal="left" vertical="center"/>
    </xf>
    <xf numFmtId="0" fontId="179" fillId="0" borderId="33" xfId="4" applyFont="1" applyBorder="1" applyAlignment="1">
      <alignment horizontal="left" vertical="center"/>
    </xf>
    <xf numFmtId="0" fontId="22" fillId="0" borderId="0" xfId="4" applyFont="1" applyBorder="1" applyAlignment="1">
      <alignment horizontal="center" vertical="center"/>
    </xf>
    <xf numFmtId="0" fontId="22" fillId="0" borderId="6" xfId="4" applyFont="1" applyBorder="1" applyAlignment="1">
      <alignment horizontal="center" vertical="center"/>
    </xf>
    <xf numFmtId="0" fontId="22" fillId="0" borderId="88" xfId="4" applyFont="1" applyBorder="1" applyAlignment="1">
      <alignment horizontal="center" vertical="center"/>
    </xf>
    <xf numFmtId="0" fontId="22" fillId="0" borderId="14" xfId="4" applyFont="1" applyBorder="1" applyAlignment="1">
      <alignment horizontal="center" vertical="center"/>
    </xf>
    <xf numFmtId="0" fontId="22" fillId="0" borderId="1" xfId="4" applyFont="1" applyBorder="1" applyAlignment="1">
      <alignment horizontal="center" vertical="center"/>
    </xf>
    <xf numFmtId="0" fontId="13" fillId="38" borderId="59" xfId="4" quotePrefix="1" applyFont="1" applyFill="1" applyBorder="1" applyAlignment="1">
      <alignment horizontal="left" vertical="center" shrinkToFit="1"/>
    </xf>
    <xf numFmtId="0" fontId="179" fillId="38" borderId="219" xfId="4" applyFont="1" applyFill="1" applyBorder="1" applyAlignment="1">
      <alignment horizontal="left" vertical="center"/>
    </xf>
    <xf numFmtId="0" fontId="70" fillId="38" borderId="3" xfId="4" applyFont="1" applyFill="1" applyBorder="1" applyAlignment="1">
      <alignment horizontal="center" vertical="center"/>
    </xf>
    <xf numFmtId="0" fontId="30" fillId="38" borderId="62" xfId="4" quotePrefix="1" applyFont="1" applyFill="1" applyBorder="1" applyAlignment="1">
      <alignment horizontal="left" vertical="center"/>
    </xf>
    <xf numFmtId="0" fontId="70" fillId="38" borderId="0" xfId="4" applyFont="1" applyFill="1" applyBorder="1" applyAlignment="1">
      <alignment horizontal="center" vertical="center"/>
    </xf>
    <xf numFmtId="0" fontId="18" fillId="38" borderId="0" xfId="4" applyFont="1" applyFill="1" applyBorder="1" applyAlignment="1">
      <alignment vertical="center"/>
    </xf>
    <xf numFmtId="0" fontId="18" fillId="38" borderId="6" xfId="4" applyFont="1" applyFill="1" applyBorder="1" applyAlignment="1">
      <alignment vertical="center"/>
    </xf>
    <xf numFmtId="0" fontId="18" fillId="38" borderId="0" xfId="198" applyFont="1" applyFill="1" applyBorder="1" applyAlignment="1">
      <alignment vertical="center"/>
    </xf>
    <xf numFmtId="0" fontId="20" fillId="0" borderId="1" xfId="4" applyFont="1" applyBorder="1" applyAlignment="1">
      <alignment vertical="center" wrapText="1"/>
    </xf>
    <xf numFmtId="0" fontId="20" fillId="0" borderId="23" xfId="4" applyFont="1" applyBorder="1" applyAlignment="1">
      <alignment vertical="center" wrapText="1"/>
    </xf>
    <xf numFmtId="0" fontId="3" fillId="0" borderId="37" xfId="4" applyFont="1" applyBorder="1" applyAlignment="1">
      <alignment vertical="center"/>
    </xf>
    <xf numFmtId="0" fontId="29" fillId="38" borderId="62" xfId="4" quotePrefix="1" applyFont="1" applyFill="1" applyBorder="1" applyAlignment="1">
      <alignment horizontal="left" vertical="center"/>
    </xf>
    <xf numFmtId="0" fontId="179" fillId="38" borderId="62" xfId="4" quotePrefix="1" applyFont="1" applyFill="1" applyBorder="1" applyAlignment="1">
      <alignment horizontal="left" vertical="center"/>
    </xf>
    <xf numFmtId="0" fontId="13" fillId="38" borderId="87" xfId="4" applyFont="1" applyFill="1" applyBorder="1" applyAlignment="1">
      <alignment horizontal="left" vertical="center"/>
    </xf>
    <xf numFmtId="0" fontId="70" fillId="38" borderId="88" xfId="4" applyFont="1" applyFill="1" applyBorder="1" applyAlignment="1">
      <alignment horizontal="center" vertical="center"/>
    </xf>
    <xf numFmtId="0" fontId="18" fillId="38" borderId="88" xfId="4" applyFont="1" applyFill="1" applyBorder="1" applyAlignment="1">
      <alignment vertical="center"/>
    </xf>
    <xf numFmtId="0" fontId="18" fillId="38" borderId="217" xfId="4" applyFont="1" applyFill="1" applyBorder="1" applyAlignment="1">
      <alignment vertical="center"/>
    </xf>
    <xf numFmtId="0" fontId="18" fillId="38" borderId="88" xfId="198" applyFont="1" applyFill="1" applyBorder="1" applyAlignment="1">
      <alignment vertical="center"/>
    </xf>
    <xf numFmtId="0" fontId="22" fillId="0" borderId="0" xfId="4" applyFont="1" applyFill="1" applyBorder="1" applyAlignment="1">
      <alignment vertical="center"/>
    </xf>
    <xf numFmtId="0" fontId="18" fillId="0" borderId="0" xfId="4" applyFont="1" applyFill="1" applyBorder="1" applyAlignment="1">
      <alignment vertical="center"/>
    </xf>
    <xf numFmtId="0" fontId="18" fillId="0" borderId="0" xfId="198" applyFont="1" applyFill="1" applyBorder="1" applyAlignment="1">
      <alignment vertical="center"/>
    </xf>
    <xf numFmtId="0" fontId="15" fillId="0" borderId="0" xfId="4" quotePrefix="1" applyFont="1" applyFill="1" applyBorder="1" applyAlignment="1">
      <alignment horizontal="left" vertical="center"/>
    </xf>
    <xf numFmtId="0" fontId="15" fillId="0" borderId="0" xfId="4" applyFont="1" applyBorder="1" applyAlignment="1">
      <alignment horizontal="center" vertical="center"/>
    </xf>
    <xf numFmtId="0" fontId="11" fillId="0" borderId="0" xfId="4" applyFont="1" applyAlignment="1">
      <alignment horizontal="left" vertical="center"/>
    </xf>
    <xf numFmtId="0" fontId="11" fillId="0" borderId="0" xfId="4" quotePrefix="1" applyFont="1" applyAlignment="1">
      <alignment horizontal="left" vertical="center"/>
    </xf>
    <xf numFmtId="0" fontId="29" fillId="0" borderId="2" xfId="4" applyFont="1" applyBorder="1" applyAlignment="1">
      <alignment vertical="center"/>
    </xf>
    <xf numFmtId="0" fontId="8" fillId="2" borderId="0" xfId="0" applyFont="1" applyFill="1" applyAlignment="1">
      <alignment horizontal="right" vertical="center" wrapText="1"/>
    </xf>
    <xf numFmtId="0" fontId="11" fillId="0" borderId="0" xfId="3" applyFont="1" applyBorder="1" applyAlignment="1">
      <alignment horizontal="left"/>
    </xf>
    <xf numFmtId="0" fontId="11" fillId="0" borderId="6" xfId="3" applyFont="1" applyBorder="1" applyAlignment="1" applyProtection="1"/>
    <xf numFmtId="0" fontId="11" fillId="0" borderId="0" xfId="3" applyFont="1" applyBorder="1" applyAlignment="1"/>
    <xf numFmtId="0" fontId="11" fillId="0" borderId="1" xfId="3" applyFont="1" applyBorder="1" applyAlignment="1" applyProtection="1">
      <alignment horizontal="center"/>
    </xf>
    <xf numFmtId="0" fontId="11" fillId="0" borderId="1" xfId="3" applyFont="1" applyBorder="1" applyAlignment="1" applyProtection="1"/>
    <xf numFmtId="0" fontId="11" fillId="0" borderId="1" xfId="3" applyFont="1" applyBorder="1" applyAlignment="1"/>
    <xf numFmtId="0" fontId="11" fillId="0" borderId="3" xfId="3" applyFont="1" applyBorder="1" applyAlignment="1" applyProtection="1">
      <alignment horizontal="center"/>
      <protection locked="0"/>
    </xf>
    <xf numFmtId="0" fontId="11" fillId="0" borderId="1" xfId="3" applyFont="1" applyBorder="1" applyAlignment="1" applyProtection="1">
      <protection locked="0"/>
    </xf>
    <xf numFmtId="0" fontId="11" fillId="0" borderId="37" xfId="3" applyFont="1" applyBorder="1" applyAlignment="1" applyProtection="1">
      <alignment vertical="top"/>
      <protection locked="0"/>
    </xf>
    <xf numFmtId="0" fontId="15" fillId="0" borderId="0" xfId="3" applyFont="1" applyBorder="1" applyAlignment="1" applyProtection="1"/>
    <xf numFmtId="0" fontId="11" fillId="0" borderId="0" xfId="3" applyBorder="1" applyAlignment="1"/>
    <xf numFmtId="0" fontId="11" fillId="0" borderId="33" xfId="5" applyFont="1" applyBorder="1" applyAlignment="1">
      <alignment horizontal="left"/>
    </xf>
    <xf numFmtId="0" fontId="11" fillId="0" borderId="37" xfId="5" applyFont="1" applyBorder="1" applyAlignment="1">
      <alignment horizontal="left"/>
    </xf>
    <xf numFmtId="0" fontId="32" fillId="0" borderId="1" xfId="0" applyFont="1" applyBorder="1" applyAlignment="1">
      <alignment horizontal="center" vertical="center" wrapText="1"/>
    </xf>
    <xf numFmtId="0" fontId="32" fillId="0" borderId="0" xfId="0" applyFont="1" applyBorder="1" applyAlignment="1">
      <alignment horizontal="left" wrapText="1"/>
    </xf>
    <xf numFmtId="0" fontId="105" fillId="0" borderId="21" xfId="65" applyFont="1" applyBorder="1" applyAlignment="1" applyProtection="1">
      <alignment horizontal="center" vertical="center"/>
      <protection locked="0"/>
    </xf>
    <xf numFmtId="0" fontId="18" fillId="0" borderId="21" xfId="54" applyFont="1" applyBorder="1" applyAlignment="1" applyProtection="1">
      <alignment vertical="center"/>
      <protection locked="0"/>
    </xf>
    <xf numFmtId="0" fontId="105" fillId="0" borderId="166" xfId="65" applyFont="1" applyBorder="1" applyAlignment="1" applyProtection="1">
      <alignment horizontal="center" vertical="center"/>
      <protection locked="0"/>
    </xf>
    <xf numFmtId="0" fontId="18" fillId="0" borderId="166" xfId="54" applyFont="1" applyBorder="1" applyAlignment="1" applyProtection="1">
      <alignment vertical="center"/>
      <protection locked="0"/>
    </xf>
    <xf numFmtId="0" fontId="18" fillId="0" borderId="17" xfId="54" applyFont="1" applyBorder="1" applyAlignment="1" applyProtection="1">
      <alignment vertical="center"/>
      <protection locked="0"/>
    </xf>
    <xf numFmtId="0" fontId="11" fillId="0" borderId="0" xfId="54" applyFont="1" applyBorder="1" applyAlignment="1">
      <alignment horizontal="center" vertical="center"/>
    </xf>
    <xf numFmtId="0" fontId="18" fillId="0" borderId="33" xfId="69" applyFont="1" applyBorder="1" applyAlignment="1">
      <alignment horizontal="center" vertical="center"/>
    </xf>
    <xf numFmtId="0" fontId="18" fillId="0" borderId="37" xfId="69" applyFont="1" applyBorder="1" applyAlignment="1">
      <alignment horizontal="center" vertical="center"/>
    </xf>
    <xf numFmtId="0" fontId="38" fillId="0" borderId="0" xfId="0" applyFont="1" applyBorder="1" applyAlignment="1">
      <alignment vertical="center" wrapText="1"/>
    </xf>
    <xf numFmtId="0" fontId="11" fillId="0" borderId="0" xfId="3" applyFont="1" applyBorder="1" applyAlignment="1" applyProtection="1"/>
    <xf numFmtId="0" fontId="11" fillId="0" borderId="0" xfId="3" applyFont="1" applyBorder="1" applyAlignment="1" applyProtection="1">
      <alignment horizontal="center"/>
      <protection locked="0"/>
    </xf>
    <xf numFmtId="0" fontId="11" fillId="0" borderId="0" xfId="3" applyFont="1" applyBorder="1" applyAlignment="1" applyProtection="1">
      <protection locked="0"/>
    </xf>
    <xf numFmtId="0" fontId="36" fillId="0" borderId="0" xfId="3" applyFont="1" applyBorder="1" applyAlignment="1" applyProtection="1">
      <alignment horizontal="left"/>
    </xf>
    <xf numFmtId="0" fontId="78" fillId="0" borderId="1" xfId="0" applyFont="1" applyBorder="1" applyAlignment="1">
      <alignment vertical="center"/>
    </xf>
    <xf numFmtId="0" fontId="78" fillId="0" borderId="23" xfId="0" applyFont="1" applyBorder="1" applyAlignment="1">
      <alignment vertical="center"/>
    </xf>
    <xf numFmtId="0" fontId="78" fillId="0" borderId="0" xfId="0" applyFont="1" applyBorder="1" applyAlignment="1">
      <alignment vertical="center"/>
    </xf>
    <xf numFmtId="0" fontId="78" fillId="0" borderId="2" xfId="0" applyFont="1" applyBorder="1" applyAlignment="1">
      <alignment vertical="center"/>
    </xf>
    <xf numFmtId="0" fontId="78" fillId="0" borderId="3" xfId="0" applyFont="1" applyBorder="1" applyAlignment="1">
      <alignment vertical="center"/>
    </xf>
    <xf numFmtId="0" fontId="75" fillId="0" borderId="6" xfId="0" applyFont="1" applyBorder="1" applyAlignment="1">
      <alignment vertical="center"/>
    </xf>
    <xf numFmtId="0" fontId="75" fillId="0" borderId="0" xfId="0" applyFont="1" applyBorder="1" applyAlignment="1">
      <alignment vertical="center"/>
    </xf>
    <xf numFmtId="0" fontId="75" fillId="0" borderId="1" xfId="0" applyFont="1" applyBorder="1" applyAlignment="1">
      <alignment horizontal="center" vertical="center"/>
    </xf>
    <xf numFmtId="0" fontId="0" fillId="0" borderId="0" xfId="0" applyBorder="1"/>
    <xf numFmtId="0" fontId="86" fillId="0" borderId="118" xfId="62" applyFont="1" applyFill="1" applyBorder="1" applyAlignment="1">
      <alignment horizontal="left" vertical="center" wrapText="1"/>
    </xf>
    <xf numFmtId="0" fontId="86" fillId="0" borderId="118" xfId="62" applyFont="1" applyBorder="1" applyAlignment="1">
      <alignment horizontal="left" vertical="center" wrapText="1"/>
    </xf>
    <xf numFmtId="49" fontId="18" fillId="2" borderId="33" xfId="63" applyNumberFormat="1" applyFont="1" applyFill="1" applyBorder="1" applyAlignment="1">
      <alignment horizontal="center" vertical="center"/>
    </xf>
    <xf numFmtId="49" fontId="18" fillId="2" borderId="22" xfId="63" applyNumberFormat="1" applyFont="1" applyFill="1" applyBorder="1" applyAlignment="1">
      <alignment horizontal="left" vertical="center"/>
    </xf>
    <xf numFmtId="49" fontId="18" fillId="2" borderId="0" xfId="63" applyNumberFormat="1" applyFont="1" applyFill="1" applyBorder="1" applyAlignment="1">
      <alignment horizontal="center" vertical="center"/>
    </xf>
    <xf numFmtId="49" fontId="11" fillId="2" borderId="0" xfId="63" applyNumberFormat="1" applyFont="1" applyFill="1" applyBorder="1" applyAlignment="1">
      <alignment horizontal="center" vertical="center"/>
    </xf>
    <xf numFmtId="49" fontId="18" fillId="2" borderId="16" xfId="63" applyNumberFormat="1" applyFont="1" applyFill="1" applyBorder="1" applyAlignment="1">
      <alignment horizontal="center" vertical="center"/>
    </xf>
    <xf numFmtId="0" fontId="15" fillId="0" borderId="0" xfId="4" applyFont="1" applyBorder="1" applyAlignment="1">
      <alignment vertical="center"/>
    </xf>
    <xf numFmtId="0" fontId="22" fillId="0" borderId="3" xfId="199" quotePrefix="1" applyFont="1" applyFill="1" applyBorder="1" applyAlignment="1">
      <alignment horizontal="center" vertical="center" shrinkToFit="1"/>
    </xf>
    <xf numFmtId="0" fontId="22" fillId="0" borderId="33" xfId="198" quotePrefix="1" applyFont="1" applyFill="1" applyBorder="1" applyAlignment="1">
      <alignment horizontal="center" vertical="center"/>
    </xf>
    <xf numFmtId="0" fontId="22" fillId="0" borderId="37" xfId="198" quotePrefix="1" applyFont="1" applyFill="1" applyBorder="1" applyAlignment="1">
      <alignment horizontal="center" vertical="center"/>
    </xf>
    <xf numFmtId="0" fontId="22" fillId="0" borderId="33" xfId="198" applyFont="1" applyBorder="1" applyAlignment="1">
      <alignment horizontal="center" vertical="center"/>
    </xf>
    <xf numFmtId="0" fontId="2" fillId="0" borderId="16" xfId="1" applyBorder="1" applyAlignment="1" applyProtection="1">
      <alignment horizontal="center" vertical="center"/>
    </xf>
    <xf numFmtId="0" fontId="11" fillId="0" borderId="57" xfId="3" applyBorder="1" applyProtection="1"/>
    <xf numFmtId="0" fontId="11" fillId="0" borderId="150" xfId="3" applyBorder="1"/>
    <xf numFmtId="0" fontId="11" fillId="0" borderId="185" xfId="3" applyBorder="1"/>
    <xf numFmtId="0" fontId="13" fillId="6" borderId="0" xfId="3" applyFont="1" applyFill="1" applyBorder="1" applyAlignment="1">
      <alignment wrapText="1"/>
    </xf>
    <xf numFmtId="0" fontId="35" fillId="0" borderId="56" xfId="5" applyFont="1" applyBorder="1" applyAlignment="1">
      <alignment horizontal="center"/>
    </xf>
    <xf numFmtId="0" fontId="35" fillId="0" borderId="0" xfId="5" applyFont="1" applyBorder="1" applyAlignment="1">
      <alignment horizontal="center"/>
    </xf>
    <xf numFmtId="0" fontId="35" fillId="0" borderId="57" xfId="5" applyFont="1" applyBorder="1" applyAlignment="1">
      <alignment horizontal="center"/>
    </xf>
    <xf numFmtId="0" fontId="11" fillId="0" borderId="195" xfId="5" applyFont="1" applyBorder="1" applyAlignment="1">
      <alignment horizontal="left"/>
    </xf>
    <xf numFmtId="0" fontId="35" fillId="0" borderId="56" xfId="5" applyFont="1" applyBorder="1"/>
    <xf numFmtId="0" fontId="11" fillId="0" borderId="56" xfId="5" applyFont="1" applyBorder="1"/>
    <xf numFmtId="0" fontId="11" fillId="0" borderId="141" xfId="5" applyFont="1" applyBorder="1" applyAlignment="1">
      <alignment horizontal="center"/>
    </xf>
    <xf numFmtId="0" fontId="11" fillId="0" borderId="117" xfId="5" applyFont="1" applyBorder="1" applyAlignment="1">
      <alignment horizontal="center"/>
    </xf>
    <xf numFmtId="0" fontId="35" fillId="0" borderId="0" xfId="5" applyFont="1" applyBorder="1"/>
    <xf numFmtId="0" fontId="18" fillId="0" borderId="0" xfId="5" applyFont="1" applyBorder="1" applyAlignment="1">
      <alignment horizontal="center"/>
    </xf>
    <xf numFmtId="0" fontId="11" fillId="0" borderId="136" xfId="5" applyFont="1" applyBorder="1" applyAlignment="1">
      <alignment horizontal="center"/>
    </xf>
    <xf numFmtId="0" fontId="11" fillId="0" borderId="57" xfId="5" applyFont="1" applyBorder="1"/>
    <xf numFmtId="0" fontId="11" fillId="6" borderId="195" xfId="5" applyFont="1" applyFill="1" applyBorder="1" applyAlignment="1">
      <alignment horizontal="center"/>
    </xf>
    <xf numFmtId="0" fontId="11" fillId="0" borderId="150" xfId="5" applyFont="1" applyBorder="1"/>
    <xf numFmtId="0" fontId="11" fillId="0" borderId="185" xfId="5" applyFont="1" applyBorder="1"/>
    <xf numFmtId="0" fontId="18" fillId="0" borderId="0" xfId="5" applyFont="1" applyBorder="1"/>
    <xf numFmtId="0" fontId="11" fillId="0" borderId="57" xfId="5" applyFont="1" applyBorder="1" applyAlignment="1">
      <alignment horizontal="right"/>
    </xf>
    <xf numFmtId="0" fontId="12" fillId="0" borderId="0" xfId="4" applyFont="1"/>
    <xf numFmtId="0" fontId="0" fillId="0" borderId="49" xfId="0" applyBorder="1"/>
    <xf numFmtId="0" fontId="0" fillId="0" borderId="50" xfId="0" applyBorder="1"/>
    <xf numFmtId="0" fontId="44" fillId="0" borderId="0" xfId="0" applyFont="1" applyBorder="1" applyAlignment="1">
      <alignment wrapText="1"/>
    </xf>
    <xf numFmtId="0" fontId="18" fillId="0" borderId="49" xfId="54" applyFont="1" applyBorder="1" applyAlignment="1">
      <alignment vertical="center"/>
    </xf>
    <xf numFmtId="0" fontId="18" fillId="0" borderId="50" xfId="54" applyFont="1" applyBorder="1" applyAlignment="1">
      <alignment vertical="center"/>
    </xf>
    <xf numFmtId="0" fontId="18" fillId="0" borderId="51" xfId="54" applyFont="1" applyBorder="1" applyAlignment="1">
      <alignment vertical="center"/>
    </xf>
    <xf numFmtId="0" fontId="18" fillId="0" borderId="56" xfId="54" applyFont="1" applyBorder="1" applyAlignment="1">
      <alignment vertical="center"/>
    </xf>
    <xf numFmtId="0" fontId="18" fillId="0" borderId="57" xfId="54" applyFont="1" applyBorder="1" applyAlignment="1">
      <alignment vertical="center"/>
    </xf>
    <xf numFmtId="0" fontId="39" fillId="0" borderId="0" xfId="54" applyFont="1" applyBorder="1" applyAlignment="1">
      <alignment vertical="center"/>
    </xf>
    <xf numFmtId="0" fontId="15" fillId="0" borderId="57" xfId="54" applyFont="1" applyBorder="1" applyAlignment="1">
      <alignment horizontal="right" vertical="center"/>
    </xf>
    <xf numFmtId="0" fontId="11" fillId="0" borderId="56" xfId="54" applyFont="1" applyBorder="1" applyAlignment="1">
      <alignment horizontal="center" vertical="center"/>
    </xf>
    <xf numFmtId="0" fontId="11" fillId="0" borderId="0" xfId="54" applyFont="1" applyBorder="1" applyAlignment="1">
      <alignment vertical="center"/>
    </xf>
    <xf numFmtId="0" fontId="18" fillId="0" borderId="220" xfId="54" applyFont="1" applyBorder="1" applyAlignment="1" applyProtection="1">
      <alignment vertical="center"/>
      <protection locked="0"/>
    </xf>
    <xf numFmtId="0" fontId="18" fillId="0" borderId="221" xfId="54" applyFont="1" applyBorder="1" applyAlignment="1" applyProtection="1">
      <alignment vertical="center"/>
      <protection locked="0"/>
    </xf>
    <xf numFmtId="0" fontId="18" fillId="0" borderId="176" xfId="54" applyFont="1" applyBorder="1" applyAlignment="1" applyProtection="1">
      <alignment vertical="center"/>
      <protection locked="0"/>
    </xf>
    <xf numFmtId="0" fontId="18" fillId="0" borderId="222" xfId="54" applyFont="1" applyBorder="1" applyAlignment="1" applyProtection="1">
      <alignment vertical="center"/>
      <protection locked="0"/>
    </xf>
    <xf numFmtId="0" fontId="109" fillId="0" borderId="149" xfId="67" applyFont="1" applyBorder="1" applyAlignment="1">
      <alignment vertical="top"/>
    </xf>
    <xf numFmtId="0" fontId="108" fillId="0" borderId="56" xfId="67" applyFont="1" applyBorder="1" applyAlignment="1">
      <alignment vertical="top"/>
    </xf>
    <xf numFmtId="0" fontId="108" fillId="0" borderId="49" xfId="67" applyFont="1" applyBorder="1"/>
    <xf numFmtId="0" fontId="108" fillId="0" borderId="50" xfId="67" applyFont="1" applyBorder="1"/>
    <xf numFmtId="0" fontId="108" fillId="0" borderId="50" xfId="67" applyFont="1" applyBorder="1" applyAlignment="1">
      <alignment horizontal="left"/>
    </xf>
    <xf numFmtId="0" fontId="18" fillId="0" borderId="50" xfId="69" applyFont="1" applyBorder="1"/>
    <xf numFmtId="0" fontId="108" fillId="0" borderId="51" xfId="67" applyFont="1" applyBorder="1"/>
    <xf numFmtId="0" fontId="108" fillId="0" borderId="56" xfId="67" applyFont="1" applyBorder="1"/>
    <xf numFmtId="0" fontId="113" fillId="0" borderId="0" xfId="67" applyFont="1" applyBorder="1" applyAlignment="1">
      <alignment horizontal="centerContinuous"/>
    </xf>
    <xf numFmtId="0" fontId="108" fillId="0" borderId="0" xfId="67" applyFont="1" applyBorder="1" applyAlignment="1">
      <alignment horizontal="centerContinuous" wrapText="1"/>
    </xf>
    <xf numFmtId="0" fontId="108" fillId="0" borderId="0" xfId="67" applyFont="1" applyBorder="1" applyAlignment="1">
      <alignment horizontal="centerContinuous"/>
    </xf>
    <xf numFmtId="0" fontId="108" fillId="0" borderId="57" xfId="67" applyFont="1" applyBorder="1" applyAlignment="1">
      <alignment horizontal="centerContinuous"/>
    </xf>
    <xf numFmtId="0" fontId="109" fillId="0" borderId="57" xfId="67" applyFont="1" applyBorder="1" applyAlignment="1">
      <alignment horizontal="right"/>
    </xf>
    <xf numFmtId="0" fontId="112" fillId="0" borderId="56" xfId="67" applyFont="1" applyBorder="1" applyAlignment="1">
      <alignment vertical="top"/>
    </xf>
    <xf numFmtId="0" fontId="109" fillId="0" borderId="0" xfId="67" applyFont="1" applyBorder="1" applyAlignment="1">
      <alignment horizontal="centerContinuous" vertical="top"/>
    </xf>
    <xf numFmtId="0" fontId="108" fillId="0" borderId="0" xfId="67" applyFont="1" applyBorder="1" applyAlignment="1">
      <alignment vertical="top"/>
    </xf>
    <xf numFmtId="0" fontId="109" fillId="0" borderId="56" xfId="67" applyFont="1" applyBorder="1" applyAlignment="1">
      <alignment horizontal="center"/>
    </xf>
    <xf numFmtId="0" fontId="108" fillId="0" borderId="57" xfId="67" applyFont="1" applyBorder="1"/>
    <xf numFmtId="0" fontId="18" fillId="0" borderId="0" xfId="67" applyFont="1" applyBorder="1"/>
    <xf numFmtId="0" fontId="108" fillId="0" borderId="0" xfId="68" applyFont="1" applyBorder="1" applyAlignment="1">
      <alignment horizontal="centerContinuous"/>
    </xf>
    <xf numFmtId="0" fontId="108" fillId="0" borderId="57" xfId="68" applyFont="1" applyBorder="1" applyAlignment="1">
      <alignment horizontal="right"/>
    </xf>
    <xf numFmtId="0" fontId="18" fillId="0" borderId="0" xfId="69" applyFont="1" applyAlignment="1">
      <alignment vertical="center"/>
    </xf>
    <xf numFmtId="0" fontId="18" fillId="0" borderId="49" xfId="69" applyFont="1" applyBorder="1"/>
    <xf numFmtId="0" fontId="18" fillId="0" borderId="54" xfId="69" applyFont="1" applyBorder="1"/>
    <xf numFmtId="0" fontId="39" fillId="0" borderId="6" xfId="3" applyFont="1" applyBorder="1" applyAlignment="1" applyProtection="1">
      <alignment horizontal="left" vertical="center"/>
    </xf>
    <xf numFmtId="0" fontId="13" fillId="0" borderId="0" xfId="3" applyFont="1" applyBorder="1" applyAlignment="1" applyProtection="1">
      <alignment vertical="center" wrapText="1"/>
      <protection locked="0"/>
    </xf>
    <xf numFmtId="0" fontId="13" fillId="0" borderId="57" xfId="3" applyFont="1" applyBorder="1" applyAlignment="1" applyProtection="1">
      <alignment vertical="center" wrapText="1"/>
      <protection locked="0"/>
    </xf>
    <xf numFmtId="0" fontId="13" fillId="0" borderId="53" xfId="3" applyFont="1" applyBorder="1" applyAlignment="1" applyProtection="1">
      <alignment vertical="center" wrapText="1"/>
      <protection locked="0"/>
    </xf>
    <xf numFmtId="0" fontId="13" fillId="0" borderId="54" xfId="3" applyFont="1" applyBorder="1" applyAlignment="1" applyProtection="1">
      <alignment vertical="center" wrapText="1"/>
      <protection locked="0"/>
    </xf>
    <xf numFmtId="0" fontId="0" fillId="2" borderId="0" xfId="0" applyFill="1" applyBorder="1"/>
    <xf numFmtId="0" fontId="127" fillId="0" borderId="51" xfId="0" applyFont="1" applyBorder="1" applyAlignment="1">
      <alignment horizontal="left" vertical="center" wrapText="1"/>
    </xf>
    <xf numFmtId="0" fontId="126" fillId="0" borderId="51" xfId="0" applyFont="1" applyBorder="1" applyAlignment="1">
      <alignment horizontal="left" vertical="center" wrapText="1"/>
    </xf>
    <xf numFmtId="0" fontId="126" fillId="0" borderId="228" xfId="0" applyFont="1" applyBorder="1" applyAlignment="1">
      <alignment horizontal="justify" vertical="center" wrapText="1"/>
    </xf>
    <xf numFmtId="0" fontId="126" fillId="0" borderId="51" xfId="0" applyFont="1" applyBorder="1" applyAlignment="1">
      <alignment horizontal="justify" vertical="center" wrapText="1"/>
    </xf>
    <xf numFmtId="0" fontId="0" fillId="2" borderId="49" xfId="0" applyFill="1" applyBorder="1"/>
    <xf numFmtId="0" fontId="0" fillId="2" borderId="50" xfId="0" applyFill="1" applyBorder="1"/>
    <xf numFmtId="0" fontId="0" fillId="2" borderId="51" xfId="0" applyFill="1" applyBorder="1"/>
    <xf numFmtId="0" fontId="0" fillId="2" borderId="56" xfId="0" applyFill="1" applyBorder="1"/>
    <xf numFmtId="0" fontId="0" fillId="2" borderId="57" xfId="0" applyFill="1" applyBorder="1"/>
    <xf numFmtId="0" fontId="124" fillId="0" borderId="188" xfId="0" applyFont="1" applyBorder="1" applyAlignment="1">
      <alignment horizontal="right" vertical="center" wrapText="1"/>
    </xf>
    <xf numFmtId="0" fontId="127" fillId="0" borderId="188" xfId="0" applyFont="1" applyBorder="1" applyAlignment="1">
      <alignment horizontal="right" vertical="center" wrapText="1"/>
    </xf>
    <xf numFmtId="0" fontId="127" fillId="0" borderId="188" xfId="0" applyFont="1" applyBorder="1" applyAlignment="1">
      <alignment horizontal="justify" vertical="center" wrapText="1"/>
    </xf>
    <xf numFmtId="0" fontId="127" fillId="0" borderId="192" xfId="0" applyFont="1" applyBorder="1" applyAlignment="1">
      <alignment horizontal="right" vertical="center" wrapText="1"/>
    </xf>
    <xf numFmtId="0" fontId="44" fillId="0" borderId="50" xfId="0" applyFont="1" applyBorder="1" applyAlignment="1">
      <alignment vertical="center" wrapText="1"/>
    </xf>
    <xf numFmtId="0" fontId="44" fillId="0" borderId="51" xfId="0" applyFont="1" applyBorder="1" applyAlignment="1">
      <alignment vertical="center" wrapText="1"/>
    </xf>
    <xf numFmtId="0" fontId="44" fillId="0" borderId="53" xfId="0" applyFont="1" applyBorder="1" applyAlignment="1">
      <alignment vertical="center" wrapText="1"/>
    </xf>
    <xf numFmtId="0" fontId="44" fillId="0" borderId="54" xfId="0" applyFont="1" applyBorder="1" applyAlignment="1">
      <alignment vertical="center" wrapText="1"/>
    </xf>
    <xf numFmtId="0" fontId="18" fillId="0" borderId="49" xfId="71" applyFont="1" applyBorder="1"/>
    <xf numFmtId="0" fontId="18" fillId="0" borderId="51" xfId="71" applyFont="1" applyBorder="1"/>
    <xf numFmtId="0" fontId="36" fillId="0" borderId="126" xfId="71" applyFont="1" applyBorder="1" applyAlignment="1">
      <alignment horizontal="center"/>
    </xf>
    <xf numFmtId="0" fontId="36" fillId="0" borderId="141" xfId="71" applyFont="1" applyBorder="1" applyAlignment="1">
      <alignment horizontal="center" vertical="center" textRotation="255" shrinkToFit="1"/>
    </xf>
    <xf numFmtId="0" fontId="44" fillId="0" borderId="0" xfId="0" applyFont="1" applyBorder="1" applyAlignment="1">
      <alignment vertical="center" wrapText="1"/>
    </xf>
    <xf numFmtId="0" fontId="121" fillId="0" borderId="0" xfId="71" applyFont="1"/>
    <xf numFmtId="0" fontId="196" fillId="0" borderId="0" xfId="71" applyFont="1" applyBorder="1"/>
    <xf numFmtId="0" fontId="85" fillId="0" borderId="49" xfId="62" applyFont="1" applyFill="1" applyBorder="1" applyAlignment="1">
      <alignment wrapText="1"/>
    </xf>
    <xf numFmtId="0" fontId="85" fillId="0" borderId="50" xfId="62" applyFont="1" applyFill="1" applyBorder="1"/>
    <xf numFmtId="0" fontId="86" fillId="0" borderId="50" xfId="62" applyFont="1" applyFill="1" applyBorder="1"/>
    <xf numFmtId="0" fontId="85" fillId="0" borderId="50" xfId="63" applyFont="1" applyFill="1" applyBorder="1"/>
    <xf numFmtId="0" fontId="85" fillId="0" borderId="51" xfId="63" applyFont="1" applyFill="1" applyBorder="1"/>
    <xf numFmtId="0" fontId="85" fillId="0" borderId="56" xfId="62" applyFont="1" applyFill="1" applyBorder="1" applyAlignment="1">
      <alignment wrapText="1"/>
    </xf>
    <xf numFmtId="0" fontId="85" fillId="0" borderId="0" xfId="62" applyFont="1" applyFill="1" applyBorder="1"/>
    <xf numFmtId="0" fontId="85" fillId="0" borderId="0" xfId="62" applyFont="1" applyFill="1" applyBorder="1" applyAlignment="1">
      <alignment vertical="center" wrapText="1"/>
    </xf>
    <xf numFmtId="0" fontId="86" fillId="0" borderId="185" xfId="63" applyFont="1" applyFill="1" applyBorder="1" applyAlignment="1">
      <alignment horizontal="center" vertical="center" wrapText="1"/>
    </xf>
    <xf numFmtId="0" fontId="85" fillId="0" borderId="141" xfId="63" applyFont="1" applyFill="1" applyBorder="1"/>
    <xf numFmtId="0" fontId="85" fillId="0" borderId="229" xfId="63" applyFont="1" applyFill="1" applyBorder="1"/>
    <xf numFmtId="0" fontId="86" fillId="0" borderId="127" xfId="62" applyFont="1" applyFill="1" applyBorder="1" applyAlignment="1">
      <alignment vertical="center" wrapText="1"/>
    </xf>
    <xf numFmtId="0" fontId="85" fillId="0" borderId="90" xfId="62" quotePrefix="1" applyFont="1" applyFill="1" applyBorder="1" applyAlignment="1">
      <alignment vertical="center" wrapText="1" shrinkToFit="1"/>
    </xf>
    <xf numFmtId="0" fontId="89" fillId="0" borderId="129" xfId="64" applyFont="1" applyFill="1" applyBorder="1" applyAlignment="1">
      <alignment vertical="center" wrapText="1"/>
    </xf>
    <xf numFmtId="0" fontId="85" fillId="0" borderId="112" xfId="62" applyFont="1" applyFill="1" applyBorder="1" applyAlignment="1">
      <alignment vertical="center" wrapText="1"/>
    </xf>
    <xf numFmtId="0" fontId="86" fillId="0" borderId="127" xfId="62" applyFont="1" applyFill="1" applyBorder="1" applyAlignment="1">
      <alignment horizontal="left" vertical="center" wrapText="1"/>
    </xf>
    <xf numFmtId="0" fontId="86" fillId="0" borderId="128" xfId="62" applyFont="1" applyFill="1" applyBorder="1" applyAlignment="1">
      <alignment horizontal="center" vertical="top" wrapText="1"/>
    </xf>
    <xf numFmtId="0" fontId="85" fillId="0" borderId="230" xfId="63" applyFont="1" applyFill="1" applyBorder="1"/>
    <xf numFmtId="0" fontId="85" fillId="0" borderId="231" xfId="63" applyFont="1" applyFill="1" applyBorder="1"/>
    <xf numFmtId="0" fontId="17" fillId="0" borderId="49" xfId="62" applyFont="1" applyFill="1" applyBorder="1"/>
    <xf numFmtId="0" fontId="17" fillId="0" borderId="50" xfId="62" applyFont="1" applyFill="1" applyBorder="1"/>
    <xf numFmtId="0" fontId="33" fillId="0" borderId="50" xfId="62" applyFont="1" applyFill="1" applyBorder="1"/>
    <xf numFmtId="0" fontId="17" fillId="0" borderId="50" xfId="63" applyFill="1" applyBorder="1"/>
    <xf numFmtId="0" fontId="17" fillId="0" borderId="51" xfId="63" applyFill="1" applyBorder="1"/>
    <xf numFmtId="0" fontId="17" fillId="0" borderId="56" xfId="62" applyFont="1" applyFill="1" applyBorder="1"/>
    <xf numFmtId="0" fontId="17" fillId="0" borderId="0" xfId="62" applyFont="1" applyFill="1" applyBorder="1"/>
    <xf numFmtId="0" fontId="17" fillId="0" borderId="57" xfId="63" applyFill="1" applyBorder="1"/>
    <xf numFmtId="0" fontId="0" fillId="0" borderId="0" xfId="62" applyFont="1" applyFill="1" applyBorder="1" applyAlignment="1">
      <alignment vertical="center" wrapText="1"/>
    </xf>
    <xf numFmtId="0" fontId="89" fillId="0" borderId="185" xfId="63" applyFont="1" applyFill="1" applyBorder="1" applyAlignment="1">
      <alignment horizontal="center" vertical="center" wrapText="1"/>
    </xf>
    <xf numFmtId="0" fontId="17" fillId="0" borderId="141" xfId="63" applyFill="1" applyBorder="1"/>
    <xf numFmtId="0" fontId="17" fillId="0" borderId="229" xfId="63" applyFill="1" applyBorder="1"/>
    <xf numFmtId="0" fontId="17" fillId="0" borderId="136" xfId="63" applyFill="1" applyBorder="1"/>
    <xf numFmtId="0" fontId="17" fillId="0" borderId="52" xfId="62" applyFont="1" applyFill="1" applyBorder="1"/>
    <xf numFmtId="0" fontId="17" fillId="0" borderId="53" xfId="62" applyFont="1" applyFill="1" applyBorder="1"/>
    <xf numFmtId="0" fontId="33" fillId="0" borderId="53" xfId="62" applyFont="1" applyFill="1" applyBorder="1"/>
    <xf numFmtId="0" fontId="17" fillId="0" borderId="53" xfId="63" applyFill="1" applyBorder="1"/>
    <xf numFmtId="0" fontId="17" fillId="0" borderId="54" xfId="63" applyFill="1" applyBorder="1"/>
    <xf numFmtId="0" fontId="85" fillId="0" borderId="56" xfId="62" applyFont="1" applyFill="1" applyBorder="1"/>
    <xf numFmtId="0" fontId="85" fillId="0" borderId="136" xfId="63" applyFont="1" applyFill="1" applyBorder="1"/>
    <xf numFmtId="0" fontId="85" fillId="0" borderId="124" xfId="63" applyFont="1" applyFill="1" applyBorder="1" applyAlignment="1">
      <alignment horizontal="center" vertical="center" wrapText="1"/>
    </xf>
    <xf numFmtId="0" fontId="86" fillId="0" borderId="124" xfId="63" applyFont="1" applyFill="1" applyBorder="1" applyAlignment="1">
      <alignment horizontal="center" vertical="center" wrapText="1"/>
    </xf>
    <xf numFmtId="49" fontId="39" fillId="2" borderId="0" xfId="63" applyNumberFormat="1" applyFont="1" applyFill="1" applyAlignment="1">
      <alignment vertical="center"/>
    </xf>
    <xf numFmtId="0" fontId="17" fillId="0" borderId="49" xfId="63" applyBorder="1"/>
    <xf numFmtId="49" fontId="18" fillId="2" borderId="50" xfId="63" applyNumberFormat="1" applyFont="1" applyFill="1" applyBorder="1" applyAlignment="1">
      <alignment vertical="center"/>
    </xf>
    <xf numFmtId="49" fontId="18" fillId="2" borderId="51" xfId="63" applyNumberFormat="1" applyFont="1" applyFill="1" applyBorder="1" applyAlignment="1">
      <alignment vertical="center"/>
    </xf>
    <xf numFmtId="49" fontId="18" fillId="2" borderId="56" xfId="63" applyNumberFormat="1" applyFont="1" applyFill="1" applyBorder="1" applyAlignment="1">
      <alignment horizontal="center" vertical="center"/>
    </xf>
    <xf numFmtId="49" fontId="18" fillId="2" borderId="57" xfId="63" applyNumberFormat="1" applyFont="1" applyFill="1" applyBorder="1" applyAlignment="1">
      <alignment vertical="center"/>
    </xf>
    <xf numFmtId="49" fontId="18" fillId="2" borderId="125" xfId="63" applyNumberFormat="1" applyFont="1" applyFill="1" applyBorder="1" applyAlignment="1">
      <alignment horizontal="center" vertical="center"/>
    </xf>
    <xf numFmtId="49" fontId="18" fillId="2" borderId="150" xfId="63" applyNumberFormat="1" applyFont="1" applyFill="1" applyBorder="1" applyAlignment="1">
      <alignment vertical="center"/>
    </xf>
    <xf numFmtId="49" fontId="18" fillId="2" borderId="118" xfId="63" applyNumberFormat="1" applyFont="1" applyFill="1" applyBorder="1" applyAlignment="1">
      <alignment horizontal="center" vertical="center"/>
    </xf>
    <xf numFmtId="0" fontId="18" fillId="2" borderId="140" xfId="63" applyNumberFormat="1" applyFont="1" applyFill="1" applyBorder="1" applyAlignment="1">
      <alignment horizontal="center" vertical="center"/>
    </xf>
    <xf numFmtId="49" fontId="18" fillId="2" borderId="185" xfId="63" applyNumberFormat="1" applyFont="1" applyFill="1" applyBorder="1" applyAlignment="1">
      <alignment vertical="center"/>
    </xf>
    <xf numFmtId="49" fontId="11" fillId="2" borderId="57" xfId="63" applyNumberFormat="1" applyFont="1" applyFill="1" applyBorder="1" applyAlignment="1">
      <alignment vertical="center"/>
    </xf>
    <xf numFmtId="49" fontId="18" fillId="2" borderId="143" xfId="63" applyNumberFormat="1" applyFont="1" applyFill="1" applyBorder="1" applyAlignment="1">
      <alignment horizontal="center" vertical="center"/>
    </xf>
    <xf numFmtId="49" fontId="18" fillId="2" borderId="193" xfId="63" applyNumberFormat="1" applyFont="1" applyFill="1" applyBorder="1" applyAlignment="1">
      <alignment horizontal="center" vertical="center"/>
    </xf>
    <xf numFmtId="49" fontId="18" fillId="2" borderId="128" xfId="63" applyNumberFormat="1" applyFont="1" applyFill="1" applyBorder="1" applyAlignment="1">
      <alignment vertical="center"/>
    </xf>
    <xf numFmtId="0" fontId="17" fillId="0" borderId="49" xfId="197" applyFont="1" applyBorder="1"/>
    <xf numFmtId="0" fontId="17" fillId="0" borderId="50" xfId="197" applyFont="1" applyBorder="1"/>
    <xf numFmtId="0" fontId="17" fillId="0" borderId="51" xfId="197" applyFont="1" applyBorder="1"/>
    <xf numFmtId="0" fontId="17" fillId="0" borderId="56" xfId="197" applyFont="1" applyBorder="1"/>
    <xf numFmtId="0" fontId="17" fillId="0" borderId="0" xfId="197" applyFont="1" applyBorder="1"/>
    <xf numFmtId="0" fontId="17" fillId="0" borderId="57" xfId="197" applyFont="1" applyBorder="1"/>
    <xf numFmtId="0" fontId="18" fillId="0" borderId="56" xfId="196" applyFont="1" applyBorder="1"/>
    <xf numFmtId="0" fontId="18" fillId="0" borderId="0" xfId="196" applyFont="1" applyBorder="1"/>
    <xf numFmtId="0" fontId="18" fillId="0" borderId="57" xfId="196" applyFont="1" applyBorder="1"/>
    <xf numFmtId="0" fontId="175" fillId="0" borderId="0" xfId="196" applyFont="1" applyBorder="1"/>
    <xf numFmtId="0" fontId="18" fillId="0" borderId="0" xfId="196" quotePrefix="1" applyFont="1" applyBorder="1" applyAlignment="1">
      <alignment horizontal="left"/>
    </xf>
    <xf numFmtId="0" fontId="18" fillId="0" borderId="0" xfId="196" quotePrefix="1" applyFont="1" applyBorder="1" applyAlignment="1">
      <alignment horizontal="right"/>
    </xf>
    <xf numFmtId="0" fontId="21" fillId="0" borderId="56" xfId="196" quotePrefix="1" applyFont="1" applyBorder="1" applyAlignment="1">
      <alignment horizontal="left"/>
    </xf>
    <xf numFmtId="0" fontId="178" fillId="0" borderId="0" xfId="196" applyFont="1" applyBorder="1"/>
    <xf numFmtId="0" fontId="70" fillId="0" borderId="0" xfId="196" applyFont="1" applyBorder="1"/>
    <xf numFmtId="0" fontId="70" fillId="0" borderId="56" xfId="196" applyFont="1" applyBorder="1"/>
    <xf numFmtId="0" fontId="35" fillId="0" borderId="125" xfId="196" applyFont="1" applyBorder="1" applyAlignment="1">
      <alignment horizontal="centerContinuous" vertical="center"/>
    </xf>
    <xf numFmtId="0" fontId="35" fillId="0" borderId="56" xfId="196" applyFont="1" applyBorder="1"/>
    <xf numFmtId="0" fontId="35" fillId="0" borderId="0" xfId="196" applyFont="1" applyBorder="1"/>
    <xf numFmtId="0" fontId="42" fillId="2" borderId="126" xfId="0" applyFont="1" applyFill="1" applyBorder="1"/>
    <xf numFmtId="0" fontId="6" fillId="2" borderId="56" xfId="0" applyFont="1" applyFill="1" applyBorder="1"/>
    <xf numFmtId="0" fontId="0" fillId="2" borderId="136" xfId="0" applyFill="1" applyBorder="1"/>
    <xf numFmtId="0" fontId="0" fillId="2" borderId="126" xfId="0" applyFill="1" applyBorder="1"/>
    <xf numFmtId="0" fontId="18" fillId="0" borderId="49" xfId="4" applyFont="1" applyBorder="1" applyAlignment="1">
      <alignment vertical="center"/>
    </xf>
    <xf numFmtId="0" fontId="18" fillId="0" borderId="50" xfId="4" applyFont="1" applyBorder="1" applyAlignment="1">
      <alignment vertical="center"/>
    </xf>
    <xf numFmtId="0" fontId="18" fillId="0" borderId="51" xfId="4" applyFont="1" applyBorder="1" applyAlignment="1">
      <alignment vertical="center"/>
    </xf>
    <xf numFmtId="0" fontId="18" fillId="0" borderId="56" xfId="4" applyFont="1" applyBorder="1" applyAlignment="1">
      <alignment vertical="center"/>
    </xf>
    <xf numFmtId="0" fontId="22" fillId="0" borderId="57" xfId="4" applyFont="1" applyBorder="1" applyAlignment="1">
      <alignment vertical="center"/>
    </xf>
    <xf numFmtId="0" fontId="11" fillId="0" borderId="57" xfId="4" applyFont="1" applyBorder="1" applyAlignment="1">
      <alignment vertical="center"/>
    </xf>
    <xf numFmtId="0" fontId="18" fillId="0" borderId="150" xfId="4" applyFont="1" applyBorder="1" applyAlignment="1">
      <alignment vertical="center"/>
    </xf>
    <xf numFmtId="0" fontId="18" fillId="0" borderId="185" xfId="4" applyFont="1" applyBorder="1" applyAlignment="1">
      <alignment vertical="center"/>
    </xf>
    <xf numFmtId="0" fontId="22" fillId="0" borderId="150" xfId="4" applyFont="1" applyBorder="1" applyAlignment="1">
      <alignment vertical="center"/>
    </xf>
    <xf numFmtId="0" fontId="18" fillId="0" borderId="57" xfId="4" applyFont="1" applyBorder="1" applyAlignment="1">
      <alignment vertical="center"/>
    </xf>
    <xf numFmtId="0" fontId="11" fillId="0" borderId="0" xfId="4" applyFont="1" applyBorder="1" applyAlignment="1">
      <alignment vertical="center" textRotation="255"/>
    </xf>
    <xf numFmtId="0" fontId="22" fillId="0" borderId="185" xfId="4" applyFont="1" applyBorder="1" applyAlignment="1">
      <alignment vertical="center"/>
    </xf>
    <xf numFmtId="0" fontId="33" fillId="0" borderId="57" xfId="4" applyFont="1" applyBorder="1" applyAlignment="1">
      <alignment vertical="center"/>
    </xf>
    <xf numFmtId="0" fontId="15" fillId="0" borderId="56" xfId="4" quotePrefix="1" applyFont="1" applyBorder="1" applyAlignment="1">
      <alignment vertical="center" textRotation="90" wrapText="1"/>
    </xf>
    <xf numFmtId="0" fontId="15" fillId="0" borderId="56" xfId="4" applyFont="1" applyBorder="1" applyAlignment="1">
      <alignment vertical="center" textRotation="90" wrapText="1"/>
    </xf>
    <xf numFmtId="0" fontId="15" fillId="0" borderId="58" xfId="4" applyFont="1" applyBorder="1" applyAlignment="1">
      <alignment vertical="center" textRotation="90" wrapText="1"/>
    </xf>
    <xf numFmtId="0" fontId="11" fillId="0" borderId="150" xfId="4" applyFont="1" applyBorder="1" applyAlignment="1">
      <alignment vertical="center"/>
    </xf>
    <xf numFmtId="0" fontId="11" fillId="0" borderId="57" xfId="4" applyFont="1" applyBorder="1" applyAlignment="1">
      <alignment horizontal="center" vertical="center"/>
    </xf>
    <xf numFmtId="0" fontId="18" fillId="0" borderId="195" xfId="4" applyFont="1" applyBorder="1" applyAlignment="1">
      <alignment vertical="center"/>
    </xf>
    <xf numFmtId="0" fontId="18" fillId="38" borderId="57" xfId="4" applyFont="1" applyFill="1" applyBorder="1" applyAlignment="1">
      <alignment vertical="center"/>
    </xf>
    <xf numFmtId="0" fontId="20" fillId="0" borderId="58" xfId="4" applyFont="1" applyBorder="1" applyAlignment="1">
      <alignment vertical="center" wrapText="1"/>
    </xf>
    <xf numFmtId="0" fontId="18" fillId="38" borderId="232" xfId="4" applyFont="1" applyFill="1" applyBorder="1" applyAlignment="1">
      <alignment vertical="center"/>
    </xf>
    <xf numFmtId="0" fontId="22" fillId="0" borderId="57" xfId="4" quotePrefix="1" applyFont="1" applyBorder="1" applyAlignment="1">
      <alignment horizontal="right" vertical="center"/>
    </xf>
    <xf numFmtId="0" fontId="12" fillId="0" borderId="56" xfId="3" applyFont="1" applyBorder="1"/>
    <xf numFmtId="0" fontId="11" fillId="4" borderId="56" xfId="3" applyFill="1" applyBorder="1"/>
    <xf numFmtId="0" fontId="11" fillId="0" borderId="149" xfId="3" applyFont="1" applyBorder="1"/>
    <xf numFmtId="0" fontId="11" fillId="0" borderId="56" xfId="3" applyFont="1" applyBorder="1"/>
    <xf numFmtId="0" fontId="15" fillId="0" borderId="56" xfId="3" applyFont="1" applyBorder="1"/>
    <xf numFmtId="0" fontId="11" fillId="0" borderId="56" xfId="3" applyFont="1" applyBorder="1" applyAlignment="1" applyProtection="1"/>
    <xf numFmtId="0" fontId="11" fillId="0" borderId="58" xfId="3" applyFont="1" applyBorder="1" applyProtection="1"/>
    <xf numFmtId="0" fontId="75" fillId="6" borderId="0" xfId="3" applyFont="1" applyFill="1"/>
    <xf numFmtId="0" fontId="75" fillId="0" borderId="0" xfId="3" applyFont="1"/>
    <xf numFmtId="0" fontId="44" fillId="39" borderId="16" xfId="3" applyFont="1" applyFill="1" applyBorder="1" applyAlignment="1" applyProtection="1">
      <alignment horizontal="center" vertical="center"/>
      <protection hidden="1"/>
    </xf>
    <xf numFmtId="0" fontId="44" fillId="39" borderId="34" xfId="3" applyFont="1" applyFill="1" applyBorder="1" applyAlignment="1" applyProtection="1">
      <alignment horizontal="center" vertical="center"/>
      <protection hidden="1"/>
    </xf>
    <xf numFmtId="0" fontId="44" fillId="39" borderId="16" xfId="3" applyFont="1" applyFill="1" applyBorder="1" applyAlignment="1" applyProtection="1">
      <alignment horizontal="center" vertical="center" wrapText="1"/>
      <protection hidden="1"/>
    </xf>
    <xf numFmtId="0" fontId="75" fillId="6" borderId="234" xfId="3" applyFont="1" applyFill="1" applyBorder="1" applyProtection="1">
      <protection hidden="1"/>
    </xf>
    <xf numFmtId="0" fontId="75" fillId="6" borderId="18" xfId="3" applyFont="1" applyFill="1" applyBorder="1" applyProtection="1">
      <protection hidden="1"/>
    </xf>
    <xf numFmtId="0" fontId="75" fillId="6" borderId="233" xfId="3" applyFont="1" applyFill="1" applyBorder="1" applyProtection="1">
      <protection hidden="1"/>
    </xf>
    <xf numFmtId="0" fontId="75" fillId="6" borderId="235" xfId="3" applyFont="1" applyFill="1" applyBorder="1" applyProtection="1">
      <protection hidden="1"/>
    </xf>
    <xf numFmtId="0" fontId="75" fillId="0" borderId="234" xfId="3" applyFont="1" applyBorder="1" applyProtection="1">
      <protection hidden="1"/>
    </xf>
    <xf numFmtId="0" fontId="75" fillId="0" borderId="18" xfId="3" applyFont="1" applyBorder="1" applyProtection="1">
      <protection hidden="1"/>
    </xf>
    <xf numFmtId="0" fontId="75" fillId="0" borderId="233" xfId="3" applyFont="1" applyBorder="1" applyProtection="1">
      <protection hidden="1"/>
    </xf>
    <xf numFmtId="0" fontId="75" fillId="0" borderId="235" xfId="3" applyFont="1" applyBorder="1" applyProtection="1">
      <protection hidden="1"/>
    </xf>
    <xf numFmtId="0" fontId="198" fillId="6" borderId="0" xfId="3" applyFont="1" applyFill="1"/>
    <xf numFmtId="49" fontId="94" fillId="0" borderId="0" xfId="200" applyNumberFormat="1" applyFont="1" applyAlignment="1">
      <alignment horizontal="center" vertical="top"/>
    </xf>
    <xf numFmtId="0" fontId="199" fillId="0" borderId="0" xfId="201">
      <alignment vertical="center"/>
    </xf>
    <xf numFmtId="0" fontId="94" fillId="0" borderId="0" xfId="200" applyFont="1" applyAlignment="1">
      <alignment vertical="top"/>
    </xf>
    <xf numFmtId="0" fontId="94" fillId="0" borderId="0" xfId="200" applyFont="1" applyAlignment="1">
      <alignment vertical="top" wrapText="1"/>
    </xf>
    <xf numFmtId="0" fontId="85" fillId="0" borderId="0" xfId="200" applyFont="1" applyAlignment="1">
      <alignment vertical="top"/>
    </xf>
    <xf numFmtId="0" fontId="95" fillId="0" borderId="0" xfId="200" applyFont="1" applyAlignment="1">
      <alignment vertical="top" wrapText="1"/>
    </xf>
    <xf numFmtId="0" fontId="200" fillId="0" borderId="0" xfId="200" applyFont="1" applyAlignment="1">
      <alignment vertical="top" wrapText="1"/>
    </xf>
    <xf numFmtId="0" fontId="201" fillId="0" borderId="0" xfId="200" applyFont="1" applyAlignment="1">
      <alignment vertical="top"/>
    </xf>
    <xf numFmtId="0" fontId="33" fillId="2" borderId="0" xfId="55" applyFont="1" applyFill="1">
      <alignment vertical="center"/>
    </xf>
    <xf numFmtId="0" fontId="202" fillId="0" borderId="0" xfId="200" applyFont="1" applyAlignment="1">
      <alignment horizontal="left" vertical="top"/>
    </xf>
    <xf numFmtId="0" fontId="203" fillId="0" borderId="0" xfId="200" applyFont="1" applyAlignment="1">
      <alignment horizontal="right"/>
    </xf>
    <xf numFmtId="0" fontId="17" fillId="2" borderId="53" xfId="55" applyFill="1" applyBorder="1">
      <alignment vertical="center"/>
    </xf>
    <xf numFmtId="0" fontId="204" fillId="0" borderId="0" xfId="200" applyFont="1" applyAlignment="1">
      <alignment vertical="top" wrapText="1"/>
    </xf>
    <xf numFmtId="0" fontId="202" fillId="0" borderId="0" xfId="200" quotePrefix="1" applyFont="1" applyAlignment="1">
      <alignment horizontal="left" vertical="top"/>
    </xf>
    <xf numFmtId="0" fontId="92" fillId="0" borderId="54" xfId="200" applyFont="1" applyBorder="1" applyAlignment="1">
      <alignment vertical="top" wrapText="1"/>
    </xf>
    <xf numFmtId="49" fontId="94" fillId="0" borderId="49" xfId="200" applyNumberFormat="1" applyFont="1" applyBorder="1" applyAlignment="1">
      <alignment horizontal="center" vertical="top"/>
    </xf>
    <xf numFmtId="0" fontId="87" fillId="0" borderId="120" xfId="200" applyFont="1" applyBorder="1" applyAlignment="1">
      <alignment horizontal="center" vertical="center" wrapText="1"/>
    </xf>
    <xf numFmtId="0" fontId="206" fillId="0" borderId="113" xfId="200" applyFont="1" applyBorder="1" applyAlignment="1">
      <alignment horizontal="center" vertical="center" wrapText="1"/>
    </xf>
    <xf numFmtId="0" fontId="205" fillId="0" borderId="120" xfId="200" applyFont="1" applyBorder="1" applyAlignment="1">
      <alignment horizontal="center" vertical="center" wrapText="1"/>
    </xf>
    <xf numFmtId="0" fontId="204" fillId="0" borderId="120" xfId="200" applyFont="1" applyBorder="1" applyAlignment="1">
      <alignment horizontal="center" vertical="center" wrapText="1"/>
    </xf>
    <xf numFmtId="0" fontId="204" fillId="2" borderId="120" xfId="200" applyFont="1" applyFill="1" applyBorder="1" applyAlignment="1">
      <alignment horizontal="center" vertical="center" wrapText="1"/>
    </xf>
    <xf numFmtId="0" fontId="202" fillId="0" borderId="47" xfId="200" applyFont="1" applyBorder="1" applyAlignment="1">
      <alignment horizontal="center" vertical="center"/>
    </xf>
    <xf numFmtId="0" fontId="206" fillId="0" borderId="47" xfId="200" applyFont="1" applyBorder="1" applyAlignment="1">
      <alignment horizontal="center" vertical="center"/>
    </xf>
    <xf numFmtId="0" fontId="206" fillId="0" borderId="120" xfId="200" applyFont="1" applyBorder="1" applyAlignment="1">
      <alignment horizontal="center" vertical="center" wrapText="1"/>
    </xf>
    <xf numFmtId="0" fontId="206" fillId="0" borderId="0" xfId="200" applyFont="1" applyAlignment="1">
      <alignment horizontal="center" vertical="center" wrapText="1"/>
    </xf>
    <xf numFmtId="0" fontId="206" fillId="0" borderId="49" xfId="200" applyFont="1" applyBorder="1" applyAlignment="1">
      <alignment horizontal="center" vertical="center" wrapText="1"/>
    </xf>
    <xf numFmtId="0" fontId="202" fillId="0" borderId="120" xfId="200" applyFont="1" applyBorder="1" applyAlignment="1">
      <alignment horizontal="center" vertical="center" wrapText="1"/>
    </xf>
    <xf numFmtId="0" fontId="208" fillId="0" borderId="144" xfId="200" quotePrefix="1" applyFont="1" applyBorder="1" applyAlignment="1">
      <alignment horizontal="left" vertical="top" wrapText="1"/>
    </xf>
    <xf numFmtId="0" fontId="208" fillId="0" borderId="108" xfId="200" applyFont="1" applyBorder="1" applyAlignment="1">
      <alignment vertical="top"/>
    </xf>
    <xf numFmtId="0" fontId="209" fillId="0" borderId="109" xfId="200" applyFont="1" applyBorder="1" applyAlignment="1">
      <alignment horizontal="left" vertical="top" wrapText="1"/>
    </xf>
    <xf numFmtId="0" fontId="205" fillId="0" borderId="144" xfId="200" applyFont="1" applyBorder="1" applyAlignment="1">
      <alignment horizontal="center" vertical="center"/>
    </xf>
    <xf numFmtId="0" fontId="201" fillId="0" borderId="134" xfId="200" applyFont="1" applyBorder="1" applyAlignment="1">
      <alignment vertical="top"/>
    </xf>
    <xf numFmtId="0" fontId="201" fillId="0" borderId="144" xfId="200" applyFont="1" applyBorder="1" applyAlignment="1">
      <alignment vertical="top"/>
    </xf>
    <xf numFmtId="0" fontId="212" fillId="0" borderId="0" xfId="200" applyFont="1" applyAlignment="1">
      <alignment horizontal="center" vertical="center"/>
    </xf>
    <xf numFmtId="0" fontId="85" fillId="0" borderId="135" xfId="200" applyFont="1" applyBorder="1" applyAlignment="1">
      <alignment vertical="top"/>
    </xf>
    <xf numFmtId="0" fontId="208" fillId="0" borderId="148" xfId="200" quotePrefix="1" applyFont="1" applyBorder="1" applyAlignment="1">
      <alignment horizontal="left" vertical="top" wrapText="1"/>
    </xf>
    <xf numFmtId="0" fontId="208" fillId="0" borderId="112" xfId="200" applyFont="1" applyBorder="1" applyAlignment="1">
      <alignment vertical="top"/>
    </xf>
    <xf numFmtId="0" fontId="209" fillId="0" borderId="196" xfId="200" applyFont="1" applyBorder="1" applyAlignment="1">
      <alignment horizontal="left" vertical="top" wrapText="1"/>
    </xf>
    <xf numFmtId="0" fontId="205" fillId="0" borderId="148" xfId="200" applyFont="1" applyBorder="1" applyAlignment="1">
      <alignment horizontal="center" vertical="center"/>
    </xf>
    <xf numFmtId="0" fontId="201" fillId="0" borderId="112" xfId="200" applyFont="1" applyBorder="1" applyAlignment="1">
      <alignment vertical="top"/>
    </xf>
    <xf numFmtId="0" fontId="201" fillId="0" borderId="147" xfId="200" applyFont="1" applyBorder="1" applyAlignment="1">
      <alignment vertical="top"/>
    </xf>
    <xf numFmtId="0" fontId="201" fillId="0" borderId="148" xfId="200" applyFont="1" applyBorder="1" applyAlignment="1">
      <alignment vertical="top"/>
    </xf>
    <xf numFmtId="0" fontId="85" fillId="0" borderId="149" xfId="200" applyFont="1" applyBorder="1" applyAlignment="1">
      <alignment vertical="top"/>
    </xf>
    <xf numFmtId="0" fontId="208" fillId="2" borderId="144" xfId="200" quotePrefix="1" applyFont="1" applyFill="1" applyBorder="1" applyAlignment="1">
      <alignment horizontal="left" vertical="top" wrapText="1"/>
    </xf>
    <xf numFmtId="0" fontId="205" fillId="0" borderId="144" xfId="200" applyFont="1" applyBorder="1" applyAlignment="1">
      <alignment horizontal="center" vertical="center" wrapText="1"/>
    </xf>
    <xf numFmtId="0" fontId="85" fillId="0" borderId="109" xfId="200" quotePrefix="1" applyFont="1" applyBorder="1" applyAlignment="1">
      <alignment horizontal="left" vertical="top" wrapText="1"/>
    </xf>
    <xf numFmtId="0" fontId="201" fillId="0" borderId="108" xfId="200" quotePrefix="1" applyFont="1" applyBorder="1" applyAlignment="1">
      <alignment horizontal="left" vertical="top" wrapText="1"/>
    </xf>
    <xf numFmtId="0" fontId="214" fillId="0" borderId="144" xfId="200" quotePrefix="1" applyFont="1" applyBorder="1" applyAlignment="1">
      <alignment horizontal="center" vertical="center" wrapText="1"/>
    </xf>
    <xf numFmtId="0" fontId="212" fillId="0" borderId="135" xfId="200" applyFont="1" applyBorder="1" applyAlignment="1">
      <alignment horizontal="center" vertical="center"/>
    </xf>
    <xf numFmtId="0" fontId="209" fillId="0" borderId="146" xfId="200" quotePrefix="1" applyFont="1" applyBorder="1" applyAlignment="1">
      <alignment horizontal="left" vertical="top" wrapText="1"/>
    </xf>
    <xf numFmtId="0" fontId="209" fillId="0" borderId="37" xfId="200" applyFont="1" applyBorder="1" applyAlignment="1">
      <alignment vertical="top"/>
    </xf>
    <xf numFmtId="0" fontId="209" fillId="0" borderId="37" xfId="200" applyFont="1" applyBorder="1" applyAlignment="1">
      <alignment horizontal="left" vertical="top" wrapText="1"/>
    </xf>
    <xf numFmtId="0" fontId="209" fillId="0" borderId="195" xfId="200" applyFont="1" applyBorder="1" applyAlignment="1">
      <alignment horizontal="left" vertical="top" wrapText="1"/>
    </xf>
    <xf numFmtId="0" fontId="205" fillId="0" borderId="146" xfId="200" applyFont="1" applyBorder="1" applyAlignment="1">
      <alignment horizontal="center" vertical="center" wrapText="1"/>
    </xf>
    <xf numFmtId="0" fontId="94" fillId="0" borderId="37" xfId="200" quotePrefix="1" applyFont="1" applyBorder="1" applyAlignment="1">
      <alignment horizontal="left" vertical="top" wrapText="1"/>
    </xf>
    <xf numFmtId="0" fontId="200" fillId="0" borderId="37" xfId="200" quotePrefix="1" applyFont="1" applyBorder="1" applyAlignment="1">
      <alignment horizontal="left" vertical="top" wrapText="1"/>
    </xf>
    <xf numFmtId="0" fontId="214" fillId="0" borderId="146" xfId="200" quotePrefix="1" applyFont="1" applyBorder="1" applyAlignment="1">
      <alignment horizontal="center" vertical="center" wrapText="1"/>
    </xf>
    <xf numFmtId="0" fontId="212" fillId="0" borderId="143" xfId="200" applyFont="1" applyBorder="1" applyAlignment="1">
      <alignment horizontal="center" vertical="center"/>
    </xf>
    <xf numFmtId="0" fontId="205" fillId="0" borderId="148" xfId="200" applyFont="1" applyBorder="1" applyAlignment="1">
      <alignment horizontal="center" vertical="center" wrapText="1"/>
    </xf>
    <xf numFmtId="0" fontId="94" fillId="0" borderId="112" xfId="200" applyFont="1" applyBorder="1" applyAlignment="1">
      <alignment vertical="top" wrapText="1"/>
    </xf>
    <xf numFmtId="0" fontId="200" fillId="0" borderId="112" xfId="200" applyFont="1" applyBorder="1" applyAlignment="1">
      <alignment vertical="top" wrapText="1"/>
    </xf>
    <xf numFmtId="0" fontId="214" fillId="0" borderId="148" xfId="200" quotePrefix="1" applyFont="1" applyBorder="1" applyAlignment="1">
      <alignment horizontal="center" vertical="center" wrapText="1"/>
    </xf>
    <xf numFmtId="0" fontId="212" fillId="0" borderId="193" xfId="200" applyFont="1" applyBorder="1" applyAlignment="1">
      <alignment horizontal="center" vertical="center"/>
    </xf>
    <xf numFmtId="0" fontId="94" fillId="0" borderId="109" xfId="200" quotePrefix="1" applyFont="1" applyBorder="1" applyAlignment="1">
      <alignment horizontal="left" vertical="top" wrapText="1"/>
    </xf>
    <xf numFmtId="0" fontId="200" fillId="0" borderId="108" xfId="200" quotePrefix="1" applyFont="1" applyBorder="1" applyAlignment="1">
      <alignment horizontal="left" vertical="top" wrapText="1"/>
    </xf>
    <xf numFmtId="0" fontId="208" fillId="2" borderId="147" xfId="200" quotePrefix="1" applyFont="1" applyFill="1" applyBorder="1" applyAlignment="1">
      <alignment horizontal="left" vertical="top" wrapText="1"/>
    </xf>
    <xf numFmtId="0" fontId="208" fillId="0" borderId="149" xfId="200" applyFont="1" applyBorder="1" applyAlignment="1">
      <alignment vertical="top"/>
    </xf>
    <xf numFmtId="0" fontId="200" fillId="0" borderId="37" xfId="200" quotePrefix="1" applyFont="1" applyBorder="1" applyAlignment="1">
      <alignment horizontal="center" vertical="top" wrapText="1"/>
    </xf>
    <xf numFmtId="0" fontId="208" fillId="2" borderId="146" xfId="200" quotePrefix="1" applyFont="1" applyFill="1" applyBorder="1" applyAlignment="1">
      <alignment horizontal="left" vertical="top" wrapText="1"/>
    </xf>
    <xf numFmtId="0" fontId="208" fillId="0" borderId="37" xfId="200" applyFont="1" applyBorder="1" applyAlignment="1">
      <alignment vertical="top"/>
    </xf>
    <xf numFmtId="0" fontId="94" fillId="0" borderId="37" xfId="200" applyFont="1" applyBorder="1" applyAlignment="1">
      <alignment vertical="top" wrapText="1"/>
    </xf>
    <xf numFmtId="0" fontId="200" fillId="0" borderId="37" xfId="200" applyFont="1" applyBorder="1" applyAlignment="1">
      <alignment vertical="top" wrapText="1"/>
    </xf>
    <xf numFmtId="0" fontId="209" fillId="0" borderId="196" xfId="200" applyFont="1" applyBorder="1" applyAlignment="1">
      <alignment vertical="top" wrapText="1"/>
    </xf>
    <xf numFmtId="0" fontId="94" fillId="0" borderId="112" xfId="200" applyFont="1" applyBorder="1" applyAlignment="1">
      <alignment vertical="top"/>
    </xf>
    <xf numFmtId="0" fontId="200" fillId="0" borderId="112" xfId="200" applyFont="1" applyBorder="1" applyAlignment="1">
      <alignment vertical="top"/>
    </xf>
    <xf numFmtId="49" fontId="208" fillId="0" borderId="46" xfId="200" applyNumberFormat="1" applyFont="1" applyBorder="1" applyAlignment="1">
      <alignment horizontal="center" vertical="top"/>
    </xf>
    <xf numFmtId="0" fontId="208" fillId="0" borderId="120" xfId="200" applyFont="1" applyBorder="1" applyAlignment="1">
      <alignment vertical="top" wrapText="1"/>
    </xf>
    <xf numFmtId="0" fontId="208" fillId="0" borderId="120" xfId="200" quotePrefix="1" applyFont="1" applyBorder="1" applyAlignment="1">
      <alignment horizontal="left" vertical="top" wrapText="1"/>
    </xf>
    <xf numFmtId="0" fontId="208" fillId="0" borderId="113" xfId="200" applyFont="1" applyBorder="1" applyAlignment="1">
      <alignment vertical="top"/>
    </xf>
    <xf numFmtId="0" fontId="209" fillId="0" borderId="47" xfId="200" applyFont="1" applyBorder="1" applyAlignment="1">
      <alignment vertical="top" wrapText="1"/>
    </xf>
    <xf numFmtId="0" fontId="94" fillId="0" borderId="113" xfId="200" quotePrefix="1" applyFont="1" applyBorder="1" applyAlignment="1">
      <alignment horizontal="left" vertical="top" wrapText="1"/>
    </xf>
    <xf numFmtId="0" fontId="200" fillId="0" borderId="0" xfId="200" quotePrefix="1" applyFont="1" applyAlignment="1">
      <alignment horizontal="left" vertical="top" wrapText="1"/>
    </xf>
    <xf numFmtId="0" fontId="214" fillId="0" borderId="120" xfId="200" quotePrefix="1" applyFont="1" applyBorder="1" applyAlignment="1">
      <alignment horizontal="center" vertical="center" wrapText="1"/>
    </xf>
    <xf numFmtId="182" fontId="215" fillId="0" borderId="120" xfId="200" quotePrefix="1" applyNumberFormat="1" applyFont="1" applyBorder="1" applyAlignment="1">
      <alignment horizontal="center" vertical="center" wrapText="1"/>
    </xf>
    <xf numFmtId="0" fontId="215" fillId="0" borderId="120" xfId="200" quotePrefix="1" applyFont="1" applyBorder="1" applyAlignment="1">
      <alignment horizontal="center" vertical="center" wrapText="1"/>
    </xf>
    <xf numFmtId="181" fontId="215" fillId="0" borderId="120" xfId="200" quotePrefix="1" applyNumberFormat="1" applyFont="1" applyBorder="1" applyAlignment="1">
      <alignment horizontal="center" vertical="center" wrapText="1"/>
    </xf>
    <xf numFmtId="0" fontId="212" fillId="0" borderId="46" xfId="200" applyFont="1" applyBorder="1" applyAlignment="1">
      <alignment horizontal="center" vertical="center"/>
    </xf>
    <xf numFmtId="182" fontId="212" fillId="0" borderId="120" xfId="200" applyNumberFormat="1" applyFont="1" applyBorder="1" applyAlignment="1">
      <alignment horizontal="center" vertical="center"/>
    </xf>
    <xf numFmtId="0" fontId="209" fillId="0" borderId="109" xfId="200" quotePrefix="1" applyFont="1" applyBorder="1" applyAlignment="1">
      <alignment horizontal="left" vertical="top" wrapText="1"/>
    </xf>
    <xf numFmtId="0" fontId="208" fillId="0" borderId="147" xfId="200" quotePrefix="1" applyFont="1" applyBorder="1" applyAlignment="1">
      <alignment horizontal="left" vertical="top" wrapText="1"/>
    </xf>
    <xf numFmtId="0" fontId="209" fillId="0" borderId="195" xfId="200" quotePrefix="1" applyFont="1" applyBorder="1" applyAlignment="1">
      <alignment horizontal="left" vertical="top" wrapText="1"/>
    </xf>
    <xf numFmtId="0" fontId="200" fillId="0" borderId="37" xfId="200" applyFont="1" applyBorder="1" applyAlignment="1">
      <alignment horizontal="center" vertical="top" wrapText="1"/>
    </xf>
    <xf numFmtId="0" fontId="208" fillId="0" borderId="146" xfId="200" quotePrefix="1" applyFont="1" applyBorder="1" applyAlignment="1">
      <alignment horizontal="left" vertical="top" wrapText="1"/>
    </xf>
    <xf numFmtId="0" fontId="209" fillId="0" borderId="195" xfId="200" applyFont="1" applyBorder="1" applyAlignment="1">
      <alignment vertical="top" wrapText="1"/>
    </xf>
    <xf numFmtId="0" fontId="94" fillId="0" borderId="108" xfId="200" quotePrefix="1" applyFont="1" applyBorder="1" applyAlignment="1">
      <alignment horizontal="left" vertical="top" wrapText="1"/>
    </xf>
    <xf numFmtId="0" fontId="208" fillId="0" borderId="3" xfId="200" applyFont="1" applyBorder="1" applyAlignment="1">
      <alignment vertical="top"/>
    </xf>
    <xf numFmtId="0" fontId="209" fillId="0" borderId="150" xfId="200" applyFont="1" applyBorder="1" applyAlignment="1">
      <alignment horizontal="left" vertical="top" wrapText="1"/>
    </xf>
    <xf numFmtId="0" fontId="209" fillId="0" borderId="3" xfId="200" applyFont="1" applyBorder="1" applyAlignment="1">
      <alignment vertical="top" wrapText="1"/>
    </xf>
    <xf numFmtId="0" fontId="205" fillId="0" borderId="147" xfId="200" applyFont="1" applyBorder="1" applyAlignment="1">
      <alignment horizontal="center" vertical="center" wrapText="1"/>
    </xf>
    <xf numFmtId="0" fontId="94" fillId="0" borderId="150" xfId="200" quotePrefix="1" applyFont="1" applyBorder="1" applyAlignment="1">
      <alignment horizontal="left" vertical="top" wrapText="1"/>
    </xf>
    <xf numFmtId="0" fontId="200" fillId="0" borderId="3" xfId="200" quotePrefix="1" applyFont="1" applyBorder="1" applyAlignment="1">
      <alignment horizontal="left" vertical="top" wrapText="1"/>
    </xf>
    <xf numFmtId="0" fontId="208" fillId="0" borderId="193" xfId="200" applyFont="1" applyBorder="1" applyAlignment="1">
      <alignment vertical="top"/>
    </xf>
    <xf numFmtId="0" fontId="209" fillId="0" borderId="112" xfId="200" applyFont="1" applyBorder="1" applyAlignment="1">
      <alignment horizontal="left" vertical="top" wrapText="1"/>
    </xf>
    <xf numFmtId="0" fontId="94" fillId="0" borderId="112" xfId="200" quotePrefix="1" applyFont="1" applyBorder="1" applyAlignment="1">
      <alignment horizontal="left" vertical="top" wrapText="1"/>
    </xf>
    <xf numFmtId="0" fontId="200" fillId="0" borderId="112" xfId="200" quotePrefix="1" applyFont="1" applyBorder="1" applyAlignment="1">
      <alignment horizontal="left" vertical="top" wrapText="1"/>
    </xf>
    <xf numFmtId="0" fontId="208" fillId="0" borderId="1" xfId="200" applyFont="1" applyBorder="1" applyAlignment="1">
      <alignment vertical="top"/>
    </xf>
    <xf numFmtId="0" fontId="209" fillId="0" borderId="185" xfId="200" applyFont="1" applyBorder="1" applyAlignment="1">
      <alignment horizontal="left" vertical="top" wrapText="1"/>
    </xf>
    <xf numFmtId="0" fontId="205" fillId="0" borderId="145" xfId="200" applyFont="1" applyBorder="1" applyAlignment="1">
      <alignment horizontal="center" vertical="center" wrapText="1"/>
    </xf>
    <xf numFmtId="0" fontId="94" fillId="0" borderId="1" xfId="200" quotePrefix="1" applyFont="1" applyBorder="1" applyAlignment="1">
      <alignment horizontal="left" vertical="top" wrapText="1"/>
    </xf>
    <xf numFmtId="0" fontId="200" fillId="0" borderId="1" xfId="200" quotePrefix="1" applyFont="1" applyBorder="1" applyAlignment="1">
      <alignment horizontal="left" vertical="top" wrapText="1"/>
    </xf>
    <xf numFmtId="0" fontId="209" fillId="0" borderId="196" xfId="200" quotePrefix="1" applyFont="1" applyBorder="1" applyAlignment="1">
      <alignment horizontal="left" vertical="top" wrapText="1"/>
    </xf>
    <xf numFmtId="0" fontId="209" fillId="0" borderId="112" xfId="200" applyFont="1" applyBorder="1" applyAlignment="1">
      <alignment vertical="top" wrapText="1"/>
    </xf>
    <xf numFmtId="0" fontId="213" fillId="0" borderId="120" xfId="200" applyFont="1" applyBorder="1" applyAlignment="1">
      <alignment horizontal="left" vertical="top" wrapText="1"/>
    </xf>
    <xf numFmtId="0" fontId="213" fillId="0" borderId="120" xfId="200" quotePrefix="1" applyFont="1" applyBorder="1" applyAlignment="1">
      <alignment horizontal="left" vertical="top" wrapText="1"/>
    </xf>
    <xf numFmtId="0" fontId="209" fillId="0" borderId="47" xfId="200" applyFont="1" applyBorder="1" applyAlignment="1">
      <alignment horizontal="left" vertical="top" wrapText="1"/>
    </xf>
    <xf numFmtId="0" fontId="200" fillId="0" borderId="113" xfId="200" quotePrefix="1" applyFont="1" applyBorder="1" applyAlignment="1">
      <alignment horizontal="left" vertical="top" wrapText="1"/>
    </xf>
    <xf numFmtId="0" fontId="205" fillId="0" borderId="184" xfId="200" applyFont="1" applyBorder="1" applyAlignment="1">
      <alignment horizontal="center" vertical="center" wrapText="1"/>
    </xf>
    <xf numFmtId="0" fontId="200" fillId="0" borderId="1" xfId="200" applyFont="1" applyBorder="1" applyAlignment="1">
      <alignment horizontal="left" vertical="top" wrapText="1"/>
    </xf>
    <xf numFmtId="0" fontId="208" fillId="0" borderId="53" xfId="200" applyFont="1" applyBorder="1" applyAlignment="1">
      <alignment vertical="top"/>
    </xf>
    <xf numFmtId="0" fontId="206" fillId="0" borderId="148" xfId="200" applyFont="1" applyBorder="1" applyAlignment="1">
      <alignment horizontal="center" vertical="center" wrapText="1"/>
    </xf>
    <xf numFmtId="0" fontId="200" fillId="0" borderId="112" xfId="200" applyFont="1" applyBorder="1" applyAlignment="1">
      <alignment horizontal="left" vertical="top" wrapText="1"/>
    </xf>
    <xf numFmtId="0" fontId="206" fillId="0" borderId="144" xfId="200" applyFont="1" applyBorder="1" applyAlignment="1">
      <alignment horizontal="center" vertical="center" wrapText="1"/>
    </xf>
    <xf numFmtId="0" fontId="208" fillId="0" borderId="0" xfId="200" applyFont="1" applyAlignment="1">
      <alignment vertical="top"/>
    </xf>
    <xf numFmtId="0" fontId="206" fillId="0" borderId="146" xfId="200" applyFont="1" applyBorder="1" applyAlignment="1">
      <alignment horizontal="center" vertical="center" wrapText="1"/>
    </xf>
    <xf numFmtId="0" fontId="200" fillId="0" borderId="37" xfId="200" applyFont="1" applyBorder="1" applyAlignment="1">
      <alignment horizontal="left" vertical="top" wrapText="1"/>
    </xf>
    <xf numFmtId="0" fontId="206" fillId="0" borderId="175" xfId="200" applyFont="1" applyBorder="1" applyAlignment="1">
      <alignment horizontal="center" vertical="center" wrapText="1"/>
    </xf>
    <xf numFmtId="0" fontId="94" fillId="0" borderId="53" xfId="200" quotePrefix="1" applyFont="1" applyBorder="1" applyAlignment="1">
      <alignment horizontal="left" vertical="top" wrapText="1"/>
    </xf>
    <xf numFmtId="0" fontId="200" fillId="0" borderId="53" xfId="200" applyFont="1" applyBorder="1" applyAlignment="1">
      <alignment horizontal="left" vertical="top" wrapText="1"/>
    </xf>
    <xf numFmtId="0" fontId="209" fillId="0" borderId="50" xfId="202" applyFont="1" applyBorder="1" applyAlignment="1">
      <alignment vertical="top" wrapText="1"/>
    </xf>
    <xf numFmtId="0" fontId="209" fillId="0" borderId="50" xfId="202" applyFont="1" applyBorder="1" applyAlignment="1">
      <alignment horizontal="left" vertical="top" wrapText="1"/>
    </xf>
    <xf numFmtId="0" fontId="209" fillId="0" borderId="109" xfId="202" applyFont="1" applyBorder="1" applyAlignment="1">
      <alignment vertical="top" wrapText="1"/>
    </xf>
    <xf numFmtId="0" fontId="205" fillId="0" borderId="184" xfId="202" applyFont="1" applyBorder="1" applyAlignment="1">
      <alignment horizontal="center" vertical="center" wrapText="1"/>
    </xf>
    <xf numFmtId="0" fontId="85" fillId="0" borderId="50" xfId="202" applyFont="1" applyBorder="1" applyAlignment="1">
      <alignment vertical="top" wrapText="1"/>
    </xf>
    <xf numFmtId="0" fontId="201" fillId="0" borderId="50" xfId="202" applyFont="1" applyBorder="1" applyAlignment="1">
      <alignment vertical="top" wrapText="1"/>
    </xf>
    <xf numFmtId="0" fontId="86" fillId="0" borderId="0" xfId="202" applyFont="1"/>
    <xf numFmtId="0" fontId="209" fillId="0" borderId="37" xfId="202" applyFont="1" applyBorder="1" applyAlignment="1">
      <alignment vertical="top" wrapText="1"/>
    </xf>
    <xf numFmtId="0" fontId="209" fillId="0" borderId="37" xfId="202" applyFont="1" applyBorder="1" applyAlignment="1">
      <alignment horizontal="left" vertical="top" wrapText="1"/>
    </xf>
    <xf numFmtId="0" fontId="209" fillId="0" borderId="195" xfId="202" applyFont="1" applyBorder="1" applyAlignment="1">
      <alignment horizontal="left" vertical="top" wrapText="1"/>
    </xf>
    <xf numFmtId="0" fontId="85" fillId="0" borderId="37" xfId="202" applyFont="1" applyBorder="1" applyAlignment="1">
      <alignment vertical="top" wrapText="1"/>
    </xf>
    <xf numFmtId="0" fontId="201" fillId="0" borderId="37" xfId="202" applyFont="1" applyBorder="1" applyAlignment="1">
      <alignment vertical="top" wrapText="1"/>
    </xf>
    <xf numFmtId="0" fontId="209" fillId="0" borderId="1" xfId="202" applyFont="1" applyBorder="1" applyAlignment="1">
      <alignment vertical="top" wrapText="1"/>
    </xf>
    <xf numFmtId="0" fontId="209" fillId="0" borderId="1" xfId="202" applyFont="1" applyBorder="1" applyAlignment="1">
      <alignment horizontal="left" vertical="top" wrapText="1"/>
    </xf>
    <xf numFmtId="0" fontId="209" fillId="0" borderId="195" xfId="202" applyFont="1" applyBorder="1" applyAlignment="1">
      <alignment vertical="top" wrapText="1"/>
    </xf>
    <xf numFmtId="0" fontId="205" fillId="0" borderId="146" xfId="202" applyFont="1" applyBorder="1" applyAlignment="1">
      <alignment horizontal="center" vertical="center" wrapText="1"/>
    </xf>
    <xf numFmtId="0" fontId="85" fillId="0" borderId="1" xfId="202" applyFont="1" applyBorder="1" applyAlignment="1">
      <alignment vertical="top" wrapText="1"/>
    </xf>
    <xf numFmtId="0" fontId="201" fillId="0" borderId="1" xfId="202" applyFont="1" applyBorder="1" applyAlignment="1">
      <alignment vertical="top" wrapText="1"/>
    </xf>
    <xf numFmtId="0" fontId="209" fillId="0" borderId="0" xfId="202" applyFont="1" applyAlignment="1">
      <alignment vertical="top" wrapText="1"/>
    </xf>
    <xf numFmtId="0" fontId="209" fillId="0" borderId="0" xfId="202" applyFont="1" applyAlignment="1">
      <alignment horizontal="left" vertical="top" wrapText="1"/>
    </xf>
    <xf numFmtId="0" fontId="209" fillId="0" borderId="150" xfId="202" applyFont="1" applyBorder="1" applyAlignment="1">
      <alignment vertical="top" wrapText="1"/>
    </xf>
    <xf numFmtId="0" fontId="85" fillId="0" borderId="0" xfId="202" applyFont="1" applyAlignment="1">
      <alignment vertical="top" wrapText="1"/>
    </xf>
    <xf numFmtId="0" fontId="201" fillId="0" borderId="0" xfId="202" applyFont="1" applyAlignment="1">
      <alignment vertical="top" wrapText="1"/>
    </xf>
    <xf numFmtId="0" fontId="209" fillId="0" borderId="3" xfId="202" applyFont="1" applyBorder="1" applyAlignment="1">
      <alignment horizontal="left" vertical="top" wrapText="1"/>
    </xf>
    <xf numFmtId="0" fontId="209" fillId="0" borderId="3" xfId="202" applyFont="1" applyBorder="1" applyAlignment="1">
      <alignment vertical="top" wrapText="1"/>
    </xf>
    <xf numFmtId="0" fontId="85" fillId="0" borderId="3" xfId="202" applyFont="1" applyBorder="1" applyAlignment="1">
      <alignment vertical="top" wrapText="1"/>
    </xf>
    <xf numFmtId="0" fontId="201" fillId="0" borderId="3" xfId="202" applyFont="1" applyBorder="1" applyAlignment="1">
      <alignment vertical="top" wrapText="1"/>
    </xf>
    <xf numFmtId="0" fontId="209" fillId="0" borderId="146" xfId="202" quotePrefix="1" applyFont="1" applyBorder="1" applyAlignment="1">
      <alignment horizontal="left" vertical="top" wrapText="1"/>
    </xf>
    <xf numFmtId="0" fontId="209" fillId="0" borderId="37" xfId="203" applyFont="1" applyBorder="1" applyAlignment="1">
      <alignment horizontal="left" vertical="top" wrapText="1"/>
    </xf>
    <xf numFmtId="0" fontId="85" fillId="0" borderId="37" xfId="203" applyFont="1" applyBorder="1" applyAlignment="1">
      <alignment vertical="top" wrapText="1"/>
    </xf>
    <xf numFmtId="0" fontId="201" fillId="0" borderId="37" xfId="203" applyFont="1" applyBorder="1" applyAlignment="1">
      <alignment vertical="top" wrapText="1"/>
    </xf>
    <xf numFmtId="0" fontId="209" fillId="0" borderId="185" xfId="202" applyFont="1" applyBorder="1" applyAlignment="1">
      <alignment horizontal="left" vertical="top" wrapText="1"/>
    </xf>
    <xf numFmtId="0" fontId="205" fillId="0" borderId="145" xfId="202" applyFont="1" applyBorder="1" applyAlignment="1">
      <alignment horizontal="center" vertical="center" wrapText="1"/>
    </xf>
    <xf numFmtId="0" fontId="209" fillId="0" borderId="53" xfId="202" applyFont="1" applyBorder="1" applyAlignment="1">
      <alignment horizontal="left" vertical="top" wrapText="1"/>
    </xf>
    <xf numFmtId="0" fontId="209" fillId="0" borderId="53" xfId="203" applyFont="1" applyBorder="1" applyAlignment="1">
      <alignment horizontal="left" vertical="top" wrapText="1"/>
    </xf>
    <xf numFmtId="0" fontId="85" fillId="0" borderId="53" xfId="203" applyFont="1" applyBorder="1" applyAlignment="1">
      <alignment vertical="top" wrapText="1"/>
    </xf>
    <xf numFmtId="0" fontId="201" fillId="0" borderId="53" xfId="203" applyFont="1" applyBorder="1" applyAlignment="1">
      <alignment vertical="top" wrapText="1"/>
    </xf>
    <xf numFmtId="0" fontId="205" fillId="0" borderId="183" xfId="202" applyFont="1" applyBorder="1" applyAlignment="1">
      <alignment horizontal="center" vertical="center" wrapText="1"/>
    </xf>
    <xf numFmtId="0" fontId="86" fillId="0" borderId="0" xfId="202" applyFont="1" applyAlignment="1">
      <alignment vertical="top"/>
    </xf>
    <xf numFmtId="0" fontId="209" fillId="0" borderId="112" xfId="202" applyFont="1" applyBorder="1" applyAlignment="1">
      <alignment horizontal="left" vertical="top" wrapText="1"/>
    </xf>
    <xf numFmtId="0" fontId="209" fillId="0" borderId="196" xfId="202" applyFont="1" applyBorder="1" applyAlignment="1">
      <alignment horizontal="left" vertical="top" wrapText="1"/>
    </xf>
    <xf numFmtId="0" fontId="209" fillId="0" borderId="112" xfId="202" applyFont="1" applyBorder="1" applyAlignment="1">
      <alignment vertical="top" wrapText="1"/>
    </xf>
    <xf numFmtId="0" fontId="205" fillId="0" borderId="148" xfId="202" applyFont="1" applyBorder="1" applyAlignment="1">
      <alignment horizontal="center" vertical="center" wrapText="1"/>
    </xf>
    <xf numFmtId="0" fontId="85" fillId="0" borderId="112" xfId="202" applyFont="1" applyBorder="1" applyAlignment="1">
      <alignment vertical="top" wrapText="1"/>
    </xf>
    <xf numFmtId="0" fontId="201" fillId="0" borderId="112" xfId="202" applyFont="1" applyBorder="1" applyAlignment="1">
      <alignment vertical="top" wrapText="1"/>
    </xf>
    <xf numFmtId="0" fontId="209" fillId="0" borderId="108" xfId="202" applyFont="1" applyBorder="1" applyAlignment="1">
      <alignment horizontal="left" vertical="top" wrapText="1"/>
    </xf>
    <xf numFmtId="0" fontId="85" fillId="0" borderId="108" xfId="202" applyFont="1" applyBorder="1" applyAlignment="1">
      <alignment vertical="top" wrapText="1"/>
    </xf>
    <xf numFmtId="0" fontId="216" fillId="2" borderId="108" xfId="202" applyFont="1" applyFill="1" applyBorder="1" applyAlignment="1">
      <alignment vertical="top" wrapText="1"/>
    </xf>
    <xf numFmtId="0" fontId="217" fillId="2" borderId="1" xfId="202" applyFont="1" applyFill="1" applyBorder="1" applyAlignment="1">
      <alignment vertical="top" wrapText="1"/>
    </xf>
    <xf numFmtId="0" fontId="209" fillId="0" borderId="53" xfId="202" applyFont="1" applyBorder="1" applyAlignment="1">
      <alignment vertical="top" wrapText="1"/>
    </xf>
    <xf numFmtId="0" fontId="209" fillId="0" borderId="143" xfId="202" applyFont="1" applyBorder="1" applyAlignment="1">
      <alignment horizontal="left" vertical="top" wrapText="1"/>
    </xf>
    <xf numFmtId="0" fontId="201" fillId="0" borderId="195" xfId="202" applyFont="1" applyBorder="1" applyAlignment="1">
      <alignment vertical="top" wrapText="1"/>
    </xf>
    <xf numFmtId="0" fontId="218" fillId="0" borderId="146" xfId="202" applyFont="1" applyBorder="1" applyAlignment="1">
      <alignment horizontal="center" vertical="center" wrapText="1"/>
    </xf>
    <xf numFmtId="0" fontId="205" fillId="0" borderId="144" xfId="202" applyFont="1" applyBorder="1" applyAlignment="1">
      <alignment horizontal="center" vertical="center" wrapText="1"/>
    </xf>
    <xf numFmtId="0" fontId="201" fillId="0" borderId="108" xfId="202" applyFont="1" applyBorder="1" applyAlignment="1">
      <alignment vertical="top" wrapText="1"/>
    </xf>
    <xf numFmtId="0" fontId="85" fillId="0" borderId="37" xfId="203" quotePrefix="1" applyFont="1" applyBorder="1" applyAlignment="1">
      <alignment horizontal="left" vertical="top" wrapText="1"/>
    </xf>
    <xf numFmtId="0" fontId="201" fillId="0" borderId="37" xfId="203" applyFont="1" applyBorder="1" applyAlignment="1">
      <alignment horizontal="left" vertical="top" wrapText="1"/>
    </xf>
    <xf numFmtId="0" fontId="209" fillId="0" borderId="196" xfId="202" applyFont="1" applyBorder="1" applyAlignment="1">
      <alignment vertical="top" wrapText="1"/>
    </xf>
    <xf numFmtId="0" fontId="209" fillId="0" borderId="109" xfId="202" applyFont="1" applyBorder="1" applyAlignment="1">
      <alignment horizontal="left" vertical="top" wrapText="1"/>
    </xf>
    <xf numFmtId="0" fontId="209" fillId="0" borderId="108" xfId="202" applyFont="1" applyBorder="1" applyAlignment="1">
      <alignment vertical="top" wrapText="1"/>
    </xf>
    <xf numFmtId="0" fontId="85" fillId="0" borderId="195" xfId="203" applyFont="1" applyBorder="1" applyAlignment="1">
      <alignment vertical="top" wrapText="1"/>
    </xf>
    <xf numFmtId="0" fontId="216" fillId="2" borderId="0" xfId="202" applyFont="1" applyFill="1" applyAlignment="1">
      <alignment vertical="top" wrapText="1"/>
    </xf>
    <xf numFmtId="0" fontId="85" fillId="0" borderId="195" xfId="202" applyFont="1" applyBorder="1" applyAlignment="1">
      <alignment vertical="top" wrapText="1"/>
    </xf>
    <xf numFmtId="0" fontId="218" fillId="2" borderId="146" xfId="202" applyFont="1" applyFill="1" applyBorder="1" applyAlignment="1">
      <alignment horizontal="center" vertical="center" wrapText="1"/>
    </xf>
    <xf numFmtId="0" fontId="209" fillId="0" borderId="146" xfId="202" applyFont="1" applyBorder="1" applyAlignment="1">
      <alignment horizontal="left" vertical="top" wrapText="1"/>
    </xf>
    <xf numFmtId="0" fontId="216" fillId="2" borderId="3" xfId="202" applyFont="1" applyFill="1" applyBorder="1" applyAlignment="1">
      <alignment vertical="top" wrapText="1"/>
    </xf>
    <xf numFmtId="0" fontId="201" fillId="0" borderId="150" xfId="202" applyFont="1" applyBorder="1" applyAlignment="1">
      <alignment vertical="top" wrapText="1"/>
    </xf>
    <xf numFmtId="0" fontId="201" fillId="0" borderId="54" xfId="202" applyFont="1" applyBorder="1" applyAlignment="1">
      <alignment vertical="top" wrapText="1"/>
    </xf>
    <xf numFmtId="0" fontId="209" fillId="0" borderId="108" xfId="203" applyFont="1" applyBorder="1" applyAlignment="1">
      <alignment horizontal="left" vertical="top" wrapText="1"/>
    </xf>
    <xf numFmtId="0" fontId="209" fillId="0" borderId="185" xfId="202" quotePrefix="1" applyFont="1" applyBorder="1" applyAlignment="1">
      <alignment horizontal="left" vertical="top" wrapText="1"/>
    </xf>
    <xf numFmtId="0" fontId="85" fillId="0" borderId="1" xfId="203" applyFont="1" applyBorder="1" applyAlignment="1">
      <alignment vertical="top" wrapText="1"/>
    </xf>
    <xf numFmtId="0" fontId="201" fillId="0" borderId="1" xfId="203" applyFont="1" applyBorder="1" applyAlignment="1">
      <alignment vertical="top" wrapText="1"/>
    </xf>
    <xf numFmtId="0" fontId="214" fillId="0" borderId="145" xfId="200" quotePrefix="1" applyFont="1" applyBorder="1" applyAlignment="1">
      <alignment horizontal="center" vertical="center" wrapText="1"/>
    </xf>
    <xf numFmtId="0" fontId="209" fillId="0" borderId="112" xfId="203" applyFont="1" applyBorder="1" applyAlignment="1">
      <alignment horizontal="left" vertical="top" wrapText="1"/>
    </xf>
    <xf numFmtId="0" fontId="85" fillId="0" borderId="112" xfId="203" applyFont="1" applyBorder="1" applyAlignment="1">
      <alignment vertical="top" wrapText="1"/>
    </xf>
    <xf numFmtId="0" fontId="201" fillId="0" borderId="112" xfId="203" applyFont="1" applyBorder="1" applyAlignment="1">
      <alignment vertical="top" wrapText="1"/>
    </xf>
    <xf numFmtId="0" fontId="209" fillId="0" borderId="50" xfId="203" applyFont="1" applyBorder="1" applyAlignment="1">
      <alignment horizontal="left" vertical="top" wrapText="1"/>
    </xf>
    <xf numFmtId="0" fontId="209" fillId="0" borderId="51" xfId="202" applyFont="1" applyBorder="1" applyAlignment="1">
      <alignment vertical="top" wrapText="1"/>
    </xf>
    <xf numFmtId="0" fontId="85" fillId="0" borderId="50" xfId="203" applyFont="1" applyBorder="1" applyAlignment="1">
      <alignment vertical="top" wrapText="1"/>
    </xf>
    <xf numFmtId="0" fontId="201" fillId="0" borderId="50" xfId="203" applyFont="1" applyBorder="1" applyAlignment="1">
      <alignment vertical="top" wrapText="1"/>
    </xf>
    <xf numFmtId="0" fontId="209" fillId="0" borderId="195" xfId="202" quotePrefix="1" applyFont="1" applyBorder="1" applyAlignment="1">
      <alignment horizontal="left" vertical="top" wrapText="1"/>
    </xf>
    <xf numFmtId="0" fontId="209" fillId="0" borderId="185" xfId="202" applyFont="1" applyBorder="1" applyAlignment="1">
      <alignment vertical="top" wrapText="1"/>
    </xf>
    <xf numFmtId="0" fontId="94" fillId="0" borderId="1" xfId="203" applyFont="1" applyBorder="1" applyAlignment="1">
      <alignment vertical="top" wrapText="1"/>
    </xf>
    <xf numFmtId="0" fontId="209" fillId="0" borderId="54" xfId="202" quotePrefix="1" applyFont="1" applyBorder="1" applyAlignment="1">
      <alignment horizontal="left" vertical="top" wrapText="1"/>
    </xf>
    <xf numFmtId="0" fontId="94" fillId="0" borderId="53" xfId="203" applyFont="1" applyBorder="1" applyAlignment="1">
      <alignment vertical="top" wrapText="1"/>
    </xf>
    <xf numFmtId="0" fontId="209" fillId="0" borderId="109" xfId="202" quotePrefix="1" applyFont="1" applyBorder="1" applyAlignment="1">
      <alignment horizontal="left" vertical="top" wrapText="1"/>
    </xf>
    <xf numFmtId="0" fontId="85" fillId="0" borderId="108" xfId="203" applyFont="1" applyBorder="1" applyAlignment="1">
      <alignment vertical="top" wrapText="1"/>
    </xf>
    <xf numFmtId="0" fontId="201" fillId="0" borderId="108" xfId="203" applyFont="1" applyBorder="1" applyAlignment="1">
      <alignment vertical="top" wrapText="1"/>
    </xf>
    <xf numFmtId="0" fontId="209" fillId="0" borderId="1" xfId="203" applyFont="1" applyBorder="1" applyAlignment="1">
      <alignment horizontal="left" vertical="top" wrapText="1"/>
    </xf>
    <xf numFmtId="0" fontId="94" fillId="0" borderId="37" xfId="202" applyFont="1" applyBorder="1" applyAlignment="1">
      <alignment vertical="top" wrapText="1"/>
    </xf>
    <xf numFmtId="0" fontId="209" fillId="0" borderId="196" xfId="202" quotePrefix="1" applyFont="1" applyBorder="1" applyAlignment="1">
      <alignment horizontal="left" vertical="top" wrapText="1"/>
    </xf>
    <xf numFmtId="0" fontId="94" fillId="0" borderId="112" xfId="202" applyFont="1" applyBorder="1" applyAlignment="1">
      <alignment vertical="top" wrapText="1"/>
    </xf>
    <xf numFmtId="0" fontId="209" fillId="0" borderId="193" xfId="202" applyFont="1" applyBorder="1" applyAlignment="1">
      <alignment horizontal="left" vertical="top" wrapText="1"/>
    </xf>
    <xf numFmtId="0" fontId="209" fillId="0" borderId="57" xfId="202" applyFont="1" applyBorder="1" applyAlignment="1">
      <alignment horizontal="left" vertical="top" wrapText="1"/>
    </xf>
    <xf numFmtId="0" fontId="209" fillId="0" borderId="54" xfId="202" applyFont="1" applyBorder="1" applyAlignment="1">
      <alignment vertical="top" wrapText="1"/>
    </xf>
    <xf numFmtId="0" fontId="94" fillId="0" borderId="53" xfId="202" applyFont="1" applyBorder="1" applyAlignment="1">
      <alignment vertical="top" wrapText="1"/>
    </xf>
    <xf numFmtId="0" fontId="201" fillId="0" borderId="53" xfId="202" applyFont="1" applyBorder="1" applyAlignment="1">
      <alignment vertical="top" wrapText="1"/>
    </xf>
    <xf numFmtId="0" fontId="94" fillId="0" borderId="108" xfId="202" applyFont="1" applyBorder="1" applyAlignment="1">
      <alignment vertical="top" wrapText="1"/>
    </xf>
    <xf numFmtId="0" fontId="212" fillId="0" borderId="56" xfId="200" applyFont="1" applyBorder="1" applyAlignment="1">
      <alignment horizontal="center" vertical="center"/>
    </xf>
    <xf numFmtId="0" fontId="210" fillId="0" borderId="183" xfId="202" applyFont="1" applyBorder="1" applyAlignment="1">
      <alignment horizontal="center" vertical="center" wrapText="1"/>
    </xf>
    <xf numFmtId="0" fontId="98" fillId="0" borderId="0" xfId="202" applyFont="1" applyAlignment="1">
      <alignment vertical="top" wrapText="1"/>
    </xf>
    <xf numFmtId="0" fontId="37" fillId="0" borderId="0" xfId="202" applyFont="1" applyAlignment="1">
      <alignment vertical="top" wrapText="1"/>
    </xf>
    <xf numFmtId="0" fontId="123" fillId="0" borderId="56" xfId="200" quotePrefix="1" applyFont="1" applyBorder="1" applyAlignment="1">
      <alignment horizontal="center" vertical="center" wrapText="1"/>
    </xf>
    <xf numFmtId="0" fontId="123" fillId="0" borderId="184" xfId="200" quotePrefix="1" applyFont="1" applyBorder="1" applyAlignment="1">
      <alignment horizontal="center" vertical="center" wrapText="1"/>
    </xf>
    <xf numFmtId="0" fontId="220" fillId="0" borderId="183" xfId="200" applyFont="1" applyBorder="1" applyAlignment="1">
      <alignment horizontal="center" vertical="center"/>
    </xf>
    <xf numFmtId="0" fontId="220" fillId="0" borderId="56" xfId="200" applyFont="1" applyBorder="1" applyAlignment="1">
      <alignment horizontal="center" vertical="center"/>
    </xf>
    <xf numFmtId="0" fontId="17" fillId="0" borderId="0" xfId="200" applyFont="1" applyAlignment="1">
      <alignment vertical="top"/>
    </xf>
    <xf numFmtId="0" fontId="33" fillId="0" borderId="0" xfId="202" applyFont="1"/>
    <xf numFmtId="0" fontId="209" fillId="0" borderId="146" xfId="53" applyFont="1" applyBorder="1" applyAlignment="1">
      <alignment horizontal="left" vertical="top" wrapText="1"/>
    </xf>
    <xf numFmtId="0" fontId="209" fillId="2" borderId="146" xfId="53" applyFont="1" applyFill="1" applyBorder="1" applyAlignment="1">
      <alignment horizontal="left" vertical="top" wrapText="1"/>
    </xf>
    <xf numFmtId="0" fontId="210" fillId="0" borderId="146" xfId="202" applyFont="1" applyBorder="1" applyAlignment="1">
      <alignment horizontal="center" vertical="center" wrapText="1"/>
    </xf>
    <xf numFmtId="0" fontId="98" fillId="0" borderId="37" xfId="202" applyFont="1" applyBorder="1" applyAlignment="1">
      <alignment vertical="top" wrapText="1"/>
    </xf>
    <xf numFmtId="0" fontId="37" fillId="0" borderId="37" xfId="202" applyFont="1" applyBorder="1" applyAlignment="1">
      <alignment vertical="top" wrapText="1"/>
    </xf>
    <xf numFmtId="0" fontId="123" fillId="0" borderId="143" xfId="200" quotePrefix="1" applyFont="1" applyBorder="1" applyAlignment="1">
      <alignment horizontal="center" vertical="center" wrapText="1"/>
    </xf>
    <xf numFmtId="0" fontId="123" fillId="0" borderId="146" xfId="200" quotePrefix="1" applyFont="1" applyBorder="1" applyAlignment="1">
      <alignment horizontal="center" vertical="center" wrapText="1"/>
    </xf>
    <xf numFmtId="0" fontId="220" fillId="0" borderId="146" xfId="200" applyFont="1" applyBorder="1" applyAlignment="1">
      <alignment horizontal="center" vertical="center"/>
    </xf>
    <xf numFmtId="0" fontId="209" fillId="2" borderId="148" xfId="53" applyFont="1" applyFill="1" applyBorder="1" applyAlignment="1">
      <alignment horizontal="left" vertical="top" wrapText="1"/>
    </xf>
    <xf numFmtId="0" fontId="210" fillId="0" borderId="175" xfId="202" applyFont="1" applyBorder="1" applyAlignment="1">
      <alignment horizontal="center" vertical="center" wrapText="1"/>
    </xf>
    <xf numFmtId="0" fontId="98" fillId="0" borderId="53" xfId="202" applyFont="1" applyBorder="1" applyAlignment="1">
      <alignment vertical="top" wrapText="1"/>
    </xf>
    <xf numFmtId="0" fontId="37" fillId="0" borderId="53" xfId="202" applyFont="1" applyBorder="1" applyAlignment="1">
      <alignment vertical="top" wrapText="1"/>
    </xf>
    <xf numFmtId="0" fontId="123" fillId="0" borderId="52" xfId="200" quotePrefix="1" applyFont="1" applyBorder="1" applyAlignment="1">
      <alignment horizontal="center" vertical="center" wrapText="1"/>
    </xf>
    <xf numFmtId="0" fontId="123" fillId="0" borderId="175" xfId="200" quotePrefix="1" applyFont="1" applyBorder="1" applyAlignment="1">
      <alignment horizontal="center" vertical="center" wrapText="1"/>
    </xf>
    <xf numFmtId="49" fontId="94" fillId="0" borderId="47" xfId="200" applyNumberFormat="1" applyFont="1" applyBorder="1" applyAlignment="1">
      <alignment horizontal="center" vertical="center"/>
    </xf>
    <xf numFmtId="49" fontId="94" fillId="0" borderId="120" xfId="200" quotePrefix="1" applyNumberFormat="1" applyFont="1" applyBorder="1" applyAlignment="1">
      <alignment horizontal="right" vertical="center"/>
    </xf>
    <xf numFmtId="49" fontId="94" fillId="0" borderId="46" xfId="200" quotePrefix="1" applyNumberFormat="1" applyFont="1" applyBorder="1" applyAlignment="1">
      <alignment horizontal="right" vertical="center"/>
    </xf>
    <xf numFmtId="49" fontId="94" fillId="0" borderId="113" xfId="200" quotePrefix="1" applyNumberFormat="1" applyFont="1" applyBorder="1" applyAlignment="1">
      <alignment horizontal="right" vertical="center"/>
    </xf>
    <xf numFmtId="182" fontId="212" fillId="0" borderId="47" xfId="203" applyNumberFormat="1" applyFont="1" applyBorder="1" applyAlignment="1">
      <alignment vertical="center" wrapText="1"/>
    </xf>
    <xf numFmtId="0" fontId="212" fillId="0" borderId="120" xfId="203" applyFont="1" applyBorder="1" applyAlignment="1">
      <alignment horizontal="center" vertical="center" wrapText="1"/>
    </xf>
    <xf numFmtId="181" fontId="212" fillId="0" borderId="120" xfId="203" applyNumberFormat="1" applyFont="1" applyBorder="1" applyAlignment="1">
      <alignment horizontal="center" vertical="center" wrapText="1"/>
    </xf>
    <xf numFmtId="0" fontId="212" fillId="0" borderId="0" xfId="203" applyFont="1" applyAlignment="1">
      <alignment vertical="center" wrapText="1"/>
    </xf>
    <xf numFmtId="0" fontId="94" fillId="0" borderId="0" xfId="200" applyFont="1" applyAlignment="1">
      <alignment horizontal="right" vertical="center"/>
    </xf>
    <xf numFmtId="0" fontId="212" fillId="0" borderId="46" xfId="203" applyFont="1" applyBorder="1" applyAlignment="1">
      <alignment horizontal="center" vertical="center" wrapText="1"/>
    </xf>
    <xf numFmtId="182" fontId="94" fillId="0" borderId="16" xfId="200" applyNumberFormat="1" applyFont="1" applyBorder="1" applyAlignment="1">
      <alignment vertical="top"/>
    </xf>
    <xf numFmtId="0" fontId="11" fillId="0" borderId="0" xfId="3" applyFont="1" applyBorder="1" applyAlignment="1" applyProtection="1">
      <alignment horizontal="center"/>
      <protection locked="0"/>
    </xf>
    <xf numFmtId="0" fontId="39" fillId="0" borderId="0" xfId="3" applyFont="1" applyAlignment="1">
      <alignment horizontal="center" vertical="center" wrapText="1"/>
    </xf>
    <xf numFmtId="0" fontId="39" fillId="0" borderId="0" xfId="3" applyFont="1" applyAlignment="1">
      <alignment horizontal="center" vertical="top"/>
    </xf>
    <xf numFmtId="0" fontId="36" fillId="0" borderId="0" xfId="3" applyFont="1" applyAlignment="1">
      <alignment horizontal="center"/>
    </xf>
    <xf numFmtId="0" fontId="39" fillId="0" borderId="0" xfId="3" applyFont="1" applyAlignment="1">
      <alignment horizontal="center" vertical="center"/>
    </xf>
    <xf numFmtId="0" fontId="42" fillId="2" borderId="0" xfId="3" applyFont="1" applyFill="1"/>
    <xf numFmtId="0" fontId="11" fillId="2" borderId="0" xfId="3" applyFill="1"/>
    <xf numFmtId="0" fontId="221" fillId="0" borderId="0" xfId="3" applyFont="1" applyAlignment="1">
      <alignment horizontal="center"/>
    </xf>
    <xf numFmtId="0" fontId="36" fillId="0" borderId="0" xfId="3" applyFont="1" applyAlignment="1">
      <alignment horizontal="center" vertical="center"/>
    </xf>
    <xf numFmtId="0" fontId="209" fillId="0" borderId="175" xfId="53" applyFont="1" applyBorder="1" applyAlignment="1">
      <alignment horizontal="left" vertical="top" wrapText="1"/>
    </xf>
    <xf numFmtId="182" fontId="212" fillId="0" borderId="184" xfId="202" applyNumberFormat="1" applyFont="1" applyBorder="1" applyAlignment="1">
      <alignment horizontal="center" vertical="center" wrapText="1"/>
    </xf>
    <xf numFmtId="0" fontId="212" fillId="0" borderId="184" xfId="202" applyFont="1" applyBorder="1" applyAlignment="1">
      <alignment horizontal="center" vertical="center" wrapText="1"/>
    </xf>
    <xf numFmtId="181" fontId="212" fillId="0" borderId="184" xfId="202" applyNumberFormat="1" applyFont="1" applyBorder="1" applyAlignment="1">
      <alignment horizontal="center" vertical="center" wrapText="1"/>
    </xf>
    <xf numFmtId="0" fontId="209" fillId="0" borderId="183" xfId="53" applyFont="1" applyBorder="1" applyAlignment="1">
      <alignment horizontal="left" vertical="top" wrapText="1"/>
    </xf>
    <xf numFmtId="0" fontId="209" fillId="0" borderId="184" xfId="202" quotePrefix="1" applyFont="1" applyBorder="1" applyAlignment="1">
      <alignment horizontal="left" vertical="top" wrapText="1"/>
    </xf>
    <xf numFmtId="0" fontId="209" fillId="0" borderId="183" xfId="202" quotePrefix="1" applyFont="1" applyBorder="1" applyAlignment="1">
      <alignment horizontal="left" vertical="top" wrapText="1"/>
    </xf>
    <xf numFmtId="0" fontId="209" fillId="0" borderId="175" xfId="202" quotePrefix="1" applyFont="1" applyBorder="1" applyAlignment="1">
      <alignment horizontal="left" vertical="top" wrapText="1"/>
    </xf>
    <xf numFmtId="0" fontId="205" fillId="0" borderId="147" xfId="202" applyFont="1" applyBorder="1" applyAlignment="1">
      <alignment horizontal="center" vertical="center" wrapText="1"/>
    </xf>
    <xf numFmtId="0" fontId="205" fillId="0" borderId="175" xfId="202" applyFont="1" applyBorder="1" applyAlignment="1">
      <alignment horizontal="center" vertical="center" wrapText="1"/>
    </xf>
    <xf numFmtId="0" fontId="94" fillId="0" borderId="16" xfId="200" applyFont="1" applyBorder="1" applyAlignment="1">
      <alignment horizontal="center" vertical="top"/>
    </xf>
    <xf numFmtId="0" fontId="4" fillId="0" borderId="0" xfId="0" applyFont="1"/>
    <xf numFmtId="0" fontId="11" fillId="0" borderId="50" xfId="0" applyFont="1" applyBorder="1" applyAlignment="1">
      <alignment horizontal="right" vertical="center" wrapText="1"/>
    </xf>
    <xf numFmtId="0" fontId="11" fillId="0" borderId="0" xfId="0" applyFont="1" applyBorder="1" applyAlignment="1">
      <alignment horizontal="right" vertical="center" wrapText="1"/>
    </xf>
    <xf numFmtId="0" fontId="11" fillId="0" borderId="0" xfId="0" applyFont="1" applyBorder="1" applyAlignment="1">
      <alignment horizontal="right" vertical="center"/>
    </xf>
    <xf numFmtId="0" fontId="11" fillId="0" borderId="0" xfId="5" applyFont="1" applyBorder="1" applyAlignment="1">
      <alignment vertical="center"/>
    </xf>
    <xf numFmtId="0" fontId="222" fillId="3" borderId="0" xfId="2" applyFont="1" applyFill="1" applyAlignment="1">
      <alignment horizontal="center" vertical="center"/>
    </xf>
    <xf numFmtId="0" fontId="209" fillId="0" borderId="184" xfId="202" applyFont="1" applyBorder="1" applyAlignment="1">
      <alignment vertical="top" wrapText="1"/>
    </xf>
    <xf numFmtId="0" fontId="209" fillId="0" borderId="150" xfId="202" applyFont="1" applyBorder="1" applyAlignment="1">
      <alignment horizontal="left" vertical="top" wrapText="1"/>
    </xf>
    <xf numFmtId="0" fontId="209" fillId="0" borderId="54" xfId="202" applyFont="1" applyBorder="1" applyAlignment="1">
      <alignment horizontal="left" vertical="top" wrapText="1"/>
    </xf>
    <xf numFmtId="0" fontId="4" fillId="2" borderId="35" xfId="0" applyFont="1" applyFill="1" applyBorder="1" applyAlignment="1">
      <alignment horizontal="left" vertical="center" wrapText="1"/>
    </xf>
    <xf numFmtId="0" fontId="0" fillId="0" borderId="0" xfId="0" applyBorder="1"/>
    <xf numFmtId="0" fontId="0" fillId="0" borderId="0" xfId="0" applyAlignment="1">
      <alignment vertical="center"/>
    </xf>
    <xf numFmtId="0" fontId="225" fillId="2" borderId="49" xfId="3" applyFont="1" applyFill="1" applyBorder="1"/>
    <xf numFmtId="0" fontId="225" fillId="2" borderId="50" xfId="3" applyFont="1" applyFill="1" applyBorder="1"/>
    <xf numFmtId="0" fontId="225" fillId="2" borderId="51" xfId="3" applyFont="1" applyFill="1" applyBorder="1"/>
    <xf numFmtId="0" fontId="225" fillId="2" borderId="0" xfId="3" applyFont="1" applyFill="1"/>
    <xf numFmtId="0" fontId="225" fillId="2" borderId="56" xfId="3" applyFont="1" applyFill="1" applyBorder="1"/>
    <xf numFmtId="0" fontId="226" fillId="0" borderId="0" xfId="3" applyFont="1" applyAlignment="1">
      <alignment vertical="center"/>
    </xf>
    <xf numFmtId="0" fontId="225" fillId="2" borderId="57" xfId="3" applyFont="1" applyFill="1" applyBorder="1"/>
    <xf numFmtId="0" fontId="225" fillId="2" borderId="0" xfId="3" applyFont="1" applyFill="1" applyAlignment="1">
      <alignment vertical="center"/>
    </xf>
    <xf numFmtId="0" fontId="229" fillId="2" borderId="16" xfId="3" applyFont="1" applyFill="1" applyBorder="1" applyAlignment="1">
      <alignment vertical="center" wrapText="1"/>
    </xf>
    <xf numFmtId="0" fontId="230" fillId="2" borderId="0" xfId="3" applyFont="1" applyFill="1"/>
    <xf numFmtId="0" fontId="228" fillId="0" borderId="0" xfId="3" applyFont="1" applyAlignment="1">
      <alignment vertical="center"/>
    </xf>
    <xf numFmtId="0" fontId="230" fillId="2" borderId="0" xfId="3" applyFont="1" applyFill="1" applyAlignment="1">
      <alignment vertical="center"/>
    </xf>
    <xf numFmtId="0" fontId="231" fillId="2" borderId="16" xfId="3" applyFont="1" applyFill="1" applyBorder="1" applyAlignment="1">
      <alignment horizontal="left" vertical="center"/>
    </xf>
    <xf numFmtId="0" fontId="231" fillId="2" borderId="0" xfId="3" applyFont="1" applyFill="1"/>
    <xf numFmtId="0" fontId="237" fillId="2" borderId="0" xfId="3" applyFont="1" applyFill="1" applyAlignment="1">
      <alignment vertical="center" wrapText="1"/>
    </xf>
    <xf numFmtId="0" fontId="231" fillId="2" borderId="16" xfId="3" applyFont="1" applyFill="1" applyBorder="1" applyAlignment="1">
      <alignment vertical="center" wrapText="1"/>
    </xf>
    <xf numFmtId="0" fontId="232" fillId="0" borderId="0" xfId="3" applyFont="1"/>
    <xf numFmtId="0" fontId="231" fillId="2" borderId="0" xfId="3" applyFont="1" applyFill="1" applyAlignment="1">
      <alignment vertical="center"/>
    </xf>
    <xf numFmtId="0" fontId="232" fillId="0" borderId="56" xfId="3" applyFont="1" applyBorder="1"/>
    <xf numFmtId="0" fontId="231" fillId="0" borderId="0" xfId="3" applyFont="1" applyAlignment="1">
      <alignment horizontal="center" vertical="center"/>
    </xf>
    <xf numFmtId="0" fontId="232" fillId="0" borderId="57" xfId="3" applyFont="1" applyBorder="1"/>
    <xf numFmtId="0" fontId="231" fillId="0" borderId="16" xfId="3" applyFont="1" applyBorder="1" applyAlignment="1">
      <alignment vertical="center" wrapText="1"/>
    </xf>
    <xf numFmtId="0" fontId="231" fillId="0" borderId="16" xfId="3" applyFont="1" applyBorder="1" applyAlignment="1">
      <alignment vertical="center"/>
    </xf>
    <xf numFmtId="0" fontId="233" fillId="0" borderId="16" xfId="3" applyFont="1" applyBorder="1" applyAlignment="1">
      <alignment vertical="center"/>
    </xf>
    <xf numFmtId="0" fontId="231" fillId="0" borderId="0" xfId="3" applyFont="1"/>
    <xf numFmtId="0" fontId="231" fillId="2" borderId="16" xfId="3" applyFont="1" applyFill="1" applyBorder="1" applyAlignment="1">
      <alignment horizontal="center" vertical="center"/>
    </xf>
    <xf numFmtId="0" fontId="225" fillId="0" borderId="57" xfId="3" applyFont="1" applyBorder="1" applyAlignment="1">
      <alignment vertical="center"/>
    </xf>
    <xf numFmtId="0" fontId="231" fillId="0" borderId="16" xfId="3" applyFont="1" applyBorder="1" applyAlignment="1">
      <alignment horizontal="center" vertical="center" wrapText="1"/>
    </xf>
    <xf numFmtId="0" fontId="235" fillId="0" borderId="57" xfId="205" applyFont="1" applyFill="1" applyBorder="1" applyAlignment="1">
      <alignment vertical="center" wrapText="1"/>
    </xf>
    <xf numFmtId="0" fontId="231" fillId="0" borderId="22" xfId="3" applyFont="1" applyBorder="1" applyAlignment="1">
      <alignment horizontal="center" vertical="center"/>
    </xf>
    <xf numFmtId="0" fontId="231" fillId="0" borderId="16" xfId="3" applyFont="1" applyBorder="1" applyAlignment="1">
      <alignment horizontal="center" vertical="center"/>
    </xf>
    <xf numFmtId="0" fontId="235" fillId="0" borderId="57" xfId="205" applyFont="1" applyFill="1" applyBorder="1" applyAlignment="1">
      <alignment vertical="center"/>
    </xf>
    <xf numFmtId="0" fontId="233" fillId="2" borderId="16" xfId="3" applyFont="1" applyFill="1" applyBorder="1" applyAlignment="1">
      <alignment horizontal="left" vertical="center" wrapText="1"/>
    </xf>
    <xf numFmtId="0" fontId="231" fillId="2" borderId="16" xfId="3" applyFont="1" applyFill="1" applyBorder="1"/>
    <xf numFmtId="0" fontId="233" fillId="2" borderId="0" xfId="3" applyFont="1" applyFill="1" applyAlignment="1">
      <alignment vertical="center" wrapText="1"/>
    </xf>
    <xf numFmtId="0" fontId="231" fillId="0" borderId="0" xfId="3" applyFont="1" applyAlignment="1">
      <alignment vertical="center"/>
    </xf>
    <xf numFmtId="0" fontId="231" fillId="0" borderId="16" xfId="3" applyFont="1" applyBorder="1" applyAlignment="1">
      <alignment horizontal="left" vertical="center"/>
    </xf>
    <xf numFmtId="0" fontId="233" fillId="0" borderId="0" xfId="3" applyFont="1" applyAlignment="1">
      <alignment vertical="center"/>
    </xf>
    <xf numFmtId="0" fontId="231" fillId="2" borderId="0" xfId="3" applyFont="1" applyFill="1" applyAlignment="1">
      <alignment horizontal="left" vertical="center"/>
    </xf>
    <xf numFmtId="0" fontId="233" fillId="2" borderId="0" xfId="3" applyFont="1" applyFill="1" applyAlignment="1">
      <alignment horizontal="center" vertical="center" wrapText="1"/>
    </xf>
    <xf numFmtId="0" fontId="231" fillId="2" borderId="0" xfId="3" quotePrefix="1" applyFont="1" applyFill="1" applyAlignment="1">
      <alignment horizontal="right"/>
    </xf>
    <xf numFmtId="0" fontId="231" fillId="0" borderId="33" xfId="3" applyFont="1" applyBorder="1" applyAlignment="1">
      <alignment horizontal="left" vertical="center"/>
    </xf>
    <xf numFmtId="0" fontId="231" fillId="0" borderId="37" xfId="3" applyFont="1" applyBorder="1" applyAlignment="1">
      <alignment horizontal="left" vertical="center"/>
    </xf>
    <xf numFmtId="0" fontId="231" fillId="0" borderId="34" xfId="3" applyFont="1" applyBorder="1" applyAlignment="1">
      <alignment horizontal="left" vertical="center"/>
    </xf>
    <xf numFmtId="0" fontId="231" fillId="0" borderId="0" xfId="3" applyFont="1" applyAlignment="1">
      <alignment horizontal="left" vertical="center"/>
    </xf>
    <xf numFmtId="0" fontId="231" fillId="2" borderId="0" xfId="3" quotePrefix="1" applyFont="1" applyFill="1" applyAlignment="1">
      <alignment horizontal="center"/>
    </xf>
    <xf numFmtId="0" fontId="233" fillId="2" borderId="22" xfId="3" applyFont="1" applyFill="1" applyBorder="1" applyAlignment="1">
      <alignment horizontal="left" vertical="center"/>
    </xf>
    <xf numFmtId="0" fontId="233" fillId="2" borderId="16" xfId="3" applyFont="1" applyFill="1" applyBorder="1" applyAlignment="1">
      <alignment horizontal="left"/>
    </xf>
    <xf numFmtId="0" fontId="233" fillId="2" borderId="16" xfId="3" applyFont="1" applyFill="1" applyBorder="1" applyAlignment="1">
      <alignment horizontal="left" vertical="center"/>
    </xf>
    <xf numFmtId="0" fontId="233" fillId="0" borderId="0" xfId="3" applyFont="1" applyAlignment="1">
      <alignment horizontal="left" vertical="center"/>
    </xf>
    <xf numFmtId="0" fontId="233" fillId="0" borderId="0" xfId="3" applyFont="1" applyAlignment="1">
      <alignment horizontal="center" vertical="center"/>
    </xf>
    <xf numFmtId="0" fontId="233" fillId="0" borderId="0" xfId="3" applyFont="1" applyAlignment="1">
      <alignment horizontal="left"/>
    </xf>
    <xf numFmtId="0" fontId="233" fillId="0" borderId="0" xfId="3" applyFont="1"/>
    <xf numFmtId="0" fontId="236" fillId="0" borderId="0" xfId="3" applyFont="1" applyAlignment="1">
      <alignment horizontal="left" vertical="center"/>
    </xf>
    <xf numFmtId="0" fontId="236" fillId="0" borderId="0" xfId="3" applyFont="1" applyAlignment="1">
      <alignment horizontal="center"/>
    </xf>
    <xf numFmtId="0" fontId="236" fillId="2" borderId="0" xfId="3" applyFont="1" applyFill="1"/>
    <xf numFmtId="0" fontId="236" fillId="0" borderId="0" xfId="3" applyFont="1" applyAlignment="1">
      <alignment vertical="center"/>
    </xf>
    <xf numFmtId="0" fontId="236" fillId="0" borderId="0" xfId="3" applyFont="1" applyAlignment="1">
      <alignment horizontal="center" vertical="center"/>
    </xf>
    <xf numFmtId="0" fontId="225" fillId="2" borderId="52" xfId="3" applyFont="1" applyFill="1" applyBorder="1"/>
    <xf numFmtId="0" fontId="225" fillId="2" borderId="53" xfId="3" applyFont="1" applyFill="1" applyBorder="1"/>
    <xf numFmtId="0" fontId="225" fillId="0" borderId="53" xfId="3" applyFont="1" applyBorder="1"/>
    <xf numFmtId="0" fontId="225" fillId="2" borderId="54" xfId="3" applyFont="1" applyFill="1" applyBorder="1"/>
    <xf numFmtId="0" fontId="4" fillId="0" borderId="0" xfId="0" applyFont="1" applyAlignment="1">
      <alignment vertical="center"/>
    </xf>
    <xf numFmtId="0" fontId="4" fillId="0" borderId="0" xfId="0" applyFont="1" applyAlignment="1">
      <alignment horizontal="center" vertical="center"/>
    </xf>
    <xf numFmtId="0" fontId="10" fillId="0" borderId="0" xfId="0" applyFont="1" applyAlignment="1">
      <alignment horizontal="center" vertical="center"/>
    </xf>
    <xf numFmtId="43" fontId="0" fillId="0" borderId="0" xfId="204" applyFont="1" applyAlignment="1">
      <alignment vertical="center"/>
    </xf>
    <xf numFmtId="0" fontId="238" fillId="0" borderId="0" xfId="0" applyFont="1" applyAlignment="1">
      <alignment horizontal="center" vertical="center"/>
    </xf>
    <xf numFmtId="0" fontId="239" fillId="41" borderId="9" xfId="0" applyFont="1" applyFill="1" applyBorder="1" applyAlignment="1">
      <alignment horizontal="center" vertical="center"/>
    </xf>
    <xf numFmtId="0" fontId="240" fillId="0" borderId="26" xfId="0" applyFont="1" applyBorder="1" applyAlignment="1">
      <alignment horizontal="center" vertical="center"/>
    </xf>
    <xf numFmtId="0" fontId="240" fillId="0" borderId="0" xfId="0" applyFont="1" applyAlignment="1">
      <alignment vertical="center"/>
    </xf>
    <xf numFmtId="15" fontId="239" fillId="41" borderId="9" xfId="0" applyNumberFormat="1" applyFont="1" applyFill="1" applyBorder="1" applyAlignment="1">
      <alignment horizontal="center" vertical="center"/>
    </xf>
    <xf numFmtId="0" fontId="241" fillId="0" borderId="0" xfId="0" applyFont="1" applyAlignment="1">
      <alignment vertical="center"/>
    </xf>
    <xf numFmtId="43" fontId="241" fillId="0" borderId="0" xfId="204" applyFont="1" applyAlignment="1">
      <alignment vertical="center"/>
    </xf>
    <xf numFmtId="0" fontId="240" fillId="0" borderId="26" xfId="0" applyFont="1" applyBorder="1" applyAlignment="1">
      <alignment horizontal="center" vertical="center" wrapText="1" shrinkToFit="1"/>
    </xf>
    <xf numFmtId="0" fontId="240" fillId="0" borderId="0" xfId="0" applyFont="1" applyAlignment="1">
      <alignment horizontal="center" vertical="center" wrapText="1" shrinkToFit="1"/>
    </xf>
    <xf numFmtId="0" fontId="240" fillId="0" borderId="26" xfId="0" quotePrefix="1" applyFont="1" applyBorder="1" applyAlignment="1">
      <alignment horizontal="center" vertical="center" wrapText="1" shrinkToFit="1"/>
    </xf>
    <xf numFmtId="0" fontId="241" fillId="2" borderId="0" xfId="0" applyFont="1" applyFill="1" applyAlignment="1">
      <alignment vertical="center"/>
    </xf>
    <xf numFmtId="0" fontId="239" fillId="2" borderId="0" xfId="0" applyFont="1" applyFill="1" applyAlignment="1">
      <alignment horizontal="center" vertical="center"/>
    </xf>
    <xf numFmtId="0" fontId="240" fillId="2" borderId="0" xfId="0" quotePrefix="1" applyFont="1" applyFill="1" applyAlignment="1">
      <alignment horizontal="center" vertical="center" wrapText="1" shrinkToFit="1"/>
    </xf>
    <xf numFmtId="0" fontId="240" fillId="2" borderId="0" xfId="0" applyFont="1" applyFill="1" applyAlignment="1">
      <alignment horizontal="center" vertical="center"/>
    </xf>
    <xf numFmtId="183" fontId="240" fillId="0" borderId="26" xfId="0" applyNumberFormat="1" applyFont="1" applyBorder="1" applyAlignment="1">
      <alignment horizontal="center" vertical="center" wrapText="1" shrinkToFit="1"/>
    </xf>
    <xf numFmtId="0" fontId="240" fillId="0" borderId="0" xfId="0" quotePrefix="1" applyFont="1" applyAlignment="1">
      <alignment horizontal="center" vertical="center" wrapText="1" shrinkToFit="1"/>
    </xf>
    <xf numFmtId="1" fontId="0" fillId="0" borderId="0" xfId="0" applyNumberFormat="1" applyAlignment="1">
      <alignment horizontal="center" vertical="center"/>
    </xf>
    <xf numFmtId="0" fontId="243" fillId="44" borderId="9" xfId="0" applyFont="1" applyFill="1" applyBorder="1" applyAlignment="1">
      <alignment horizontal="center" vertical="center" wrapText="1"/>
    </xf>
    <xf numFmtId="0" fontId="243" fillId="44" borderId="26" xfId="0" applyFont="1" applyFill="1" applyBorder="1" applyAlignment="1">
      <alignment horizontal="center" vertical="center" wrapText="1"/>
    </xf>
    <xf numFmtId="0" fontId="244" fillId="44" borderId="9" xfId="0" applyFont="1" applyFill="1" applyBorder="1" applyAlignment="1">
      <alignment horizontal="center" vertical="center" wrapText="1"/>
    </xf>
    <xf numFmtId="43" fontId="243" fillId="44" borderId="9" xfId="204" applyFont="1" applyFill="1" applyBorder="1" applyAlignment="1">
      <alignment horizontal="center" vertical="center" wrapText="1"/>
    </xf>
    <xf numFmtId="0" fontId="245" fillId="0" borderId="0" xfId="0" applyFont="1" applyAlignment="1">
      <alignment vertical="center"/>
    </xf>
    <xf numFmtId="184" fontId="245" fillId="2" borderId="9" xfId="204" applyNumberFormat="1" applyFont="1" applyFill="1" applyBorder="1" applyAlignment="1">
      <alignment horizontal="center" vertical="center"/>
    </xf>
    <xf numFmtId="49" fontId="245" fillId="2" borderId="9" xfId="204" applyNumberFormat="1" applyFont="1" applyFill="1" applyBorder="1" applyAlignment="1">
      <alignment horizontal="center" vertical="center"/>
    </xf>
    <xf numFmtId="49" fontId="246" fillId="0" borderId="21" xfId="0" applyNumberFormat="1" applyFont="1" applyBorder="1" applyAlignment="1">
      <alignment horizontal="center" vertical="center"/>
    </xf>
    <xf numFmtId="184" fontId="245" fillId="0" borderId="21" xfId="204" applyNumberFormat="1" applyFont="1" applyFill="1" applyBorder="1" applyAlignment="1">
      <alignment horizontal="center" vertical="center"/>
    </xf>
    <xf numFmtId="184" fontId="245" fillId="2" borderId="9" xfId="204" applyNumberFormat="1" applyFont="1" applyFill="1" applyBorder="1" applyAlignment="1">
      <alignment horizontal="center" vertical="center" wrapText="1"/>
    </xf>
    <xf numFmtId="184" fontId="241" fillId="2" borderId="9" xfId="204" applyNumberFormat="1" applyFont="1" applyFill="1" applyBorder="1" applyAlignment="1">
      <alignment horizontal="center" vertical="center" wrapText="1"/>
    </xf>
    <xf numFmtId="43" fontId="241" fillId="42" borderId="9" xfId="204" applyFont="1" applyFill="1" applyBorder="1" applyAlignment="1">
      <alignment horizontal="center" vertical="center" wrapText="1"/>
    </xf>
    <xf numFmtId="0" fontId="241" fillId="40" borderId="9" xfId="0" applyFont="1" applyFill="1" applyBorder="1" applyAlignment="1">
      <alignment horizontal="left" vertical="center" wrapText="1"/>
    </xf>
    <xf numFmtId="0" fontId="245" fillId="40" borderId="9" xfId="0" applyFont="1" applyFill="1" applyBorder="1" applyAlignment="1">
      <alignment horizontal="left" vertical="center"/>
    </xf>
    <xf numFmtId="43" fontId="245" fillId="40" borderId="9" xfId="204" applyFont="1" applyFill="1" applyBorder="1" applyAlignment="1">
      <alignment horizontal="left" vertical="center"/>
    </xf>
    <xf numFmtId="43" fontId="245" fillId="40" borderId="9" xfId="204" applyFont="1" applyFill="1" applyBorder="1" applyAlignment="1">
      <alignment horizontal="center" vertical="center"/>
    </xf>
    <xf numFmtId="1" fontId="0" fillId="45" borderId="9" xfId="0" applyNumberFormat="1" applyFill="1" applyBorder="1" applyAlignment="1">
      <alignment horizontal="left" vertical="center"/>
    </xf>
    <xf numFmtId="0" fontId="0" fillId="0" borderId="0" xfId="0" applyAlignment="1">
      <alignment horizontal="left" vertical="center"/>
    </xf>
    <xf numFmtId="185" fontId="245" fillId="0" borderId="9" xfId="204" applyNumberFormat="1" applyFont="1" applyFill="1" applyBorder="1" applyAlignment="1">
      <alignment horizontal="center" vertical="center"/>
    </xf>
    <xf numFmtId="184" fontId="245" fillId="0" borderId="9" xfId="204" applyNumberFormat="1" applyFont="1" applyFill="1" applyBorder="1" applyAlignment="1">
      <alignment horizontal="center" vertical="center" wrapText="1"/>
    </xf>
    <xf numFmtId="185" fontId="245" fillId="2" borderId="9" xfId="204" applyNumberFormat="1" applyFont="1" applyFill="1" applyBorder="1" applyAlignment="1">
      <alignment horizontal="center" vertical="center"/>
    </xf>
    <xf numFmtId="49" fontId="246" fillId="0" borderId="21" xfId="0" applyNumberFormat="1" applyFont="1" applyBorder="1" applyAlignment="1">
      <alignment horizontal="center" vertical="center" wrapText="1"/>
    </xf>
    <xf numFmtId="43" fontId="245" fillId="42" borderId="9" xfId="204" applyFont="1" applyFill="1" applyBorder="1" applyAlignment="1">
      <alignment horizontal="center" vertical="center"/>
    </xf>
    <xf numFmtId="43" fontId="0" fillId="0" borderId="6" xfId="204" applyFont="1" applyFill="1" applyBorder="1" applyAlignment="1">
      <alignment horizontal="center" vertical="center"/>
    </xf>
    <xf numFmtId="1" fontId="132" fillId="0" borderId="0" xfId="0" applyNumberFormat="1" applyFont="1" applyAlignment="1">
      <alignment horizontal="left" vertical="center" wrapText="1"/>
    </xf>
    <xf numFmtId="1" fontId="0" fillId="2" borderId="0" xfId="0" quotePrefix="1" applyNumberFormat="1" applyFill="1" applyAlignment="1">
      <alignment horizontal="center" vertical="center"/>
    </xf>
    <xf numFmtId="0" fontId="0" fillId="2" borderId="0" xfId="0" applyFill="1" applyAlignment="1">
      <alignment vertical="center"/>
    </xf>
    <xf numFmtId="186" fontId="0" fillId="2" borderId="0" xfId="204" applyNumberFormat="1" applyFont="1" applyFill="1" applyBorder="1" applyAlignment="1">
      <alignment horizontal="center" vertical="center"/>
    </xf>
    <xf numFmtId="0" fontId="0" fillId="2" borderId="0" xfId="0" applyFill="1" applyAlignment="1">
      <alignment horizontal="left" vertical="center"/>
    </xf>
    <xf numFmtId="43" fontId="0" fillId="2" borderId="0" xfId="204" applyFont="1" applyFill="1" applyBorder="1" applyAlignment="1">
      <alignment horizontal="left" vertical="center"/>
    </xf>
    <xf numFmtId="1" fontId="0" fillId="2" borderId="0" xfId="0" applyNumberFormat="1" applyFill="1" applyAlignment="1">
      <alignment horizontal="left" vertical="center"/>
    </xf>
    <xf numFmtId="0" fontId="10" fillId="0" borderId="0" xfId="0" applyFont="1" applyAlignment="1">
      <alignment horizontal="left" vertical="center"/>
    </xf>
    <xf numFmtId="187" fontId="0" fillId="0" borderId="0" xfId="204" applyNumberFormat="1" applyFont="1" applyBorder="1" applyAlignment="1">
      <alignment horizontal="left" vertical="center"/>
    </xf>
    <xf numFmtId="0" fontId="238" fillId="0" borderId="0" xfId="0" applyFont="1" applyAlignment="1">
      <alignment horizontal="left" vertical="center"/>
    </xf>
    <xf numFmtId="187" fontId="241" fillId="0" borderId="0" xfId="204" applyNumberFormat="1" applyFont="1" applyBorder="1" applyAlignment="1">
      <alignment horizontal="left" vertical="center"/>
    </xf>
    <xf numFmtId="43" fontId="241" fillId="0" borderId="0" xfId="204" applyFont="1" applyBorder="1" applyAlignment="1">
      <alignment horizontal="left" vertical="center"/>
    </xf>
    <xf numFmtId="0" fontId="240" fillId="0" borderId="9" xfId="0" applyFont="1" applyBorder="1" applyAlignment="1">
      <alignment horizontal="center" vertical="center"/>
    </xf>
    <xf numFmtId="0" fontId="238" fillId="0" borderId="8" xfId="0" applyFont="1" applyBorder="1" applyAlignment="1">
      <alignment horizontal="left" vertical="center"/>
    </xf>
    <xf numFmtId="0" fontId="240" fillId="0" borderId="21" xfId="0" applyFont="1" applyBorder="1" applyAlignment="1">
      <alignment horizontal="center" vertical="center"/>
    </xf>
    <xf numFmtId="0" fontId="238" fillId="0" borderId="19" xfId="0" applyFont="1" applyBorder="1" applyAlignment="1">
      <alignment horizontal="center" vertical="center"/>
    </xf>
    <xf numFmtId="0" fontId="240" fillId="0" borderId="10" xfId="0" applyFont="1" applyBorder="1" applyAlignment="1">
      <alignment vertical="center"/>
    </xf>
    <xf numFmtId="0" fontId="241" fillId="0" borderId="17" xfId="0" applyFont="1" applyBorder="1" applyAlignment="1">
      <alignment vertical="center"/>
    </xf>
    <xf numFmtId="0" fontId="238" fillId="0" borderId="20" xfId="0" applyFont="1" applyBorder="1" applyAlignment="1">
      <alignment vertical="center"/>
    </xf>
    <xf numFmtId="0" fontId="241" fillId="0" borderId="18" xfId="0" applyFont="1" applyBorder="1" applyAlignment="1">
      <alignment vertical="center"/>
    </xf>
    <xf numFmtId="0" fontId="240" fillId="0" borderId="31" xfId="0" applyFont="1" applyBorder="1" applyAlignment="1">
      <alignment vertical="center"/>
    </xf>
    <xf numFmtId="0" fontId="240" fillId="2" borderId="7" xfId="0" quotePrefix="1" applyFont="1" applyFill="1" applyBorder="1" applyAlignment="1">
      <alignment vertical="center"/>
    </xf>
    <xf numFmtId="0" fontId="240" fillId="0" borderId="7" xfId="0" applyFont="1" applyBorder="1" applyAlignment="1">
      <alignment vertical="center"/>
    </xf>
    <xf numFmtId="0" fontId="241" fillId="0" borderId="29" xfId="0" applyFont="1" applyBorder="1" applyAlignment="1">
      <alignment vertical="center"/>
    </xf>
    <xf numFmtId="0" fontId="238" fillId="0" borderId="19" xfId="0" quotePrefix="1" applyFont="1" applyBorder="1" applyAlignment="1">
      <alignment vertical="center"/>
    </xf>
    <xf numFmtId="0" fontId="240" fillId="0" borderId="0" xfId="0" applyFont="1" applyAlignment="1">
      <alignment horizontal="center" vertical="center"/>
    </xf>
    <xf numFmtId="0" fontId="238" fillId="0" borderId="20" xfId="0" quotePrefix="1" applyFont="1" applyBorder="1" applyAlignment="1">
      <alignment vertical="center"/>
    </xf>
    <xf numFmtId="0" fontId="238" fillId="0" borderId="0" xfId="0" applyFont="1" applyAlignment="1">
      <alignment vertical="center" wrapText="1"/>
    </xf>
    <xf numFmtId="0" fontId="238" fillId="0" borderId="0" xfId="0" applyFont="1" applyAlignment="1">
      <alignment horizontal="left" vertical="center" wrapText="1"/>
    </xf>
    <xf numFmtId="0" fontId="241" fillId="0" borderId="20" xfId="0" applyFont="1" applyBorder="1" applyAlignment="1">
      <alignment vertical="center"/>
    </xf>
    <xf numFmtId="0" fontId="238" fillId="0" borderId="31" xfId="0" applyFont="1" applyBorder="1" applyAlignment="1">
      <alignment vertical="center"/>
    </xf>
    <xf numFmtId="0" fontId="4" fillId="0" borderId="31" xfId="0" applyFont="1" applyBorder="1" applyAlignment="1">
      <alignment vertical="center"/>
    </xf>
    <xf numFmtId="0" fontId="4" fillId="0" borderId="7" xfId="0" applyFont="1" applyBorder="1" applyAlignment="1">
      <alignment vertical="center"/>
    </xf>
    <xf numFmtId="0" fontId="0" fillId="0" borderId="29" xfId="0" applyBorder="1" applyAlignment="1">
      <alignment vertical="center"/>
    </xf>
    <xf numFmtId="0" fontId="249" fillId="2" borderId="0" xfId="3" applyFont="1" applyFill="1"/>
    <xf numFmtId="0" fontId="209" fillId="0" borderId="108" xfId="200" applyFont="1" applyBorder="1" applyAlignment="1">
      <alignment vertical="top" wrapText="1"/>
    </xf>
    <xf numFmtId="0" fontId="209" fillId="0" borderId="144" xfId="200" applyFont="1" applyBorder="1" applyAlignment="1">
      <alignment vertical="top" wrapText="1"/>
    </xf>
    <xf numFmtId="0" fontId="209" fillId="0" borderId="108" xfId="200" applyFont="1" applyBorder="1" applyAlignment="1">
      <alignment horizontal="left" vertical="top" wrapText="1"/>
    </xf>
    <xf numFmtId="0" fontId="209" fillId="0" borderId="148" xfId="200" quotePrefix="1" applyFont="1" applyBorder="1" applyAlignment="1">
      <alignment horizontal="left" vertical="top" wrapText="1"/>
    </xf>
    <xf numFmtId="0" fontId="209" fillId="0" borderId="108" xfId="200" quotePrefix="1" applyFont="1" applyBorder="1" applyAlignment="1">
      <alignment horizontal="left" vertical="top" wrapText="1"/>
    </xf>
    <xf numFmtId="0" fontId="218" fillId="0" borderId="144" xfId="200" applyFont="1" applyBorder="1" applyAlignment="1">
      <alignment horizontal="center" vertical="center" wrapText="1"/>
    </xf>
    <xf numFmtId="0" fontId="218" fillId="0" borderId="146" xfId="200" quotePrefix="1" applyFont="1" applyBorder="1" applyAlignment="1">
      <alignment horizontal="left" vertical="top" wrapText="1"/>
    </xf>
    <xf numFmtId="0" fontId="218" fillId="0" borderId="148" xfId="200" applyFont="1" applyBorder="1" applyAlignment="1">
      <alignment vertical="top" wrapText="1"/>
    </xf>
    <xf numFmtId="0" fontId="218" fillId="0" borderId="144" xfId="200" quotePrefix="1" applyFont="1" applyBorder="1" applyAlignment="1">
      <alignment horizontal="left" vertical="top" wrapText="1"/>
    </xf>
    <xf numFmtId="0" fontId="218" fillId="0" borderId="147" xfId="200" applyFont="1" applyBorder="1" applyAlignment="1">
      <alignment horizontal="center" vertical="center" wrapText="1"/>
    </xf>
    <xf numFmtId="0" fontId="209" fillId="0" borderId="37" xfId="200" applyFont="1" applyBorder="1" applyAlignment="1">
      <alignment vertical="top" wrapText="1"/>
    </xf>
    <xf numFmtId="0" fontId="209" fillId="0" borderId="113" xfId="200" applyFont="1" applyBorder="1" applyAlignment="1">
      <alignment vertical="top" wrapText="1"/>
    </xf>
    <xf numFmtId="0" fontId="218" fillId="0" borderId="120" xfId="200" applyFont="1" applyBorder="1" applyAlignment="1">
      <alignment vertical="top" wrapText="1"/>
    </xf>
    <xf numFmtId="0" fontId="218" fillId="0" borderId="144" xfId="200" applyFont="1" applyBorder="1" applyAlignment="1">
      <alignment vertical="top" wrapText="1"/>
    </xf>
    <xf numFmtId="0" fontId="218" fillId="0" borderId="146" xfId="200" applyFont="1" applyBorder="1" applyAlignment="1">
      <alignment horizontal="center" vertical="center" wrapText="1"/>
    </xf>
    <xf numFmtId="0" fontId="218" fillId="0" borderId="146" xfId="200" applyFont="1" applyBorder="1" applyAlignment="1">
      <alignment horizontal="left" vertical="top" wrapText="1"/>
    </xf>
    <xf numFmtId="0" fontId="209" fillId="0" borderId="3" xfId="200" applyFont="1" applyBorder="1" applyAlignment="1">
      <alignment horizontal="left" vertical="top" wrapText="1"/>
    </xf>
    <xf numFmtId="0" fontId="218" fillId="0" borderId="148" xfId="200" applyFont="1" applyBorder="1" applyAlignment="1">
      <alignment horizontal="center" vertical="center" wrapText="1"/>
    </xf>
    <xf numFmtId="0" fontId="209" fillId="0" borderId="1" xfId="200" applyFont="1" applyBorder="1" applyAlignment="1">
      <alignment vertical="top" wrapText="1"/>
    </xf>
    <xf numFmtId="0" fontId="218" fillId="0" borderId="145" xfId="200" applyFont="1" applyBorder="1" applyAlignment="1">
      <alignment horizontal="center" vertical="center" wrapText="1"/>
    </xf>
    <xf numFmtId="0" fontId="209" fillId="0" borderId="113" xfId="200" applyFont="1" applyBorder="1" applyAlignment="1">
      <alignment horizontal="left" vertical="top" wrapText="1"/>
    </xf>
    <xf numFmtId="0" fontId="218" fillId="0" borderId="120" xfId="200" applyFont="1" applyBorder="1" applyAlignment="1">
      <alignment horizontal="center" vertical="center" wrapText="1"/>
    </xf>
    <xf numFmtId="0" fontId="209" fillId="0" borderId="50" xfId="200" applyFont="1" applyBorder="1" applyAlignment="1">
      <alignment vertical="top" wrapText="1"/>
    </xf>
    <xf numFmtId="0" fontId="209" fillId="0" borderId="53" xfId="200" applyFont="1" applyBorder="1" applyAlignment="1">
      <alignment vertical="top" wrapText="1"/>
    </xf>
    <xf numFmtId="0" fontId="218" fillId="0" borderId="175" xfId="200" applyFont="1" applyBorder="1" applyAlignment="1">
      <alignment horizontal="center" vertical="center" wrapText="1"/>
    </xf>
    <xf numFmtId="0" fontId="218" fillId="0" borderId="144" xfId="200" quotePrefix="1" applyFont="1" applyBorder="1" applyAlignment="1">
      <alignment horizontal="center" vertical="center" wrapText="1"/>
    </xf>
    <xf numFmtId="0" fontId="209" fillId="0" borderId="0" xfId="200" applyFont="1" applyAlignment="1">
      <alignment horizontal="left" vertical="top" wrapText="1"/>
    </xf>
    <xf numFmtId="0" fontId="218" fillId="0" borderId="183" xfId="200" quotePrefix="1" applyFont="1" applyBorder="1" applyAlignment="1">
      <alignment horizontal="center" vertical="center" wrapText="1"/>
    </xf>
    <xf numFmtId="0" fontId="218" fillId="0" borderId="184" xfId="202" applyFont="1" applyBorder="1" applyAlignment="1">
      <alignment horizontal="center" vertical="center" wrapText="1"/>
    </xf>
    <xf numFmtId="0" fontId="218" fillId="0" borderId="145" xfId="202" applyFont="1" applyBorder="1" applyAlignment="1">
      <alignment horizontal="center" vertical="center" wrapText="1"/>
    </xf>
    <xf numFmtId="0" fontId="218" fillId="0" borderId="183" xfId="202" applyFont="1" applyBorder="1" applyAlignment="1">
      <alignment horizontal="center" vertical="center" wrapText="1"/>
    </xf>
    <xf numFmtId="0" fontId="218" fillId="0" borderId="147" xfId="202" applyFont="1" applyBorder="1" applyAlignment="1">
      <alignment horizontal="center" vertical="center" wrapText="1"/>
    </xf>
    <xf numFmtId="0" fontId="218" fillId="0" borderId="146" xfId="203" applyFont="1" applyBorder="1" applyAlignment="1">
      <alignment horizontal="center" vertical="center" wrapText="1"/>
    </xf>
    <xf numFmtId="0" fontId="218" fillId="0" borderId="175" xfId="203" applyFont="1" applyBorder="1" applyAlignment="1">
      <alignment horizontal="center" vertical="center" wrapText="1"/>
    </xf>
    <xf numFmtId="0" fontId="218" fillId="0" borderId="148" xfId="202" applyFont="1" applyBorder="1" applyAlignment="1">
      <alignment horizontal="center" vertical="center" wrapText="1"/>
    </xf>
    <xf numFmtId="0" fontId="218" fillId="0" borderId="144" xfId="202" applyFont="1" applyBorder="1" applyAlignment="1">
      <alignment horizontal="center" vertical="center" wrapText="1"/>
    </xf>
    <xf numFmtId="0" fontId="218" fillId="0" borderId="175" xfId="202" applyFont="1" applyBorder="1" applyAlignment="1">
      <alignment horizontal="center" vertical="center" wrapText="1"/>
    </xf>
    <xf numFmtId="0" fontId="218" fillId="0" borderId="147" xfId="202" quotePrefix="1" applyFont="1" applyBorder="1" applyAlignment="1">
      <alignment horizontal="center" vertical="center" wrapText="1"/>
    </xf>
    <xf numFmtId="0" fontId="218" fillId="0" borderId="146" xfId="202" quotePrefix="1" applyFont="1" applyBorder="1" applyAlignment="1">
      <alignment horizontal="center" vertical="center" wrapText="1"/>
    </xf>
    <xf numFmtId="0" fontId="218" fillId="0" borderId="145" xfId="203" applyFont="1" applyBorder="1" applyAlignment="1">
      <alignment horizontal="center" vertical="center" wrapText="1"/>
    </xf>
    <xf numFmtId="0" fontId="218" fillId="0" borderId="146" xfId="203" quotePrefix="1" applyFont="1" applyBorder="1" applyAlignment="1">
      <alignment horizontal="center" vertical="center" wrapText="1"/>
    </xf>
    <xf numFmtId="0" fontId="218" fillId="0" borderId="148" xfId="203" applyFont="1" applyBorder="1" applyAlignment="1">
      <alignment horizontal="center" vertical="center" wrapText="1"/>
    </xf>
    <xf numFmtId="0" fontId="218" fillId="0" borderId="184" xfId="203" applyFont="1" applyBorder="1" applyAlignment="1">
      <alignment horizontal="center" vertical="center" wrapText="1"/>
    </xf>
    <xf numFmtId="0" fontId="218" fillId="0" borderId="144" xfId="203" applyFont="1" applyBorder="1" applyAlignment="1">
      <alignment horizontal="center" vertical="center" wrapText="1"/>
    </xf>
    <xf numFmtId="0" fontId="251" fillId="2" borderId="35" xfId="0" applyFont="1" applyFill="1" applyBorder="1" applyAlignment="1">
      <alignment horizontal="left" vertical="center" wrapText="1"/>
    </xf>
    <xf numFmtId="0" fontId="39" fillId="0" borderId="0" xfId="3" applyFont="1" applyBorder="1" applyAlignment="1">
      <alignment horizontal="center" vertical="center"/>
    </xf>
    <xf numFmtId="0" fontId="2" fillId="2" borderId="35" xfId="1" applyFill="1" applyBorder="1" applyAlignment="1" applyProtection="1">
      <alignment horizontal="center" vertical="center" wrapText="1"/>
    </xf>
    <xf numFmtId="0" fontId="4" fillId="2" borderId="126" xfId="0" applyFont="1" applyFill="1" applyBorder="1" applyAlignment="1">
      <alignment horizontal="left" vertical="center" wrapText="1"/>
    </xf>
    <xf numFmtId="0" fontId="9" fillId="0" borderId="0" xfId="2" applyBorder="1" applyAlignment="1">
      <alignment horizontal="center" vertical="center"/>
    </xf>
    <xf numFmtId="0" fontId="2" fillId="0" borderId="0" xfId="1" applyBorder="1" applyAlignment="1" applyProtection="1">
      <alignment horizontal="center"/>
    </xf>
    <xf numFmtId="0" fontId="2" fillId="0" borderId="0" xfId="1" applyBorder="1" applyAlignment="1" applyProtection="1"/>
    <xf numFmtId="0" fontId="2" fillId="0" borderId="0" xfId="1" applyBorder="1" applyAlignment="1" applyProtection="1">
      <alignment horizontal="center" vertical="center"/>
    </xf>
    <xf numFmtId="0" fontId="2" fillId="2" borderId="0" xfId="1" applyFill="1" applyBorder="1" applyAlignment="1" applyProtection="1">
      <alignment horizontal="center" vertical="center" wrapText="1"/>
    </xf>
    <xf numFmtId="0" fontId="251" fillId="2" borderId="141" xfId="0" applyFont="1" applyFill="1" applyBorder="1" applyAlignment="1">
      <alignment horizontal="left" vertical="center" wrapText="1"/>
    </xf>
    <xf numFmtId="0" fontId="35" fillId="0" borderId="0" xfId="3" applyFont="1" applyAlignment="1">
      <alignment vertical="center" wrapText="1"/>
    </xf>
    <xf numFmtId="0" fontId="70" fillId="39" borderId="236" xfId="3" applyFont="1" applyFill="1" applyBorder="1" applyAlignment="1">
      <alignment horizontal="center" vertical="center" wrapText="1"/>
    </xf>
    <xf numFmtId="0" fontId="18" fillId="39" borderId="236" xfId="3" applyFont="1" applyFill="1" applyBorder="1" applyAlignment="1">
      <alignment horizontal="left" vertical="center"/>
    </xf>
    <xf numFmtId="0" fontId="18" fillId="39" borderId="236" xfId="3" applyFont="1" applyFill="1" applyBorder="1" applyAlignment="1">
      <alignment horizontal="left" vertical="center" wrapText="1"/>
    </xf>
    <xf numFmtId="0" fontId="18" fillId="39" borderId="240" xfId="3" applyFont="1" applyFill="1" applyBorder="1" applyAlignment="1">
      <alignment horizontal="left" vertical="center"/>
    </xf>
    <xf numFmtId="0" fontId="36" fillId="0" borderId="241" xfId="3" applyFont="1" applyBorder="1"/>
    <xf numFmtId="0" fontId="36" fillId="0" borderId="242" xfId="3" applyFont="1" applyBorder="1"/>
    <xf numFmtId="0" fontId="18" fillId="0" borderId="243" xfId="3" applyFont="1" applyBorder="1"/>
    <xf numFmtId="0" fontId="36" fillId="0" borderId="244" xfId="3" applyFont="1" applyBorder="1"/>
    <xf numFmtId="0" fontId="18" fillId="0" borderId="245" xfId="3" applyFont="1" applyBorder="1"/>
    <xf numFmtId="0" fontId="36" fillId="0" borderId="246" xfId="3" applyFont="1" applyBorder="1"/>
    <xf numFmtId="0" fontId="36" fillId="0" borderId="247" xfId="3" applyFont="1" applyBorder="1"/>
    <xf numFmtId="0" fontId="18" fillId="0" borderId="248" xfId="3" applyFont="1" applyBorder="1"/>
    <xf numFmtId="0" fontId="221" fillId="39" borderId="236" xfId="3" applyFont="1" applyFill="1" applyBorder="1" applyAlignment="1">
      <alignment horizontal="center" wrapText="1"/>
    </xf>
    <xf numFmtId="0" fontId="253" fillId="0" borderId="236" xfId="3" applyFont="1" applyBorder="1" applyAlignment="1">
      <alignment horizontal="center" vertical="center" wrapText="1"/>
    </xf>
    <xf numFmtId="0" fontId="36" fillId="39" borderId="236" xfId="3" applyFont="1" applyFill="1" applyBorder="1" applyAlignment="1">
      <alignment horizontal="center" wrapText="1"/>
    </xf>
    <xf numFmtId="0" fontId="36" fillId="0" borderId="245" xfId="3" applyFont="1" applyBorder="1"/>
    <xf numFmtId="0" fontId="11" fillId="0" borderId="244" xfId="3" applyBorder="1"/>
    <xf numFmtId="0" fontId="36" fillId="0" borderId="245" xfId="3" applyFont="1" applyBorder="1" applyAlignment="1">
      <alignment horizontal="center"/>
    </xf>
    <xf numFmtId="0" fontId="11" fillId="0" borderId="244" xfId="3" applyBorder="1" applyAlignment="1">
      <alignment horizontal="left"/>
    </xf>
    <xf numFmtId="0" fontId="11" fillId="0" borderId="0" xfId="3" applyAlignment="1">
      <alignment horizontal="left"/>
    </xf>
    <xf numFmtId="0" fontId="11" fillId="0" borderId="244" xfId="3" applyBorder="1" applyAlignment="1">
      <alignment vertical="top"/>
    </xf>
    <xf numFmtId="0" fontId="11" fillId="0" borderId="0" xfId="3" applyAlignment="1">
      <alignment vertical="top"/>
    </xf>
    <xf numFmtId="0" fontId="11" fillId="0" borderId="245" xfId="3" applyBorder="1" applyAlignment="1">
      <alignment vertical="top"/>
    </xf>
    <xf numFmtId="0" fontId="36" fillId="0" borderId="244" xfId="3" applyFont="1" applyBorder="1" applyAlignment="1">
      <alignment horizontal="center" vertical="center"/>
    </xf>
    <xf numFmtId="0" fontId="36" fillId="0" borderId="245" xfId="3" applyFont="1" applyBorder="1" applyAlignment="1">
      <alignment horizontal="center" vertical="center"/>
    </xf>
    <xf numFmtId="0" fontId="36" fillId="2" borderId="244" xfId="3" applyFont="1" applyFill="1" applyBorder="1"/>
    <xf numFmtId="0" fontId="36" fillId="2" borderId="0" xfId="3" applyFont="1" applyFill="1"/>
    <xf numFmtId="0" fontId="36" fillId="0" borderId="49" xfId="3" applyFont="1" applyBorder="1"/>
    <xf numFmtId="0" fontId="36" fillId="0" borderId="51" xfId="3" applyFont="1" applyBorder="1"/>
    <xf numFmtId="0" fontId="36" fillId="0" borderId="56" xfId="3" applyFont="1" applyBorder="1"/>
    <xf numFmtId="0" fontId="36" fillId="0" borderId="57" xfId="3" applyFont="1" applyBorder="1"/>
    <xf numFmtId="0" fontId="36" fillId="0" borderId="52" xfId="3" applyFont="1" applyBorder="1"/>
    <xf numFmtId="0" fontId="36" fillId="0" borderId="53" xfId="3" applyFont="1" applyBorder="1"/>
    <xf numFmtId="0" fontId="36" fillId="0" borderId="54" xfId="3" applyFont="1" applyBorder="1"/>
    <xf numFmtId="0" fontId="11" fillId="0" borderId="0" xfId="3" applyBorder="1" applyAlignment="1">
      <alignment horizontal="left"/>
    </xf>
    <xf numFmtId="0" fontId="11" fillId="0" borderId="0" xfId="3" applyAlignment="1">
      <alignment vertical="center" wrapText="1"/>
    </xf>
    <xf numFmtId="0" fontId="13" fillId="0" borderId="56" xfId="3" applyFont="1" applyBorder="1" applyAlignment="1">
      <alignment horizontal="right"/>
    </xf>
    <xf numFmtId="0" fontId="11" fillId="0" borderId="56" xfId="3" applyBorder="1" applyAlignment="1">
      <alignment horizontal="right"/>
    </xf>
    <xf numFmtId="0" fontId="11" fillId="0" borderId="0" xfId="3" applyAlignment="1">
      <alignment horizontal="right"/>
    </xf>
    <xf numFmtId="0" fontId="11" fillId="0" borderId="57" xfId="3" applyBorder="1" applyAlignment="1">
      <alignment horizontal="left"/>
    </xf>
    <xf numFmtId="0" fontId="11" fillId="0" borderId="52" xfId="3" applyBorder="1"/>
    <xf numFmtId="0" fontId="11" fillId="0" borderId="53" xfId="3" applyBorder="1"/>
    <xf numFmtId="0" fontId="11" fillId="0" borderId="54" xfId="3" applyBorder="1"/>
    <xf numFmtId="0" fontId="11" fillId="6" borderId="49" xfId="3" applyFill="1" applyBorder="1"/>
    <xf numFmtId="0" fontId="11" fillId="6" borderId="51" xfId="3" applyFill="1" applyBorder="1" applyProtection="1">
      <protection locked="0"/>
    </xf>
    <xf numFmtId="0" fontId="11" fillId="6" borderId="56" xfId="3" applyFill="1" applyBorder="1" applyAlignment="1">
      <alignment horizontal="right"/>
    </xf>
    <xf numFmtId="0" fontId="256" fillId="6" borderId="56" xfId="3" applyFont="1" applyFill="1" applyBorder="1" applyAlignment="1">
      <alignment horizontal="left"/>
    </xf>
    <xf numFmtId="0" fontId="257" fillId="6" borderId="57" xfId="3" applyFont="1" applyFill="1" applyBorder="1" applyProtection="1">
      <protection locked="0"/>
    </xf>
    <xf numFmtId="0" fontId="256" fillId="6" borderId="56" xfId="3" applyFont="1" applyFill="1" applyBorder="1" applyAlignment="1">
      <alignment horizontal="left" vertical="center"/>
    </xf>
    <xf numFmtId="0" fontId="257" fillId="0" borderId="57" xfId="3" applyFont="1" applyBorder="1" applyAlignment="1" applyProtection="1">
      <alignment horizontal="left" vertical="center"/>
      <protection locked="0"/>
    </xf>
    <xf numFmtId="0" fontId="11" fillId="6" borderId="56" xfId="3" applyFill="1" applyBorder="1"/>
    <xf numFmtId="0" fontId="11" fillId="6" borderId="57" xfId="3" applyFill="1" applyBorder="1"/>
    <xf numFmtId="0" fontId="13" fillId="0" borderId="56" xfId="3" applyFont="1" applyBorder="1" applyAlignment="1">
      <alignment horizontal="left"/>
    </xf>
    <xf numFmtId="0" fontId="13" fillId="0" borderId="52" xfId="3" applyFont="1" applyBorder="1" applyAlignment="1">
      <alignment horizontal="right"/>
    </xf>
    <xf numFmtId="0" fontId="11" fillId="0" borderId="53" xfId="3" applyBorder="1" applyAlignment="1">
      <alignment vertical="top" wrapText="1"/>
    </xf>
    <xf numFmtId="0" fontId="11" fillId="0" borderId="53" xfId="3" applyBorder="1" applyAlignment="1">
      <alignment horizontal="right" vertical="top" wrapText="1"/>
    </xf>
    <xf numFmtId="0" fontId="11" fillId="0" borderId="54" xfId="3" applyBorder="1" applyAlignment="1">
      <alignment vertical="top" wrapText="1"/>
    </xf>
    <xf numFmtId="0" fontId="13" fillId="47" borderId="56" xfId="3" applyFont="1" applyFill="1" applyBorder="1" applyAlignment="1">
      <alignment horizontal="left"/>
    </xf>
    <xf numFmtId="0" fontId="13" fillId="0" borderId="56" xfId="3" applyFont="1" applyBorder="1"/>
    <xf numFmtId="0" fontId="13" fillId="0" borderId="57" xfId="3" applyFont="1" applyBorder="1"/>
    <xf numFmtId="0" fontId="11" fillId="0" borderId="50" xfId="3" applyBorder="1" applyAlignment="1">
      <alignment horizontal="left" vertical="top" wrapText="1"/>
    </xf>
    <xf numFmtId="0" fontId="11" fillId="0" borderId="57" xfId="3" applyBorder="1" applyAlignment="1">
      <alignment horizontal="left" vertical="top" wrapText="1"/>
    </xf>
    <xf numFmtId="0" fontId="11" fillId="6" borderId="50" xfId="3" applyFill="1" applyBorder="1"/>
    <xf numFmtId="0" fontId="36" fillId="6" borderId="0" xfId="3" applyFont="1" applyFill="1"/>
    <xf numFmtId="0" fontId="73" fillId="6" borderId="0" xfId="3" applyFont="1" applyFill="1"/>
    <xf numFmtId="14" fontId="39" fillId="6" borderId="0" xfId="3" applyNumberFormat="1" applyFont="1" applyFill="1" applyAlignment="1">
      <alignment horizontal="center"/>
    </xf>
    <xf numFmtId="0" fontId="39" fillId="6" borderId="33" xfId="3" applyFont="1" applyFill="1" applyBorder="1" applyAlignment="1">
      <alignment vertical="center"/>
    </xf>
    <xf numFmtId="0" fontId="39" fillId="6" borderId="37" xfId="3" applyFont="1" applyFill="1" applyBorder="1" applyAlignment="1">
      <alignment vertical="center"/>
    </xf>
    <xf numFmtId="0" fontId="11" fillId="0" borderId="34" xfId="3" applyBorder="1"/>
    <xf numFmtId="0" fontId="36" fillId="6" borderId="6" xfId="3" applyFont="1" applyFill="1" applyBorder="1"/>
    <xf numFmtId="0" fontId="39" fillId="6" borderId="37" xfId="3" applyFont="1" applyFill="1" applyBorder="1" applyAlignment="1">
      <alignment vertical="center" wrapText="1"/>
    </xf>
    <xf numFmtId="0" fontId="39" fillId="6" borderId="0" xfId="3" applyFont="1" applyFill="1"/>
    <xf numFmtId="0" fontId="35" fillId="6" borderId="0" xfId="3" applyFont="1" applyFill="1" applyAlignment="1" applyProtection="1">
      <alignment horizontal="center" vertical="center"/>
      <protection locked="0"/>
    </xf>
    <xf numFmtId="0" fontId="39" fillId="6" borderId="0" xfId="3" applyFont="1" applyFill="1" applyAlignment="1">
      <alignment horizontal="left"/>
    </xf>
    <xf numFmtId="0" fontId="36" fillId="6" borderId="0" xfId="3" applyFont="1" applyFill="1" applyAlignment="1">
      <alignment horizontal="center"/>
    </xf>
    <xf numFmtId="0" fontId="35" fillId="48" borderId="120" xfId="3" applyFont="1" applyFill="1" applyBorder="1" applyAlignment="1">
      <alignment horizontal="center" vertical="center"/>
    </xf>
    <xf numFmtId="0" fontId="36" fillId="6" borderId="0" xfId="3" applyFont="1" applyFill="1" applyAlignment="1">
      <alignment horizontal="left"/>
    </xf>
    <xf numFmtId="0" fontId="260" fillId="6" borderId="0" xfId="3" applyFont="1" applyFill="1"/>
    <xf numFmtId="0" fontId="260" fillId="6" borderId="0" xfId="3" applyFont="1" applyFill="1" applyAlignment="1">
      <alignment horizontal="right"/>
    </xf>
    <xf numFmtId="0" fontId="71" fillId="6" borderId="0" xfId="3" applyFont="1" applyFill="1"/>
    <xf numFmtId="0" fontId="261" fillId="6" borderId="0" xfId="3" applyFont="1" applyFill="1"/>
    <xf numFmtId="0" fontId="262" fillId="6" borderId="0" xfId="3" applyFont="1" applyFill="1"/>
    <xf numFmtId="0" fontId="260" fillId="49" borderId="0" xfId="3" applyFont="1" applyFill="1"/>
    <xf numFmtId="0" fontId="262" fillId="49" borderId="0" xfId="3" applyFont="1" applyFill="1"/>
    <xf numFmtId="0" fontId="36" fillId="49" borderId="0" xfId="3" applyFont="1" applyFill="1"/>
    <xf numFmtId="0" fontId="263" fillId="6" borderId="0" xfId="3" applyFont="1" applyFill="1" applyAlignment="1">
      <alignment horizontal="left"/>
    </xf>
    <xf numFmtId="0" fontId="263" fillId="6" borderId="0" xfId="3" applyFont="1" applyFill="1"/>
    <xf numFmtId="0" fontId="13" fillId="6" borderId="0" xfId="3" applyFont="1" applyFill="1" applyAlignment="1">
      <alignment horizontal="right"/>
    </xf>
    <xf numFmtId="0" fontId="13" fillId="6" borderId="0" xfId="3" applyFont="1" applyFill="1"/>
    <xf numFmtId="0" fontId="35" fillId="46" borderId="16" xfId="3" applyFont="1" applyFill="1" applyBorder="1" applyAlignment="1">
      <alignment horizontal="center" vertical="center"/>
    </xf>
    <xf numFmtId="0" fontId="35" fillId="6" borderId="0" xfId="3" applyFont="1" applyFill="1" applyAlignment="1">
      <alignment horizontal="center" vertical="center"/>
    </xf>
    <xf numFmtId="0" fontId="13" fillId="6" borderId="0" xfId="3" applyFont="1" applyFill="1" applyAlignment="1">
      <alignment horizontal="right"/>
    </xf>
    <xf numFmtId="0" fontId="11" fillId="46" borderId="53" xfId="3" applyFill="1" applyBorder="1" applyAlignment="1">
      <alignment horizontal="left"/>
    </xf>
    <xf numFmtId="0" fontId="13" fillId="6" borderId="0" xfId="3" applyFont="1" applyFill="1" applyAlignment="1">
      <alignment horizontal="left"/>
    </xf>
    <xf numFmtId="0" fontId="13" fillId="6" borderId="0" xfId="3" applyFont="1" applyFill="1" applyAlignment="1">
      <alignment horizontal="center"/>
    </xf>
    <xf numFmtId="0" fontId="11" fillId="2" borderId="53" xfId="3" applyFill="1" applyBorder="1"/>
    <xf numFmtId="0" fontId="13" fillId="0" borderId="56" xfId="3" applyFont="1" applyBorder="1" applyAlignment="1">
      <alignment horizontal="right" vertical="center"/>
    </xf>
    <xf numFmtId="0" fontId="13" fillId="6" borderId="0" xfId="3" applyFont="1" applyFill="1" applyBorder="1" applyAlignment="1">
      <alignment horizontal="right" vertical="center" wrapText="1"/>
    </xf>
    <xf numFmtId="0" fontId="13" fillId="6" borderId="56" xfId="3" applyFont="1" applyFill="1" applyBorder="1" applyAlignment="1">
      <alignment horizontal="right" vertical="center" wrapText="1"/>
    </xf>
    <xf numFmtId="0" fontId="13" fillId="2" borderId="0" xfId="3" applyFont="1" applyFill="1" applyBorder="1" applyAlignment="1">
      <alignment horizontal="right"/>
    </xf>
    <xf numFmtId="0" fontId="11" fillId="2" borderId="0" xfId="3" applyFill="1" applyBorder="1"/>
    <xf numFmtId="0" fontId="11" fillId="2" borderId="0" xfId="3" applyFill="1" applyBorder="1" applyAlignment="1">
      <alignment horizontal="left"/>
    </xf>
    <xf numFmtId="0" fontId="11" fillId="2" borderId="0" xfId="3" applyFill="1" applyBorder="1" applyAlignment="1">
      <alignment horizontal="right"/>
    </xf>
    <xf numFmtId="0" fontId="11" fillId="2" borderId="0" xfId="3" applyFill="1" applyBorder="1" applyAlignment="1" applyProtection="1">
      <alignment horizontal="left" wrapText="1"/>
      <protection locked="0"/>
    </xf>
    <xf numFmtId="0" fontId="13" fillId="0" borderId="0" xfId="3" applyFont="1" applyBorder="1" applyAlignment="1">
      <alignment horizontal="left"/>
    </xf>
    <xf numFmtId="0" fontId="11" fillId="47" borderId="0" xfId="3" applyFill="1" applyBorder="1"/>
    <xf numFmtId="0" fontId="11" fillId="0" borderId="0" xfId="3" applyBorder="1" applyAlignment="1">
      <alignment horizontal="right" wrapText="1"/>
    </xf>
    <xf numFmtId="0" fontId="11" fillId="0" borderId="0" xfId="3" applyBorder="1" applyAlignment="1">
      <alignment horizontal="right"/>
    </xf>
    <xf numFmtId="0" fontId="13" fillId="0" borderId="0" xfId="3" applyFont="1" applyBorder="1"/>
    <xf numFmtId="0" fontId="11" fillId="0" borderId="0" xfId="3" applyBorder="1" applyAlignment="1">
      <alignment horizontal="left" vertical="top" wrapText="1"/>
    </xf>
    <xf numFmtId="0" fontId="254" fillId="49" borderId="56" xfId="3" applyFont="1" applyFill="1" applyBorder="1"/>
    <xf numFmtId="0" fontId="11" fillId="49" borderId="0" xfId="3" applyFill="1" applyBorder="1"/>
    <xf numFmtId="0" fontId="11" fillId="49" borderId="57" xfId="3" applyFill="1" applyBorder="1"/>
    <xf numFmtId="14" fontId="11" fillId="2" borderId="1" xfId="3" applyNumberFormat="1" applyFill="1" applyBorder="1" applyAlignment="1" applyProtection="1">
      <alignment horizontal="left"/>
      <protection locked="0"/>
    </xf>
    <xf numFmtId="0" fontId="35" fillId="2" borderId="16" xfId="3" applyFont="1" applyFill="1" applyBorder="1" applyAlignment="1" applyProtection="1">
      <alignment horizontal="center" vertical="center"/>
      <protection locked="0"/>
    </xf>
    <xf numFmtId="0" fontId="36" fillId="6" borderId="0" xfId="3" applyFont="1" applyFill="1" applyBorder="1"/>
    <xf numFmtId="0" fontId="36" fillId="6" borderId="0" xfId="3" applyFont="1" applyFill="1" applyAlignment="1"/>
    <xf numFmtId="0" fontId="11" fillId="46" borderId="37" xfId="3" applyFill="1" applyBorder="1" applyAlignment="1"/>
    <xf numFmtId="0" fontId="15" fillId="46" borderId="1" xfId="3" applyFont="1" applyFill="1" applyBorder="1" applyAlignment="1" applyProtection="1">
      <protection locked="0"/>
    </xf>
    <xf numFmtId="0" fontId="11" fillId="46" borderId="1" xfId="3" applyFill="1" applyBorder="1" applyAlignment="1">
      <alignment vertical="center" wrapText="1"/>
    </xf>
    <xf numFmtId="0" fontId="4" fillId="2" borderId="125" xfId="0" applyFont="1" applyFill="1" applyBorder="1" applyAlignment="1">
      <alignment horizontal="center" vertical="center" textRotation="90" wrapText="1"/>
    </xf>
    <xf numFmtId="0" fontId="4" fillId="2" borderId="127" xfId="0" applyFont="1" applyFill="1" applyBorder="1" applyAlignment="1">
      <alignment horizontal="left" vertical="center" wrapText="1"/>
    </xf>
    <xf numFmtId="0" fontId="4" fillId="2" borderId="128" xfId="0" applyFont="1" applyFill="1" applyBorder="1" applyAlignment="1">
      <alignment horizontal="left" vertical="center" wrapText="1"/>
    </xf>
    <xf numFmtId="0" fontId="4" fillId="2" borderId="129" xfId="0" applyFont="1" applyFill="1" applyBorder="1" applyAlignment="1">
      <alignment horizontal="left" vertical="center" wrapText="1"/>
    </xf>
    <xf numFmtId="0" fontId="10" fillId="2" borderId="49" xfId="0" applyFont="1" applyFill="1" applyBorder="1" applyAlignment="1">
      <alignment horizontal="center" vertical="center" wrapText="1"/>
    </xf>
    <xf numFmtId="0" fontId="10" fillId="2" borderId="50" xfId="0" applyFont="1" applyFill="1" applyBorder="1" applyAlignment="1">
      <alignment horizontal="center" vertical="center"/>
    </xf>
    <xf numFmtId="0" fontId="10" fillId="2" borderId="51" xfId="0" applyFont="1" applyFill="1" applyBorder="1" applyAlignment="1">
      <alignment horizontal="center" vertical="center"/>
    </xf>
    <xf numFmtId="0" fontId="10" fillId="2" borderId="52"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54" xfId="0" applyFont="1" applyFill="1" applyBorder="1" applyAlignment="1">
      <alignment horizontal="center" vertical="center"/>
    </xf>
    <xf numFmtId="0" fontId="4" fillId="2" borderId="140" xfId="0" applyFont="1" applyFill="1" applyBorder="1" applyAlignment="1">
      <alignment horizontal="center" vertical="center" textRotation="90" wrapText="1"/>
    </xf>
    <xf numFmtId="0" fontId="4" fillId="2" borderId="118" xfId="0" applyFont="1" applyFill="1" applyBorder="1" applyAlignment="1">
      <alignment horizontal="center" vertical="center" textRotation="90" wrapText="1"/>
    </xf>
    <xf numFmtId="0" fontId="4" fillId="2" borderId="142" xfId="0" applyFont="1" applyFill="1" applyBorder="1" applyAlignment="1">
      <alignment horizontal="center" vertical="center" textRotation="90" wrapText="1"/>
    </xf>
    <xf numFmtId="0" fontId="7" fillId="2" borderId="0" xfId="0" applyFont="1" applyFill="1" applyAlignment="1">
      <alignment horizontal="center" vertical="center" wrapText="1"/>
    </xf>
    <xf numFmtId="0" fontId="4" fillId="2" borderId="122"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4" fillId="2" borderId="12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11" fillId="0" borderId="0" xfId="3" applyBorder="1" applyAlignment="1">
      <alignment horizontal="left"/>
    </xf>
    <xf numFmtId="0" fontId="13" fillId="0" borderId="49" xfId="3" applyFont="1" applyBorder="1" applyAlignment="1">
      <alignment horizontal="center" wrapText="1"/>
    </xf>
    <xf numFmtId="0" fontId="13" fillId="0" borderId="50" xfId="3" applyFont="1" applyBorder="1" applyAlignment="1">
      <alignment horizontal="center"/>
    </xf>
    <xf numFmtId="0" fontId="13" fillId="0" borderId="51" xfId="3" applyFont="1" applyBorder="1" applyAlignment="1">
      <alignment horizontal="center"/>
    </xf>
    <xf numFmtId="0" fontId="13" fillId="0" borderId="52" xfId="3" applyFont="1" applyBorder="1" applyAlignment="1">
      <alignment horizontal="center"/>
    </xf>
    <xf numFmtId="0" fontId="13" fillId="0" borderId="53" xfId="3" applyFont="1" applyBorder="1" applyAlignment="1">
      <alignment horizontal="center"/>
    </xf>
    <xf numFmtId="0" fontId="13" fillId="0" borderId="54" xfId="3" applyFont="1" applyBorder="1" applyAlignment="1">
      <alignment horizontal="center"/>
    </xf>
    <xf numFmtId="0" fontId="11" fillId="0" borderId="0" xfId="3" applyFont="1" applyBorder="1" applyAlignment="1">
      <alignment horizontal="left"/>
    </xf>
    <xf numFmtId="0" fontId="11" fillId="0" borderId="37" xfId="3" applyFont="1" applyBorder="1" applyAlignment="1">
      <alignment horizontal="center"/>
    </xf>
    <xf numFmtId="0" fontId="11" fillId="0" borderId="1" xfId="3" applyFont="1" applyBorder="1" applyAlignment="1">
      <alignment horizontal="center"/>
    </xf>
    <xf numFmtId="0" fontId="16" fillId="0" borderId="0" xfId="3" applyFont="1" applyBorder="1" applyAlignment="1">
      <alignment horizontal="left"/>
    </xf>
    <xf numFmtId="0" fontId="11" fillId="0" borderId="6" xfId="3" applyFont="1" applyBorder="1" applyAlignment="1" applyProtection="1"/>
    <xf numFmtId="0" fontId="11" fillId="0" borderId="0" xfId="3" applyFont="1" applyBorder="1" applyAlignment="1"/>
    <xf numFmtId="0" fontId="11" fillId="0" borderId="1" xfId="3" applyFont="1" applyBorder="1" applyAlignment="1" applyProtection="1">
      <alignment horizontal="center"/>
    </xf>
    <xf numFmtId="0" fontId="11" fillId="0" borderId="1" xfId="3" applyFont="1" applyBorder="1" applyAlignment="1" applyProtection="1"/>
    <xf numFmtId="0" fontId="11" fillId="0" borderId="1" xfId="3" applyFont="1" applyBorder="1" applyAlignment="1"/>
    <xf numFmtId="0" fontId="11" fillId="0" borderId="1" xfId="3" applyFont="1" applyBorder="1" applyAlignment="1" applyProtection="1">
      <alignment horizontal="center"/>
      <protection locked="0"/>
    </xf>
    <xf numFmtId="0" fontId="11" fillId="0" borderId="6" xfId="3" applyFont="1" applyBorder="1" applyAlignment="1" applyProtection="1">
      <alignment horizontal="left"/>
    </xf>
    <xf numFmtId="0" fontId="11" fillId="0" borderId="0" xfId="3" applyFont="1" applyBorder="1" applyAlignment="1" applyProtection="1">
      <alignment horizontal="left"/>
    </xf>
    <xf numFmtId="0" fontId="11" fillId="0" borderId="3" xfId="3" applyFont="1" applyBorder="1" applyAlignment="1" applyProtection="1">
      <alignment horizontal="center"/>
      <protection locked="0"/>
    </xf>
    <xf numFmtId="0" fontId="11" fillId="0" borderId="1" xfId="3" applyFont="1" applyBorder="1" applyAlignment="1" applyProtection="1">
      <protection locked="0"/>
    </xf>
    <xf numFmtId="0" fontId="11" fillId="0" borderId="37" xfId="3" applyFont="1" applyBorder="1" applyAlignment="1" applyProtection="1">
      <alignment horizontal="center"/>
      <protection locked="0"/>
    </xf>
    <xf numFmtId="0" fontId="11" fillId="0" borderId="37" xfId="3" applyFont="1" applyBorder="1" applyAlignment="1" applyProtection="1">
      <alignment vertical="top"/>
      <protection locked="0"/>
    </xf>
    <xf numFmtId="0" fontId="15" fillId="0" borderId="1" xfId="3" applyFont="1" applyBorder="1" applyAlignment="1">
      <alignment horizontal="left" vertical="top"/>
    </xf>
    <xf numFmtId="0" fontId="15" fillId="0" borderId="3" xfId="3" applyFont="1" applyBorder="1" applyAlignment="1">
      <alignment horizontal="left" vertical="top"/>
    </xf>
    <xf numFmtId="0" fontId="15" fillId="0" borderId="0" xfId="3" applyFont="1" applyBorder="1" applyAlignment="1" applyProtection="1"/>
    <xf numFmtId="0" fontId="13" fillId="0" borderId="0" xfId="3" applyFont="1" applyBorder="1" applyAlignment="1">
      <alignment horizontal="center" vertical="center" wrapText="1"/>
    </xf>
    <xf numFmtId="0" fontId="12" fillId="0" borderId="0" xfId="3" applyFont="1" applyBorder="1" applyAlignment="1" applyProtection="1">
      <alignment horizontal="left"/>
    </xf>
    <xf numFmtId="0" fontId="14" fillId="0" borderId="0" xfId="3" applyFont="1" applyBorder="1" applyAlignment="1" applyProtection="1">
      <protection locked="0"/>
    </xf>
    <xf numFmtId="0" fontId="11" fillId="0" borderId="6" xfId="3" applyFont="1" applyBorder="1" applyAlignment="1"/>
    <xf numFmtId="0" fontId="22" fillId="0" borderId="65" xfId="4" applyFont="1" applyBorder="1" applyAlignment="1">
      <alignment horizontal="right" vertical="center"/>
    </xf>
    <xf numFmtId="0" fontId="22" fillId="0" borderId="69" xfId="4" applyFont="1" applyBorder="1" applyAlignment="1">
      <alignment horizontal="right" vertical="center"/>
    </xf>
    <xf numFmtId="0" fontId="22" fillId="0" borderId="66" xfId="4" applyFont="1" applyBorder="1" applyAlignment="1">
      <alignment horizontal="right" vertical="center"/>
    </xf>
    <xf numFmtId="0" fontId="11" fillId="0" borderId="0" xfId="4" applyFont="1" applyBorder="1" applyAlignment="1"/>
    <xf numFmtId="0" fontId="18" fillId="0" borderId="0" xfId="4" applyFont="1" applyBorder="1" applyAlignment="1"/>
    <xf numFmtId="0" fontId="13" fillId="6" borderId="49" xfId="3" applyFont="1" applyFill="1" applyBorder="1" applyAlignment="1">
      <alignment horizontal="center" wrapText="1"/>
    </xf>
    <xf numFmtId="0" fontId="13" fillId="6" borderId="50" xfId="3" applyFont="1" applyFill="1" applyBorder="1" applyAlignment="1">
      <alignment horizontal="center" wrapText="1"/>
    </xf>
    <xf numFmtId="0" fontId="13" fillId="6" borderId="51" xfId="3" applyFont="1" applyFill="1" applyBorder="1" applyAlignment="1">
      <alignment horizontal="center" wrapText="1"/>
    </xf>
    <xf numFmtId="0" fontId="13" fillId="6" borderId="52" xfId="3" applyFont="1" applyFill="1" applyBorder="1" applyAlignment="1">
      <alignment horizontal="center" wrapText="1"/>
    </xf>
    <xf numFmtId="0" fontId="13" fillId="6" borderId="53" xfId="3" applyFont="1" applyFill="1" applyBorder="1" applyAlignment="1">
      <alignment horizontal="center" wrapText="1"/>
    </xf>
    <xf numFmtId="0" fontId="13" fillId="6" borderId="54" xfId="3" applyFont="1" applyFill="1" applyBorder="1" applyAlignment="1">
      <alignment horizontal="center" wrapText="1"/>
    </xf>
    <xf numFmtId="0" fontId="11" fillId="0" borderId="67" xfId="4" applyFont="1" applyBorder="1" applyAlignment="1">
      <alignment horizontal="center" vertical="center" shrinkToFit="1"/>
    </xf>
    <xf numFmtId="0" fontId="11" fillId="0" borderId="79" xfId="4" applyFont="1" applyBorder="1" applyAlignment="1">
      <alignment horizontal="center" vertical="center" shrinkToFit="1"/>
    </xf>
    <xf numFmtId="0" fontId="11" fillId="0" borderId="82" xfId="4" applyFont="1" applyBorder="1" applyAlignment="1">
      <alignment horizontal="center" vertical="center" shrinkToFit="1"/>
    </xf>
    <xf numFmtId="0" fontId="11" fillId="0" borderId="65" xfId="4" applyFont="1" applyBorder="1" applyAlignment="1">
      <alignment horizontal="left"/>
    </xf>
    <xf numFmtId="0" fontId="11" fillId="0" borderId="66" xfId="4" applyFont="1" applyBorder="1" applyAlignment="1">
      <alignment horizontal="left"/>
    </xf>
    <xf numFmtId="0" fontId="11" fillId="0" borderId="70" xfId="4" applyFont="1" applyBorder="1" applyAlignment="1">
      <alignment horizontal="center" wrapText="1"/>
    </xf>
    <xf numFmtId="0" fontId="11" fillId="0" borderId="71" xfId="4" applyFont="1" applyBorder="1" applyAlignment="1">
      <alignment horizontal="center" wrapText="1"/>
    </xf>
    <xf numFmtId="0" fontId="11" fillId="0" borderId="72" xfId="4" applyFont="1" applyBorder="1" applyAlignment="1">
      <alignment horizontal="center" wrapText="1"/>
    </xf>
    <xf numFmtId="0" fontId="11" fillId="0" borderId="77" xfId="4" applyFont="1" applyBorder="1" applyAlignment="1">
      <alignment horizontal="center" vertical="center" wrapText="1"/>
    </xf>
    <xf numFmtId="0" fontId="11" fillId="0" borderId="78" xfId="4" applyFont="1" applyBorder="1" applyAlignment="1">
      <alignment horizontal="center" vertical="center" wrapText="1"/>
    </xf>
    <xf numFmtId="0" fontId="11" fillId="0" borderId="80" xfId="4" applyFont="1" applyBorder="1" applyAlignment="1">
      <alignment horizontal="center" vertical="center" wrapText="1"/>
    </xf>
    <xf numFmtId="0" fontId="11" fillId="0" borderId="70" xfId="4" applyFont="1" applyBorder="1" applyAlignment="1">
      <alignment horizontal="center" shrinkToFit="1"/>
    </xf>
    <xf numFmtId="0" fontId="11" fillId="0" borderId="81" xfId="4" applyFont="1" applyBorder="1" applyAlignment="1">
      <alignment horizontal="center" shrinkToFit="1"/>
    </xf>
    <xf numFmtId="0" fontId="11" fillId="0" borderId="6" xfId="4" applyFont="1" applyBorder="1" applyAlignment="1">
      <alignment horizontal="center"/>
    </xf>
    <xf numFmtId="0" fontId="11" fillId="0" borderId="0" xfId="4" applyFont="1" applyBorder="1" applyAlignment="1">
      <alignment horizontal="center"/>
    </xf>
    <xf numFmtId="0" fontId="11" fillId="0" borderId="12" xfId="4" applyFont="1" applyBorder="1" applyAlignment="1">
      <alignment horizontal="center"/>
    </xf>
    <xf numFmtId="0" fontId="18" fillId="0" borderId="64" xfId="4" applyFont="1" applyBorder="1" applyAlignment="1">
      <alignment horizontal="center"/>
    </xf>
    <xf numFmtId="0" fontId="20" fillId="0" borderId="65" xfId="4" applyFont="1" applyBorder="1" applyAlignment="1">
      <alignment horizontal="right"/>
    </xf>
    <xf numFmtId="0" fontId="20" fillId="0" borderId="66" xfId="4" applyFont="1" applyBorder="1" applyAlignment="1">
      <alignment horizontal="right"/>
    </xf>
    <xf numFmtId="0" fontId="18" fillId="0" borderId="65" xfId="4" applyFont="1" applyBorder="1" applyAlignment="1">
      <alignment horizontal="center"/>
    </xf>
    <xf numFmtId="0" fontId="18" fillId="0" borderId="69" xfId="4" applyFont="1" applyBorder="1" applyAlignment="1">
      <alignment horizontal="center"/>
    </xf>
    <xf numFmtId="0" fontId="18" fillId="0" borderId="66" xfId="4" applyFont="1" applyBorder="1" applyAlignment="1">
      <alignment horizontal="center"/>
    </xf>
    <xf numFmtId="0" fontId="11" fillId="6" borderId="0" xfId="3" applyFont="1" applyFill="1" applyBorder="1" applyAlignment="1" applyProtection="1">
      <alignment horizontal="left" vertical="justify" wrapText="1"/>
    </xf>
    <xf numFmtId="0" fontId="15" fillId="6" borderId="6" xfId="3" applyFont="1" applyFill="1" applyBorder="1" applyAlignment="1" applyProtection="1">
      <alignment horizontal="left" vertical="center" wrapText="1"/>
    </xf>
    <xf numFmtId="0" fontId="15" fillId="6" borderId="0" xfId="3" applyFont="1" applyFill="1" applyBorder="1" applyAlignment="1" applyProtection="1">
      <alignment horizontal="left" vertical="center" wrapText="1"/>
    </xf>
    <xf numFmtId="0" fontId="15" fillId="6" borderId="14" xfId="3" applyFont="1" applyFill="1" applyBorder="1" applyAlignment="1" applyProtection="1">
      <alignment horizontal="left" vertical="center" wrapText="1"/>
    </xf>
    <xf numFmtId="0" fontId="15" fillId="6" borderId="1" xfId="3" applyFont="1" applyFill="1" applyBorder="1" applyAlignment="1" applyProtection="1">
      <alignment horizontal="left" vertical="center" wrapText="1"/>
    </xf>
    <xf numFmtId="0" fontId="13" fillId="6" borderId="50" xfId="3" applyFont="1" applyFill="1" applyBorder="1" applyAlignment="1">
      <alignment horizontal="center"/>
    </xf>
    <xf numFmtId="0" fontId="13" fillId="6" borderId="51" xfId="3" applyFont="1" applyFill="1" applyBorder="1" applyAlignment="1">
      <alignment horizontal="center"/>
    </xf>
    <xf numFmtId="0" fontId="13" fillId="6" borderId="52" xfId="3" applyFont="1" applyFill="1" applyBorder="1" applyAlignment="1">
      <alignment horizontal="center"/>
    </xf>
    <xf numFmtId="0" fontId="13" fillId="6" borderId="53" xfId="3" applyFont="1" applyFill="1" applyBorder="1" applyAlignment="1">
      <alignment horizontal="center"/>
    </xf>
    <xf numFmtId="0" fontId="13" fillId="6" borderId="54" xfId="3" applyFont="1" applyFill="1" applyBorder="1" applyAlignment="1">
      <alignment horizontal="center"/>
    </xf>
    <xf numFmtId="0" fontId="11" fillId="6" borderId="6" xfId="3" applyFont="1" applyFill="1" applyBorder="1" applyAlignment="1" applyProtection="1">
      <alignment horizontal="left" vertical="center"/>
    </xf>
    <xf numFmtId="0" fontId="11" fillId="6" borderId="0" xfId="3" applyFont="1" applyFill="1" applyBorder="1" applyAlignment="1" applyProtection="1">
      <alignment horizontal="left" vertical="center"/>
    </xf>
    <xf numFmtId="0" fontId="31" fillId="6" borderId="1" xfId="3" applyFont="1" applyFill="1" applyBorder="1" applyAlignment="1" applyProtection="1">
      <alignment horizontal="center"/>
      <protection locked="0"/>
    </xf>
    <xf numFmtId="0" fontId="11" fillId="6" borderId="6" xfId="3" applyFont="1" applyFill="1" applyBorder="1" applyAlignment="1" applyProtection="1">
      <alignment horizontal="center" vertical="top"/>
    </xf>
    <xf numFmtId="0" fontId="11" fillId="6" borderId="0" xfId="3" applyFont="1" applyFill="1" applyBorder="1" applyAlignment="1" applyProtection="1">
      <alignment horizontal="center" vertical="top"/>
    </xf>
    <xf numFmtId="0" fontId="11" fillId="6" borderId="37" xfId="3" applyFont="1" applyFill="1" applyBorder="1" applyAlignment="1" applyProtection="1">
      <alignment horizontal="center"/>
    </xf>
    <xf numFmtId="0" fontId="15" fillId="6" borderId="0" xfId="3" applyFont="1" applyFill="1" applyBorder="1" applyAlignment="1" applyProtection="1">
      <alignment horizontal="right"/>
    </xf>
    <xf numFmtId="0" fontId="11" fillId="6" borderId="0" xfId="3" applyFont="1" applyFill="1" applyBorder="1" applyAlignment="1" applyProtection="1">
      <alignment horizontal="right"/>
    </xf>
    <xf numFmtId="0" fontId="11" fillId="6" borderId="0" xfId="3" quotePrefix="1" applyFont="1" applyFill="1" applyBorder="1" applyAlignment="1" applyProtection="1">
      <alignment horizontal="center"/>
    </xf>
    <xf numFmtId="0" fontId="11" fillId="6" borderId="12" xfId="3" quotePrefix="1" applyFont="1" applyFill="1" applyBorder="1" applyAlignment="1" applyProtection="1">
      <alignment horizontal="center"/>
    </xf>
    <xf numFmtId="0" fontId="15" fillId="6" borderId="0" xfId="3" applyFont="1" applyFill="1" applyBorder="1" applyAlignment="1" applyProtection="1">
      <alignment horizontal="center"/>
    </xf>
    <xf numFmtId="0" fontId="11" fillId="6" borderId="0" xfId="3" applyFont="1" applyFill="1" applyBorder="1" applyAlignment="1" applyProtection="1">
      <alignment horizontal="center"/>
    </xf>
    <xf numFmtId="0" fontId="13" fillId="6" borderId="2" xfId="3" applyFont="1" applyFill="1" applyBorder="1" applyAlignment="1" applyProtection="1"/>
    <xf numFmtId="0" fontId="13" fillId="6" borderId="3" xfId="3" applyFont="1" applyFill="1" applyBorder="1" applyAlignment="1" applyProtection="1"/>
    <xf numFmtId="0" fontId="11" fillId="6" borderId="0" xfId="3" applyFill="1" applyBorder="1" applyAlignment="1" applyProtection="1">
      <alignment horizontal="center"/>
    </xf>
    <xf numFmtId="0" fontId="11" fillId="6" borderId="0" xfId="3" applyFont="1" applyFill="1" applyBorder="1" applyAlignment="1" applyProtection="1">
      <alignment horizontal="center" vertical="center" wrapText="1"/>
    </xf>
    <xf numFmtId="0" fontId="15" fillId="6" borderId="37" xfId="3" applyFont="1" applyFill="1" applyBorder="1" applyAlignment="1" applyProtection="1">
      <alignment horizontal="center"/>
      <protection locked="0"/>
    </xf>
    <xf numFmtId="0" fontId="11" fillId="6" borderId="2" xfId="3" applyFont="1" applyFill="1" applyBorder="1" applyAlignment="1" applyProtection="1">
      <alignment horizontal="left" vertical="center" wrapText="1"/>
    </xf>
    <xf numFmtId="0" fontId="11" fillId="6" borderId="5" xfId="3" applyFont="1" applyFill="1" applyBorder="1" applyAlignment="1" applyProtection="1">
      <alignment horizontal="left" vertical="center" wrapText="1"/>
    </xf>
    <xf numFmtId="0" fontId="11" fillId="6" borderId="14" xfId="3" applyFont="1" applyFill="1" applyBorder="1" applyAlignment="1" applyProtection="1">
      <alignment horizontal="left" vertical="center" wrapText="1"/>
    </xf>
    <xf numFmtId="0" fontId="11" fillId="6" borderId="23" xfId="3" applyFont="1" applyFill="1" applyBorder="1" applyAlignment="1" applyProtection="1">
      <alignment horizontal="left" vertical="center" wrapText="1"/>
    </xf>
    <xf numFmtId="0" fontId="15" fillId="6" borderId="2" xfId="3" applyFont="1" applyFill="1" applyBorder="1" applyAlignment="1" applyProtection="1">
      <alignment horizontal="center" vertical="top" wrapText="1"/>
      <protection locked="0"/>
    </xf>
    <xf numFmtId="0" fontId="15" fillId="6" borderId="3" xfId="3" applyFont="1" applyFill="1" applyBorder="1" applyAlignment="1" applyProtection="1">
      <alignment horizontal="center" vertical="top" wrapText="1"/>
      <protection locked="0"/>
    </xf>
    <xf numFmtId="0" fontId="15" fillId="6" borderId="5" xfId="3" applyFont="1" applyFill="1" applyBorder="1" applyAlignment="1" applyProtection="1">
      <alignment horizontal="center" vertical="top" wrapText="1"/>
      <protection locked="0"/>
    </xf>
    <xf numFmtId="0" fontId="15" fillId="6" borderId="14" xfId="3" applyFont="1" applyFill="1" applyBorder="1" applyAlignment="1" applyProtection="1">
      <alignment horizontal="center" vertical="top" wrapText="1"/>
      <protection locked="0"/>
    </xf>
    <xf numFmtId="0" fontId="15" fillId="6" borderId="1" xfId="3" applyFont="1" applyFill="1" applyBorder="1" applyAlignment="1" applyProtection="1">
      <alignment horizontal="center" vertical="top" wrapText="1"/>
      <protection locked="0"/>
    </xf>
    <xf numFmtId="0" fontId="15" fillId="6" borderId="23" xfId="3" applyFont="1" applyFill="1" applyBorder="1" applyAlignment="1" applyProtection="1">
      <alignment horizontal="center" vertical="top" wrapText="1"/>
      <protection locked="0"/>
    </xf>
    <xf numFmtId="0" fontId="12" fillId="0" borderId="0" xfId="3" applyFont="1" applyBorder="1" applyAlignment="1" applyProtection="1"/>
    <xf numFmtId="0" fontId="26" fillId="0" borderId="0" xfId="3" applyFont="1" applyBorder="1" applyAlignment="1" applyProtection="1"/>
    <xf numFmtId="0" fontId="11" fillId="0" borderId="0" xfId="3" applyBorder="1" applyAlignment="1"/>
    <xf numFmtId="0" fontId="11" fillId="0" borderId="1" xfId="3" applyFill="1" applyBorder="1" applyAlignment="1">
      <alignment horizontal="center"/>
    </xf>
    <xf numFmtId="0" fontId="11" fillId="0" borderId="149" xfId="5" applyFont="1" applyFill="1" applyBorder="1" applyAlignment="1">
      <alignment horizontal="left" vertical="center"/>
    </xf>
    <xf numFmtId="0" fontId="11" fillId="0" borderId="3" xfId="5" applyFont="1" applyFill="1" applyBorder="1" applyAlignment="1">
      <alignment horizontal="left" vertical="center"/>
    </xf>
    <xf numFmtId="0" fontId="11" fillId="0" borderId="5" xfId="5" applyFont="1" applyFill="1" applyBorder="1" applyAlignment="1">
      <alignment horizontal="left" vertical="center"/>
    </xf>
    <xf numFmtId="0" fontId="11" fillId="0" borderId="58" xfId="5" applyFont="1" applyFill="1" applyBorder="1" applyAlignment="1">
      <alignment horizontal="left" vertical="center"/>
    </xf>
    <xf numFmtId="0" fontId="11" fillId="0" borderId="1" xfId="5" applyFont="1" applyFill="1" applyBorder="1" applyAlignment="1">
      <alignment horizontal="left" vertical="center"/>
    </xf>
    <xf numFmtId="0" fontId="11" fillId="0" borderId="23" xfId="5" applyFont="1" applyFill="1" applyBorder="1" applyAlignment="1">
      <alignment horizontal="left" vertical="center"/>
    </xf>
    <xf numFmtId="0" fontId="11" fillId="0" borderId="149" xfId="5" applyFont="1" applyFill="1" applyBorder="1" applyAlignment="1">
      <alignment horizontal="left" vertical="center" wrapText="1"/>
    </xf>
    <xf numFmtId="0" fontId="11" fillId="0" borderId="3" xfId="5" applyFont="1" applyFill="1" applyBorder="1" applyAlignment="1">
      <alignment horizontal="left" vertical="center" wrapText="1"/>
    </xf>
    <xf numFmtId="0" fontId="11" fillId="0" borderId="5" xfId="5" applyFont="1" applyFill="1" applyBorder="1" applyAlignment="1">
      <alignment horizontal="left" vertical="center" wrapText="1"/>
    </xf>
    <xf numFmtId="0" fontId="11" fillId="0" borderId="58" xfId="5" applyFont="1" applyFill="1" applyBorder="1" applyAlignment="1">
      <alignment horizontal="left" vertical="center" wrapText="1"/>
    </xf>
    <xf numFmtId="0" fontId="11" fillId="0" borderId="1" xfId="5" applyFont="1" applyFill="1" applyBorder="1" applyAlignment="1">
      <alignment horizontal="left" vertical="center" wrapText="1"/>
    </xf>
    <xf numFmtId="0" fontId="11" fillId="0" borderId="23" xfId="5" applyFont="1" applyFill="1" applyBorder="1" applyAlignment="1">
      <alignment horizontal="left" vertical="center" wrapText="1"/>
    </xf>
    <xf numFmtId="0" fontId="11" fillId="6" borderId="149" xfId="5" applyFont="1" applyFill="1" applyBorder="1" applyAlignment="1">
      <alignment horizontal="left" vertical="center" wrapText="1"/>
    </xf>
    <xf numFmtId="0" fontId="11" fillId="6" borderId="3" xfId="5" applyFont="1" applyFill="1" applyBorder="1" applyAlignment="1">
      <alignment horizontal="left" vertical="center" wrapText="1"/>
    </xf>
    <xf numFmtId="0" fontId="11" fillId="6" borderId="5" xfId="5" applyFont="1" applyFill="1" applyBorder="1" applyAlignment="1">
      <alignment horizontal="left" vertical="center" wrapText="1"/>
    </xf>
    <xf numFmtId="0" fontId="11" fillId="6" borderId="58" xfId="5" applyFont="1" applyFill="1" applyBorder="1" applyAlignment="1">
      <alignment horizontal="left" vertical="center" wrapText="1"/>
    </xf>
    <xf numFmtId="0" fontId="11" fillId="6" borderId="1" xfId="5" applyFont="1" applyFill="1" applyBorder="1" applyAlignment="1">
      <alignment horizontal="left" vertical="center" wrapText="1"/>
    </xf>
    <xf numFmtId="0" fontId="11" fillId="6" borderId="23" xfId="5" applyFont="1" applyFill="1" applyBorder="1" applyAlignment="1">
      <alignment horizontal="left" vertical="center" wrapText="1"/>
    </xf>
    <xf numFmtId="0" fontId="34" fillId="0" borderId="49" xfId="5" applyFont="1" applyBorder="1" applyAlignment="1">
      <alignment horizontal="center" vertical="center"/>
    </xf>
    <xf numFmtId="0" fontId="34" fillId="0" borderId="50" xfId="5" applyFont="1" applyBorder="1" applyAlignment="1">
      <alignment horizontal="center" vertical="center"/>
    </xf>
    <xf numFmtId="0" fontId="34" fillId="0" borderId="51" xfId="5" applyFont="1" applyBorder="1" applyAlignment="1">
      <alignment horizontal="center" vertical="center"/>
    </xf>
    <xf numFmtId="0" fontId="11" fillId="0" borderId="33" xfId="5" applyFont="1" applyBorder="1" applyAlignment="1">
      <alignment horizontal="left"/>
    </xf>
    <xf numFmtId="0" fontId="11" fillId="0" borderId="37" xfId="5" applyFont="1" applyBorder="1" applyAlignment="1">
      <alignment horizontal="left"/>
    </xf>
    <xf numFmtId="0" fontId="11" fillId="0" borderId="34" xfId="5" applyFont="1" applyBorder="1" applyAlignment="1">
      <alignment horizontal="left"/>
    </xf>
    <xf numFmtId="0" fontId="22" fillId="0" borderId="33" xfId="5" applyFont="1" applyBorder="1" applyAlignment="1">
      <alignment horizontal="center" shrinkToFit="1"/>
    </xf>
    <xf numFmtId="0" fontId="22" fillId="0" borderId="195" xfId="5" applyFont="1" applyBorder="1" applyAlignment="1">
      <alignment horizontal="center" shrinkToFit="1"/>
    </xf>
    <xf numFmtId="0" fontId="36" fillId="6" borderId="149" xfId="5" applyFont="1" applyFill="1" applyBorder="1" applyAlignment="1">
      <alignment horizontal="center" vertical="center"/>
    </xf>
    <xf numFmtId="0" fontId="36" fillId="6" borderId="3" xfId="5" applyFont="1" applyFill="1" applyBorder="1" applyAlignment="1">
      <alignment horizontal="center" vertical="center"/>
    </xf>
    <xf numFmtId="0" fontId="36" fillId="6" borderId="58" xfId="5" applyFont="1" applyFill="1" applyBorder="1" applyAlignment="1">
      <alignment horizontal="center" vertical="center"/>
    </xf>
    <xf numFmtId="0" fontId="36" fillId="6" borderId="1" xfId="5" applyFont="1" applyFill="1" applyBorder="1" applyAlignment="1">
      <alignment horizontal="center" vertical="center"/>
    </xf>
    <xf numFmtId="0" fontId="11" fillId="6" borderId="16" xfId="5" applyFont="1" applyFill="1" applyBorder="1" applyAlignment="1">
      <alignment horizontal="center"/>
    </xf>
    <xf numFmtId="0" fontId="11" fillId="6" borderId="126" xfId="5" applyFont="1" applyFill="1" applyBorder="1" applyAlignment="1">
      <alignment horizontal="center"/>
    </xf>
    <xf numFmtId="0" fontId="15" fillId="6" borderId="33" xfId="3" applyFont="1" applyFill="1" applyBorder="1" applyAlignment="1" applyProtection="1">
      <alignment horizontal="center"/>
    </xf>
    <xf numFmtId="0" fontId="15" fillId="6" borderId="37" xfId="3" applyFont="1" applyFill="1" applyBorder="1" applyAlignment="1" applyProtection="1">
      <alignment horizontal="center"/>
    </xf>
    <xf numFmtId="0" fontId="15" fillId="6" borderId="34" xfId="3" applyFont="1" applyFill="1" applyBorder="1" applyAlignment="1" applyProtection="1">
      <alignment horizontal="center"/>
    </xf>
    <xf numFmtId="0" fontId="11" fillId="6" borderId="2" xfId="3" applyFont="1" applyFill="1" applyBorder="1" applyAlignment="1" applyProtection="1">
      <alignment horizontal="center" vertical="center"/>
    </xf>
    <xf numFmtId="0" fontId="11" fillId="6" borderId="3" xfId="3" applyFont="1" applyFill="1" applyBorder="1" applyAlignment="1" applyProtection="1">
      <alignment horizontal="center" vertical="center"/>
    </xf>
    <xf numFmtId="0" fontId="11" fillId="6" borderId="5" xfId="3" applyFont="1" applyFill="1" applyBorder="1" applyAlignment="1" applyProtection="1">
      <alignment horizontal="center" vertical="center"/>
    </xf>
    <xf numFmtId="0" fontId="11" fillId="6" borderId="6" xfId="3" applyFont="1" applyFill="1" applyBorder="1" applyAlignment="1" applyProtection="1">
      <alignment horizontal="center" vertical="center"/>
    </xf>
    <xf numFmtId="0" fontId="11" fillId="6" borderId="0"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4"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23" xfId="3" applyFont="1" applyFill="1" applyBorder="1" applyAlignment="1" applyProtection="1">
      <alignment horizontal="center" vertical="center"/>
    </xf>
    <xf numFmtId="0" fontId="11" fillId="6" borderId="1" xfId="3" applyFont="1" applyFill="1" applyBorder="1" applyAlignment="1" applyProtection="1">
      <alignment horizontal="center"/>
    </xf>
    <xf numFmtId="0" fontId="11" fillId="6" borderId="1" xfId="3" applyFont="1" applyFill="1" applyBorder="1" applyAlignment="1" applyProtection="1">
      <alignment horizontal="center"/>
      <protection locked="0"/>
    </xf>
    <xf numFmtId="0" fontId="11" fillId="6" borderId="0" xfId="3" applyFont="1" applyFill="1" applyBorder="1" applyAlignment="1" applyProtection="1">
      <alignment horizontal="center"/>
      <protection locked="0"/>
    </xf>
    <xf numFmtId="0" fontId="38" fillId="0" borderId="0" xfId="3" applyFont="1" applyBorder="1" applyAlignment="1">
      <alignment horizontal="left" vertical="center" wrapText="1" readingOrder="1"/>
    </xf>
    <xf numFmtId="0" fontId="13" fillId="6" borderId="2" xfId="3" applyFont="1" applyFill="1" applyBorder="1" applyAlignment="1" applyProtection="1">
      <alignment horizontal="left"/>
    </xf>
    <xf numFmtId="0" fontId="13" fillId="6" borderId="3" xfId="3" applyFont="1" applyFill="1" applyBorder="1" applyAlignment="1" applyProtection="1">
      <alignment horizontal="left"/>
    </xf>
    <xf numFmtId="0" fontId="36" fillId="39" borderId="237" xfId="3" applyFont="1" applyFill="1" applyBorder="1" applyAlignment="1">
      <alignment horizontal="left" vertical="center"/>
    </xf>
    <xf numFmtId="0" fontId="36" fillId="39" borderId="238" xfId="3" applyFont="1" applyFill="1" applyBorder="1" applyAlignment="1">
      <alignment horizontal="left" vertical="center"/>
    </xf>
    <xf numFmtId="0" fontId="36" fillId="39" borderId="239" xfId="3" applyFont="1" applyFill="1" applyBorder="1" applyAlignment="1">
      <alignment horizontal="left" vertical="center"/>
    </xf>
    <xf numFmtId="0" fontId="36" fillId="0" borderId="237" xfId="3" applyFont="1" applyBorder="1" applyAlignment="1">
      <alignment horizontal="center" vertical="center"/>
    </xf>
    <xf numFmtId="0" fontId="36" fillId="0" borderId="238" xfId="3" applyFont="1" applyBorder="1" applyAlignment="1">
      <alignment horizontal="center" vertical="center"/>
    </xf>
    <xf numFmtId="0" fontId="36" fillId="0" borderId="239" xfId="3" applyFont="1" applyBorder="1" applyAlignment="1">
      <alignment horizontal="center" vertical="center"/>
    </xf>
    <xf numFmtId="0" fontId="15" fillId="0" borderId="241" xfId="3" applyFont="1" applyBorder="1" applyAlignment="1">
      <alignment horizontal="center" vertical="center" wrapText="1"/>
    </xf>
    <xf numFmtId="0" fontId="15" fillId="0" borderId="242" xfId="3" applyFont="1" applyBorder="1" applyAlignment="1">
      <alignment horizontal="center" vertical="center" wrapText="1"/>
    </xf>
    <xf numFmtId="0" fontId="15" fillId="0" borderId="243" xfId="3" applyFont="1" applyBorder="1" applyAlignment="1">
      <alignment horizontal="center" vertical="center" wrapText="1"/>
    </xf>
    <xf numFmtId="0" fontId="18" fillId="0" borderId="256" xfId="3" applyFont="1" applyBorder="1" applyAlignment="1">
      <alignment horizontal="center" wrapText="1"/>
    </xf>
    <xf numFmtId="0" fontId="18" fillId="0" borderId="257" xfId="3" applyFont="1" applyBorder="1" applyAlignment="1">
      <alignment horizontal="center" wrapText="1"/>
    </xf>
    <xf numFmtId="0" fontId="18" fillId="0" borderId="258" xfId="3" applyFont="1" applyBorder="1" applyAlignment="1">
      <alignment horizontal="center" wrapText="1"/>
    </xf>
    <xf numFmtId="0" fontId="18" fillId="0" borderId="259" xfId="3" applyFont="1" applyBorder="1" applyAlignment="1">
      <alignment horizontal="center" wrapText="1"/>
    </xf>
    <xf numFmtId="0" fontId="18" fillId="0" borderId="260" xfId="3" applyFont="1" applyBorder="1" applyAlignment="1">
      <alignment horizontal="center" wrapText="1"/>
    </xf>
    <xf numFmtId="0" fontId="18" fillId="0" borderId="261" xfId="3" applyFont="1" applyBorder="1" applyAlignment="1">
      <alignment horizontal="center" wrapText="1"/>
    </xf>
    <xf numFmtId="0" fontId="13" fillId="0" borderId="0" xfId="3" applyFont="1" applyAlignment="1">
      <alignment horizontal="left" vertical="center"/>
    </xf>
    <xf numFmtId="0" fontId="36" fillId="39" borderId="236" xfId="3" applyFont="1" applyFill="1" applyBorder="1" applyAlignment="1">
      <alignment horizontal="center" vertical="center"/>
    </xf>
    <xf numFmtId="0" fontId="36" fillId="0" borderId="1" xfId="3" applyFont="1" applyBorder="1" applyAlignment="1">
      <alignment horizontal="center"/>
    </xf>
    <xf numFmtId="0" fontId="36" fillId="0" borderId="253" xfId="3" applyFont="1" applyBorder="1" applyAlignment="1">
      <alignment horizontal="center" vertical="center"/>
    </xf>
    <xf numFmtId="0" fontId="36" fillId="0" borderId="254" xfId="3" applyFont="1" applyBorder="1" applyAlignment="1">
      <alignment horizontal="center" vertical="center"/>
    </xf>
    <xf numFmtId="0" fontId="36" fillId="0" borderId="255" xfId="3" applyFont="1" applyBorder="1" applyAlignment="1">
      <alignment horizontal="center" vertical="center"/>
    </xf>
    <xf numFmtId="0" fontId="36" fillId="0" borderId="246" xfId="3" applyFont="1" applyBorder="1" applyAlignment="1">
      <alignment horizontal="center"/>
    </xf>
    <xf numFmtId="0" fontId="36" fillId="0" borderId="247" xfId="3" applyFont="1" applyBorder="1" applyAlignment="1">
      <alignment horizontal="center"/>
    </xf>
    <xf numFmtId="0" fontId="36" fillId="0" borderId="248" xfId="3" applyFont="1" applyBorder="1" applyAlignment="1">
      <alignment horizontal="center"/>
    </xf>
    <xf numFmtId="0" fontId="36" fillId="0" borderId="236" xfId="3" applyFont="1" applyBorder="1" applyAlignment="1">
      <alignment horizontal="center"/>
    </xf>
    <xf numFmtId="0" fontId="36" fillId="0" borderId="252" xfId="3" applyFont="1" applyBorder="1" applyAlignment="1">
      <alignment horizontal="center"/>
    </xf>
    <xf numFmtId="0" fontId="36" fillId="0" borderId="250" xfId="3" applyFont="1" applyBorder="1" applyAlignment="1">
      <alignment horizontal="center"/>
    </xf>
    <xf numFmtId="0" fontId="36" fillId="0" borderId="251" xfId="3" applyFont="1" applyBorder="1" applyAlignment="1">
      <alignment horizontal="center"/>
    </xf>
    <xf numFmtId="0" fontId="36" fillId="0" borderId="249" xfId="3" applyFont="1" applyBorder="1" applyAlignment="1">
      <alignment horizontal="center"/>
    </xf>
    <xf numFmtId="0" fontId="36" fillId="0" borderId="236" xfId="3" applyFont="1" applyBorder="1" applyAlignment="1">
      <alignment horizontal="right"/>
    </xf>
    <xf numFmtId="0" fontId="253" fillId="0" borderId="236" xfId="3" applyFont="1" applyBorder="1" applyAlignment="1">
      <alignment horizontal="center" vertical="center" wrapText="1"/>
    </xf>
    <xf numFmtId="0" fontId="39" fillId="39" borderId="236" xfId="3" applyFont="1" applyFill="1" applyBorder="1" applyAlignment="1">
      <alignment horizontal="left" vertical="center"/>
    </xf>
    <xf numFmtId="0" fontId="36" fillId="39" borderId="236" xfId="3" applyFont="1" applyFill="1" applyBorder="1" applyAlignment="1">
      <alignment horizontal="center" wrapText="1"/>
    </xf>
    <xf numFmtId="0" fontId="39" fillId="41" borderId="240" xfId="3" applyFont="1" applyFill="1" applyBorder="1" applyAlignment="1">
      <alignment horizontal="left" vertical="center"/>
    </xf>
    <xf numFmtId="0" fontId="18" fillId="39" borderId="236" xfId="3" applyFont="1" applyFill="1" applyBorder="1" applyAlignment="1">
      <alignment horizontal="center" vertical="center" wrapText="1"/>
    </xf>
    <xf numFmtId="0" fontId="39" fillId="41" borderId="236" xfId="3" applyFont="1" applyFill="1" applyBorder="1" applyAlignment="1">
      <alignment horizontal="left" vertical="center"/>
    </xf>
    <xf numFmtId="0" fontId="39" fillId="0" borderId="237" xfId="3" applyFont="1" applyBorder="1" applyAlignment="1">
      <alignment horizontal="left"/>
    </xf>
    <xf numFmtId="0" fontId="39" fillId="0" borderId="238" xfId="3" applyFont="1" applyBorder="1" applyAlignment="1">
      <alignment horizontal="left"/>
    </xf>
    <xf numFmtId="0" fontId="39" fillId="0" borderId="239" xfId="3" applyFont="1" applyBorder="1" applyAlignment="1">
      <alignment horizontal="left"/>
    </xf>
    <xf numFmtId="0" fontId="39" fillId="0" borderId="241" xfId="3" applyFont="1" applyBorder="1" applyAlignment="1">
      <alignment horizontal="center"/>
    </xf>
    <xf numFmtId="0" fontId="39" fillId="0" borderId="242" xfId="3" applyFont="1" applyBorder="1" applyAlignment="1">
      <alignment horizontal="center"/>
    </xf>
    <xf numFmtId="0" fontId="39" fillId="0" borderId="243" xfId="3" applyFont="1" applyBorder="1" applyAlignment="1">
      <alignment horizontal="center"/>
    </xf>
    <xf numFmtId="0" fontId="39" fillId="0" borderId="244" xfId="3" applyFont="1" applyBorder="1" applyAlignment="1">
      <alignment horizontal="center"/>
    </xf>
    <xf numFmtId="0" fontId="39" fillId="0" borderId="0" xfId="3" applyFont="1" applyAlignment="1">
      <alignment horizontal="center"/>
    </xf>
    <xf numFmtId="0" fontId="39" fillId="0" borderId="245" xfId="3" applyFont="1" applyBorder="1" applyAlignment="1">
      <alignment horizontal="center"/>
    </xf>
    <xf numFmtId="0" fontId="39" fillId="0" borderId="246" xfId="3" applyFont="1" applyBorder="1" applyAlignment="1">
      <alignment horizontal="center"/>
    </xf>
    <xf numFmtId="0" fontId="39" fillId="0" borderId="247" xfId="3" applyFont="1" applyBorder="1" applyAlignment="1">
      <alignment horizontal="center"/>
    </xf>
    <xf numFmtId="0" fontId="39" fillId="0" borderId="248" xfId="3" applyFont="1" applyBorder="1" applyAlignment="1">
      <alignment horizontal="center"/>
    </xf>
    <xf numFmtId="0" fontId="39" fillId="39" borderId="237" xfId="3" applyFont="1" applyFill="1" applyBorder="1" applyAlignment="1">
      <alignment horizontal="left" vertical="center"/>
    </xf>
    <xf numFmtId="0" fontId="39" fillId="39" borderId="238" xfId="3" applyFont="1" applyFill="1" applyBorder="1" applyAlignment="1">
      <alignment horizontal="left" vertical="center"/>
    </xf>
    <xf numFmtId="0" fontId="39" fillId="39" borderId="239" xfId="3" applyFont="1" applyFill="1" applyBorder="1" applyAlignment="1">
      <alignment horizontal="left" vertical="center"/>
    </xf>
    <xf numFmtId="0" fontId="252" fillId="41" borderId="236" xfId="3" applyFont="1" applyFill="1" applyBorder="1" applyAlignment="1">
      <alignment horizontal="left" vertical="center"/>
    </xf>
    <xf numFmtId="0" fontId="252" fillId="39" borderId="236" xfId="3" applyFont="1" applyFill="1" applyBorder="1" applyAlignment="1">
      <alignment horizontal="left" vertical="center"/>
    </xf>
    <xf numFmtId="0" fontId="221" fillId="39" borderId="236" xfId="3" applyFont="1" applyFill="1" applyBorder="1" applyAlignment="1">
      <alignment horizontal="center" wrapText="1"/>
    </xf>
    <xf numFmtId="0" fontId="18" fillId="2" borderId="236" xfId="3" applyFont="1" applyFill="1" applyBorder="1" applyAlignment="1">
      <alignment horizontal="center" vertical="center"/>
    </xf>
    <xf numFmtId="0" fontId="18" fillId="39" borderId="236" xfId="3" applyFont="1" applyFill="1" applyBorder="1" applyAlignment="1">
      <alignment horizontal="left" vertical="center"/>
    </xf>
    <xf numFmtId="15" fontId="249" fillId="2" borderId="236" xfId="3" applyNumberFormat="1" applyFont="1" applyFill="1" applyBorder="1" applyAlignment="1">
      <alignment horizontal="center"/>
    </xf>
    <xf numFmtId="0" fontId="18" fillId="2" borderId="240" xfId="3" applyFont="1" applyFill="1" applyBorder="1" applyAlignment="1">
      <alignment horizontal="center" vertical="center"/>
    </xf>
    <xf numFmtId="0" fontId="18" fillId="39" borderId="240" xfId="3" applyFont="1" applyFill="1" applyBorder="1" applyAlignment="1">
      <alignment horizontal="left" vertical="center"/>
    </xf>
    <xf numFmtId="15" fontId="249" fillId="2" borderId="240" xfId="3" applyNumberFormat="1" applyFont="1" applyFill="1" applyBorder="1" applyAlignment="1">
      <alignment horizontal="center"/>
    </xf>
    <xf numFmtId="0" fontId="39" fillId="0" borderId="236" xfId="3" applyFont="1" applyBorder="1" applyAlignment="1">
      <alignment horizontal="center" vertical="center" wrapText="1"/>
    </xf>
    <xf numFmtId="0" fontId="39" fillId="41" borderId="237" xfId="3" applyFont="1" applyFill="1" applyBorder="1" applyAlignment="1">
      <alignment horizontal="left" vertical="center"/>
    </xf>
    <xf numFmtId="0" fontId="39" fillId="41" borderId="238" xfId="3" applyFont="1" applyFill="1" applyBorder="1" applyAlignment="1">
      <alignment horizontal="left" vertical="center"/>
    </xf>
    <xf numFmtId="0" fontId="39" fillId="41" borderId="239" xfId="3" applyFont="1" applyFill="1" applyBorder="1" applyAlignment="1">
      <alignment horizontal="left" vertical="center"/>
    </xf>
    <xf numFmtId="0" fontId="35" fillId="0" borderId="0" xfId="3" applyFont="1" applyAlignment="1">
      <alignment horizontal="center" vertical="center" wrapText="1"/>
    </xf>
    <xf numFmtId="0" fontId="39" fillId="39" borderId="236" xfId="3" applyFont="1" applyFill="1" applyBorder="1" applyAlignment="1">
      <alignment horizontal="center" vertical="center" wrapText="1"/>
    </xf>
    <xf numFmtId="0" fontId="70" fillId="39" borderId="236" xfId="3" applyFont="1" applyFill="1" applyBorder="1" applyAlignment="1">
      <alignment horizontal="center" vertical="center" wrapText="1"/>
    </xf>
    <xf numFmtId="0" fontId="35" fillId="0" borderId="236" xfId="3" applyFont="1" applyBorder="1" applyAlignment="1">
      <alignment horizontal="center" vertical="center" wrapText="1"/>
    </xf>
    <xf numFmtId="0" fontId="0" fillId="6" borderId="93" xfId="0" applyFill="1" applyBorder="1" applyAlignment="1">
      <alignment horizontal="center"/>
    </xf>
    <xf numFmtId="0" fontId="0" fillId="6" borderId="94" xfId="0" applyFill="1" applyBorder="1" applyAlignment="1">
      <alignment horizontal="center"/>
    </xf>
    <xf numFmtId="0" fontId="0" fillId="6" borderId="95" xfId="0" applyFill="1" applyBorder="1" applyAlignment="1">
      <alignment horizontal="center"/>
    </xf>
    <xf numFmtId="0" fontId="0" fillId="6" borderId="33" xfId="0" applyFill="1" applyBorder="1" applyAlignment="1">
      <alignment horizontal="center"/>
    </xf>
    <xf numFmtId="0" fontId="0" fillId="6" borderId="37" xfId="0" applyFill="1" applyBorder="1" applyAlignment="1">
      <alignment horizontal="center"/>
    </xf>
    <xf numFmtId="0" fontId="0" fillId="6" borderId="34" xfId="0" applyFill="1" applyBorder="1" applyAlignment="1">
      <alignment horizontal="center"/>
    </xf>
    <xf numFmtId="0" fontId="43" fillId="6" borderId="33" xfId="0" applyFont="1" applyFill="1" applyBorder="1" applyAlignment="1">
      <alignment horizontal="center"/>
    </xf>
    <xf numFmtId="0" fontId="43" fillId="6" borderId="37" xfId="0" applyFont="1" applyFill="1" applyBorder="1" applyAlignment="1">
      <alignment horizontal="center"/>
    </xf>
    <xf numFmtId="0" fontId="43" fillId="6" borderId="34" xfId="0" applyFont="1" applyFill="1" applyBorder="1" applyAlignment="1">
      <alignment horizontal="center"/>
    </xf>
    <xf numFmtId="0" fontId="70" fillId="0" borderId="49" xfId="3" applyFont="1" applyBorder="1" applyAlignment="1">
      <alignment horizontal="center" wrapText="1"/>
    </xf>
    <xf numFmtId="0" fontId="70" fillId="0" borderId="50" xfId="3" applyFont="1" applyBorder="1" applyAlignment="1">
      <alignment horizontal="center" wrapText="1"/>
    </xf>
    <xf numFmtId="0" fontId="70" fillId="0" borderId="51" xfId="3" applyFont="1" applyBorder="1" applyAlignment="1">
      <alignment horizontal="center" wrapText="1"/>
    </xf>
    <xf numFmtId="0" fontId="70" fillId="0" borderId="52" xfId="3" applyFont="1" applyBorder="1" applyAlignment="1">
      <alignment horizontal="center" wrapText="1"/>
    </xf>
    <xf numFmtId="0" fontId="70" fillId="0" borderId="53" xfId="3" applyFont="1" applyBorder="1" applyAlignment="1">
      <alignment horizontal="center" wrapText="1"/>
    </xf>
    <xf numFmtId="0" fontId="70" fillId="0" borderId="54" xfId="3" applyFont="1" applyBorder="1" applyAlignment="1">
      <alignment horizontal="center" wrapText="1"/>
    </xf>
    <xf numFmtId="0" fontId="1" fillId="6" borderId="33" xfId="0" applyFont="1" applyFill="1" applyBorder="1" applyAlignment="1">
      <alignment horizontal="center"/>
    </xf>
    <xf numFmtId="0" fontId="1" fillId="6" borderId="37" xfId="0" applyFont="1" applyFill="1" applyBorder="1" applyAlignment="1">
      <alignment horizontal="center"/>
    </xf>
    <xf numFmtId="0" fontId="1" fillId="6" borderId="34" xfId="0" applyFont="1" applyFill="1" applyBorder="1" applyAlignment="1">
      <alignment horizontal="center"/>
    </xf>
    <xf numFmtId="0" fontId="0" fillId="6" borderId="14" xfId="0" applyFill="1" applyBorder="1" applyAlignment="1">
      <alignment horizontal="center"/>
    </xf>
    <xf numFmtId="0" fontId="0" fillId="6" borderId="1" xfId="0" applyFill="1" applyBorder="1" applyAlignment="1">
      <alignment horizontal="center"/>
    </xf>
    <xf numFmtId="0" fontId="0" fillId="6" borderId="23" xfId="0" applyFill="1" applyBorder="1" applyAlignment="1">
      <alignment horizontal="center"/>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left"/>
    </xf>
    <xf numFmtId="0" fontId="0" fillId="0" borderId="0" xfId="0" applyBorder="1" applyAlignment="1">
      <alignment horizontal="left"/>
    </xf>
    <xf numFmtId="0" fontId="4" fillId="0" borderId="16" xfId="2" applyFont="1" applyBorder="1" applyAlignment="1">
      <alignment horizontal="left" vertical="center" wrapText="1"/>
    </xf>
    <xf numFmtId="0" fontId="4" fillId="0" borderId="16" xfId="0" applyFont="1" applyBorder="1" applyAlignment="1">
      <alignment horizontal="left" vertical="center" wrapText="1"/>
    </xf>
    <xf numFmtId="0" fontId="42" fillId="0" borderId="16" xfId="0" applyFont="1" applyBorder="1" applyAlignment="1">
      <alignment horizontal="center" vertical="center" wrapText="1"/>
    </xf>
    <xf numFmtId="0" fontId="0" fillId="0" borderId="16" xfId="0" applyBorder="1" applyAlignment="1">
      <alignment horizontal="center" vertical="center"/>
    </xf>
    <xf numFmtId="164" fontId="0" fillId="0" borderId="16" xfId="0" quotePrefix="1" applyNumberFormat="1" applyBorder="1" applyAlignment="1">
      <alignment horizontal="center" vertical="center" wrapText="1"/>
    </xf>
    <xf numFmtId="164" fontId="0" fillId="0" borderId="16" xfId="0" applyNumberFormat="1" applyBorder="1" applyAlignment="1">
      <alignment horizontal="center" vertical="center" wrapText="1"/>
    </xf>
    <xf numFmtId="164" fontId="0" fillId="0" borderId="33" xfId="0" applyNumberFormat="1" applyBorder="1" applyAlignment="1">
      <alignment horizontal="center" vertical="center" wrapText="1"/>
    </xf>
    <xf numFmtId="164" fontId="0" fillId="0" borderId="37" xfId="0" applyNumberFormat="1" applyBorder="1" applyAlignment="1">
      <alignment horizontal="center" vertical="center" wrapText="1"/>
    </xf>
    <xf numFmtId="164" fontId="0" fillId="0" borderId="34" xfId="0" applyNumberFormat="1" applyBorder="1" applyAlignment="1">
      <alignment horizontal="center" vertical="center" wrapText="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32" fillId="0" borderId="6" xfId="0" applyFont="1" applyBorder="1" applyAlignment="1">
      <alignment horizontal="left" vertical="center" wrapText="1"/>
    </xf>
    <xf numFmtId="0" fontId="32" fillId="0" borderId="0" xfId="0" applyFont="1" applyBorder="1" applyAlignment="1">
      <alignment horizontal="left" vertical="center" wrapText="1"/>
    </xf>
    <xf numFmtId="0" fontId="32" fillId="0" borderId="1" xfId="0" applyFont="1" applyBorder="1" applyAlignment="1">
      <alignment horizontal="center" vertical="center" wrapText="1"/>
    </xf>
    <xf numFmtId="0" fontId="32" fillId="0" borderId="0" xfId="0" applyFont="1" applyBorder="1" applyAlignment="1">
      <alignment horizontal="left" wrapText="1"/>
    </xf>
    <xf numFmtId="0" fontId="32" fillId="0" borderId="37" xfId="0" applyFont="1" applyBorder="1" applyAlignment="1">
      <alignment horizontal="center" vertical="center" wrapText="1"/>
    </xf>
    <xf numFmtId="0" fontId="40" fillId="0" borderId="0" xfId="0" applyFont="1" applyBorder="1" applyAlignment="1">
      <alignment horizontal="left" vertical="center" wrapText="1"/>
    </xf>
    <xf numFmtId="0" fontId="44" fillId="0" borderId="49" xfId="0" applyFont="1" applyBorder="1" applyAlignment="1">
      <alignment horizontal="center" wrapText="1"/>
    </xf>
    <xf numFmtId="0" fontId="44" fillId="0" borderId="50" xfId="0" applyFont="1" applyBorder="1" applyAlignment="1">
      <alignment horizontal="center"/>
    </xf>
    <xf numFmtId="0" fontId="44" fillId="0" borderId="51" xfId="0" applyFont="1" applyBorder="1" applyAlignment="1">
      <alignment horizontal="center"/>
    </xf>
    <xf numFmtId="0" fontId="44" fillId="0" borderId="52" xfId="0" applyFont="1" applyBorder="1" applyAlignment="1">
      <alignment horizontal="center"/>
    </xf>
    <xf numFmtId="0" fontId="44" fillId="0" borderId="53" xfId="0" applyFont="1" applyBorder="1" applyAlignment="1">
      <alignment horizontal="center"/>
    </xf>
    <xf numFmtId="0" fontId="44" fillId="0" borderId="54" xfId="0" applyFont="1" applyBorder="1" applyAlignment="1">
      <alignment horizontal="center"/>
    </xf>
    <xf numFmtId="0" fontId="0" fillId="0" borderId="16" xfId="0" applyBorder="1" applyAlignment="1">
      <alignment horizontal="left" vertical="center" wrapText="1"/>
    </xf>
    <xf numFmtId="0" fontId="4" fillId="0" borderId="0" xfId="6" applyFont="1" applyFill="1" applyBorder="1" applyAlignment="1">
      <alignment horizontal="left" vertical="top" wrapText="1"/>
    </xf>
    <xf numFmtId="0" fontId="44" fillId="0" borderId="50" xfId="0" applyFont="1" applyBorder="1" applyAlignment="1">
      <alignment horizontal="center" wrapText="1"/>
    </xf>
    <xf numFmtId="0" fontId="44" fillId="0" borderId="51" xfId="0" applyFont="1" applyBorder="1" applyAlignment="1">
      <alignment horizontal="center" wrapText="1"/>
    </xf>
    <xf numFmtId="0" fontId="44" fillId="0" borderId="52" xfId="0" applyFont="1" applyBorder="1" applyAlignment="1">
      <alignment horizontal="center" wrapText="1"/>
    </xf>
    <xf numFmtId="0" fontId="44" fillId="0" borderId="53" xfId="0" applyFont="1" applyBorder="1" applyAlignment="1">
      <alignment horizontal="center" wrapText="1"/>
    </xf>
    <xf numFmtId="0" fontId="44" fillId="0" borderId="54" xfId="0" applyFont="1" applyBorder="1" applyAlignment="1">
      <alignment horizontal="center" wrapText="1"/>
    </xf>
    <xf numFmtId="0" fontId="83" fillId="6" borderId="6" xfId="0" applyFont="1" applyFill="1" applyBorder="1" applyAlignment="1">
      <alignment horizontal="center"/>
    </xf>
    <xf numFmtId="0" fontId="83" fillId="6" borderId="0" xfId="0" applyFont="1" applyFill="1" applyBorder="1" applyAlignment="1">
      <alignment horizontal="center"/>
    </xf>
    <xf numFmtId="0" fontId="83" fillId="6" borderId="12" xfId="0" applyFont="1" applyFill="1" applyBorder="1" applyAlignment="1">
      <alignment horizontal="center"/>
    </xf>
    <xf numFmtId="0" fontId="83" fillId="6" borderId="14" xfId="0" applyFont="1" applyFill="1" applyBorder="1" applyAlignment="1">
      <alignment horizontal="center"/>
    </xf>
    <xf numFmtId="0" fontId="83" fillId="6" borderId="1" xfId="0" applyFont="1" applyFill="1" applyBorder="1" applyAlignment="1">
      <alignment horizontal="center"/>
    </xf>
    <xf numFmtId="0" fontId="83" fillId="6" borderId="23" xfId="0" applyFont="1" applyFill="1" applyBorder="1" applyAlignment="1">
      <alignment horizontal="center"/>
    </xf>
    <xf numFmtId="0" fontId="83" fillId="6" borderId="2" xfId="0" applyFont="1" applyFill="1" applyBorder="1" applyAlignment="1">
      <alignment horizontal="center" vertical="center"/>
    </xf>
    <xf numFmtId="0" fontId="83" fillId="6" borderId="3" xfId="0" applyFont="1" applyFill="1" applyBorder="1" applyAlignment="1">
      <alignment horizontal="center" vertical="center"/>
    </xf>
    <xf numFmtId="0" fontId="83" fillId="6" borderId="5" xfId="0" applyFont="1" applyFill="1" applyBorder="1" applyAlignment="1">
      <alignment horizontal="center" vertical="center"/>
    </xf>
    <xf numFmtId="0" fontId="83" fillId="6" borderId="6" xfId="0" applyFont="1" applyFill="1" applyBorder="1" applyAlignment="1">
      <alignment horizontal="center" vertical="center"/>
    </xf>
    <xf numFmtId="0" fontId="83" fillId="6" borderId="0" xfId="0" applyFont="1" applyFill="1" applyBorder="1" applyAlignment="1">
      <alignment horizontal="center" vertical="center"/>
    </xf>
    <xf numFmtId="0" fontId="83" fillId="6" borderId="12" xfId="0" applyFont="1" applyFill="1" applyBorder="1" applyAlignment="1">
      <alignment horizontal="center" vertical="center"/>
    </xf>
    <xf numFmtId="0" fontId="83" fillId="6" borderId="14" xfId="0" applyFont="1" applyFill="1" applyBorder="1" applyAlignment="1">
      <alignment horizontal="center" vertical="center"/>
    </xf>
    <xf numFmtId="0" fontId="83" fillId="6" borderId="1" xfId="0" applyFont="1" applyFill="1" applyBorder="1" applyAlignment="1">
      <alignment horizontal="center" vertical="center"/>
    </xf>
    <xf numFmtId="0" fontId="83" fillId="6" borderId="23" xfId="0" applyFont="1" applyFill="1" applyBorder="1" applyAlignment="1">
      <alignment horizontal="center" vertical="center"/>
    </xf>
    <xf numFmtId="0" fontId="81" fillId="6" borderId="2" xfId="0" applyFont="1" applyFill="1" applyBorder="1" applyAlignment="1">
      <alignment horizontal="center" vertical="center"/>
    </xf>
    <xf numFmtId="0" fontId="81" fillId="6" borderId="3" xfId="0" applyFont="1" applyFill="1" applyBorder="1" applyAlignment="1">
      <alignment horizontal="center" vertical="center"/>
    </xf>
    <xf numFmtId="0" fontId="81" fillId="6" borderId="6" xfId="0" applyFont="1" applyFill="1" applyBorder="1" applyAlignment="1">
      <alignment horizontal="center" vertical="center"/>
    </xf>
    <xf numFmtId="0" fontId="81" fillId="6" borderId="0" xfId="0" applyFont="1" applyFill="1" applyBorder="1" applyAlignment="1">
      <alignment horizontal="center" vertical="center"/>
    </xf>
    <xf numFmtId="0" fontId="81" fillId="6" borderId="14" xfId="0" applyFont="1" applyFill="1" applyBorder="1" applyAlignment="1">
      <alignment horizontal="center" vertical="center"/>
    </xf>
    <xf numFmtId="0" fontId="81" fillId="6" borderId="1" xfId="0" applyFont="1" applyFill="1" applyBorder="1" applyAlignment="1">
      <alignment horizontal="center" vertical="center"/>
    </xf>
    <xf numFmtId="0" fontId="81" fillId="6" borderId="5" xfId="0" applyFont="1" applyFill="1" applyBorder="1" applyAlignment="1">
      <alignment horizontal="center" vertical="center"/>
    </xf>
    <xf numFmtId="0" fontId="81" fillId="6" borderId="12" xfId="0" applyFont="1" applyFill="1" applyBorder="1" applyAlignment="1">
      <alignment horizontal="center" vertical="center"/>
    </xf>
    <xf numFmtId="0" fontId="81" fillId="6" borderId="23" xfId="0" applyFont="1" applyFill="1" applyBorder="1" applyAlignment="1">
      <alignment horizontal="center" vertical="center"/>
    </xf>
    <xf numFmtId="0" fontId="83" fillId="6" borderId="2" xfId="0" applyFont="1" applyFill="1" applyBorder="1" applyAlignment="1">
      <alignment horizontal="center"/>
    </xf>
    <xf numFmtId="0" fontId="83" fillId="6" borderId="3" xfId="0" applyFont="1" applyFill="1" applyBorder="1" applyAlignment="1">
      <alignment horizontal="center"/>
    </xf>
    <xf numFmtId="0" fontId="83" fillId="6" borderId="5" xfId="0" applyFont="1" applyFill="1" applyBorder="1" applyAlignment="1">
      <alignment horizontal="center"/>
    </xf>
    <xf numFmtId="0" fontId="81" fillId="6" borderId="16" xfId="0" applyFont="1" applyFill="1" applyBorder="1" applyAlignment="1">
      <alignment horizontal="center" vertical="center"/>
    </xf>
    <xf numFmtId="0" fontId="81" fillId="6" borderId="33" xfId="0" applyFont="1" applyFill="1" applyBorder="1" applyAlignment="1">
      <alignment horizontal="center" vertical="center"/>
    </xf>
    <xf numFmtId="0" fontId="81" fillId="6" borderId="16" xfId="0" applyFont="1" applyFill="1" applyBorder="1" applyAlignment="1">
      <alignment horizontal="center" vertical="center" wrapText="1"/>
    </xf>
    <xf numFmtId="0" fontId="82" fillId="6" borderId="16" xfId="0" applyFont="1" applyFill="1" applyBorder="1" applyAlignment="1">
      <alignment horizontal="center" vertical="center" wrapText="1"/>
    </xf>
    <xf numFmtId="0" fontId="81" fillId="6" borderId="2" xfId="0" applyFont="1" applyFill="1" applyBorder="1" applyAlignment="1">
      <alignment horizontal="center" vertical="center" wrapText="1"/>
    </xf>
    <xf numFmtId="0" fontId="81" fillId="6" borderId="3" xfId="0" applyFont="1" applyFill="1" applyBorder="1" applyAlignment="1">
      <alignment horizontal="center" vertical="center" wrapText="1"/>
    </xf>
    <xf numFmtId="0" fontId="81" fillId="6" borderId="5" xfId="0" applyFont="1" applyFill="1" applyBorder="1" applyAlignment="1">
      <alignment horizontal="center" vertical="center" wrapText="1"/>
    </xf>
    <xf numFmtId="0" fontId="81" fillId="6" borderId="6" xfId="0" applyFont="1" applyFill="1" applyBorder="1" applyAlignment="1">
      <alignment horizontal="center" vertical="center" wrapText="1"/>
    </xf>
    <xf numFmtId="0" fontId="81" fillId="6" borderId="0" xfId="0" applyFont="1" applyFill="1" applyBorder="1" applyAlignment="1">
      <alignment horizontal="center" vertical="center" wrapText="1"/>
    </xf>
    <xf numFmtId="0" fontId="81" fillId="6" borderId="12" xfId="0" applyFont="1" applyFill="1" applyBorder="1" applyAlignment="1">
      <alignment horizontal="center" vertical="center" wrapText="1"/>
    </xf>
    <xf numFmtId="0" fontId="81" fillId="6" borderId="14" xfId="0" applyFont="1" applyFill="1" applyBorder="1" applyAlignment="1">
      <alignment horizontal="center" vertical="center" wrapText="1"/>
    </xf>
    <xf numFmtId="0" fontId="81" fillId="6" borderId="1" xfId="0" applyFont="1" applyFill="1" applyBorder="1" applyAlignment="1">
      <alignment horizontal="center" vertical="center" wrapText="1"/>
    </xf>
    <xf numFmtId="0" fontId="81" fillId="6" borderId="23" xfId="0" applyFont="1" applyFill="1" applyBorder="1" applyAlignment="1">
      <alignment horizontal="center" vertical="center" wrapText="1"/>
    </xf>
    <xf numFmtId="0" fontId="81" fillId="6" borderId="2" xfId="0" applyFont="1" applyFill="1" applyBorder="1" applyAlignment="1">
      <alignment horizontal="center" vertical="center" textRotation="90" wrapText="1"/>
    </xf>
    <xf numFmtId="0" fontId="81" fillId="6" borderId="3" xfId="0" applyFont="1" applyFill="1" applyBorder="1" applyAlignment="1">
      <alignment horizontal="center" vertical="center" textRotation="90" wrapText="1"/>
    </xf>
    <xf numFmtId="0" fontId="81" fillId="6" borderId="5" xfId="0" applyFont="1" applyFill="1" applyBorder="1" applyAlignment="1">
      <alignment horizontal="center" vertical="center" textRotation="90" wrapText="1"/>
    </xf>
    <xf numFmtId="0" fontId="81" fillId="6" borderId="6" xfId="0" applyFont="1" applyFill="1" applyBorder="1" applyAlignment="1">
      <alignment horizontal="center" vertical="center" textRotation="90" wrapText="1"/>
    </xf>
    <xf numFmtId="0" fontId="81" fillId="6" borderId="0" xfId="0" applyFont="1" applyFill="1" applyBorder="1" applyAlignment="1">
      <alignment horizontal="center" vertical="center" textRotation="90" wrapText="1"/>
    </xf>
    <xf numFmtId="0" fontId="81" fillId="6" borderId="12" xfId="0" applyFont="1" applyFill="1" applyBorder="1" applyAlignment="1">
      <alignment horizontal="center" vertical="center" textRotation="90" wrapText="1"/>
    </xf>
    <xf numFmtId="0" fontId="81" fillId="6" borderId="14" xfId="0" applyFont="1" applyFill="1" applyBorder="1" applyAlignment="1">
      <alignment horizontal="center" vertical="center" textRotation="90" wrapText="1"/>
    </xf>
    <xf numFmtId="0" fontId="81" fillId="6" borderId="1" xfId="0" applyFont="1" applyFill="1" applyBorder="1" applyAlignment="1">
      <alignment horizontal="center" vertical="center" textRotation="90" wrapText="1"/>
    </xf>
    <xf numFmtId="0" fontId="81" fillId="6" borderId="23" xfId="0" applyFont="1" applyFill="1" applyBorder="1" applyAlignment="1">
      <alignment horizontal="center" vertical="center" textRotation="90" wrapText="1"/>
    </xf>
    <xf numFmtId="0" fontId="81" fillId="6" borderId="16" xfId="0" applyFont="1" applyFill="1" applyBorder="1" applyAlignment="1">
      <alignment horizontal="center" vertical="center" textRotation="90" wrapText="1"/>
    </xf>
    <xf numFmtId="0" fontId="18" fillId="0" borderId="19" xfId="54" applyFont="1" applyBorder="1" applyAlignment="1" applyProtection="1">
      <alignment vertical="center"/>
      <protection locked="0"/>
    </xf>
    <xf numFmtId="0" fontId="18" fillId="0" borderId="222" xfId="54" applyFont="1" applyBorder="1" applyAlignment="1" applyProtection="1">
      <alignment vertical="center"/>
      <protection locked="0"/>
    </xf>
    <xf numFmtId="0" fontId="105" fillId="0" borderId="19" xfId="65" applyFont="1" applyBorder="1" applyAlignment="1" applyProtection="1">
      <alignment horizontal="center" vertical="center"/>
      <protection locked="0"/>
    </xf>
    <xf numFmtId="0" fontId="105" fillId="0" borderId="17" xfId="65" applyFont="1" applyBorder="1" applyAlignment="1" applyProtection="1">
      <alignment horizontal="center" vertical="center"/>
      <protection locked="0"/>
    </xf>
    <xf numFmtId="0" fontId="18" fillId="0" borderId="17" xfId="54" applyFont="1" applyBorder="1" applyAlignment="1" applyProtection="1">
      <alignment vertical="center"/>
      <protection locked="0"/>
    </xf>
    <xf numFmtId="0" fontId="22" fillId="0" borderId="227" xfId="54" applyFont="1" applyBorder="1" applyAlignment="1">
      <alignment horizontal="center" vertical="center"/>
    </xf>
    <xf numFmtId="0" fontId="22" fillId="0" borderId="173" xfId="54" applyFont="1" applyBorder="1" applyAlignment="1">
      <alignment horizontal="center" vertical="center"/>
    </xf>
    <xf numFmtId="0" fontId="22" fillId="0" borderId="170" xfId="54" applyFont="1" applyBorder="1" applyAlignment="1">
      <alignment vertical="center"/>
    </xf>
    <xf numFmtId="0" fontId="22" fillId="0" borderId="48" xfId="54" applyFont="1" applyBorder="1" applyAlignment="1">
      <alignment vertical="center"/>
    </xf>
    <xf numFmtId="0" fontId="105" fillId="0" borderId="48" xfId="65" applyFont="1" applyBorder="1" applyAlignment="1" applyProtection="1">
      <alignment horizontal="center" vertical="center"/>
      <protection locked="0"/>
    </xf>
    <xf numFmtId="0" fontId="105" fillId="0" borderId="26" xfId="65" applyFont="1" applyBorder="1" applyAlignment="1" applyProtection="1">
      <alignment horizontal="center" vertical="center"/>
      <protection locked="0"/>
    </xf>
    <xf numFmtId="0" fontId="105" fillId="0" borderId="21" xfId="65" applyFont="1" applyBorder="1" applyAlignment="1" applyProtection="1">
      <alignment horizontal="center" vertical="center"/>
      <protection locked="0"/>
    </xf>
    <xf numFmtId="0" fontId="18" fillId="0" borderId="26" xfId="54" applyFont="1" applyBorder="1" applyAlignment="1" applyProtection="1">
      <alignment vertical="center"/>
      <protection locked="0"/>
    </xf>
    <xf numFmtId="0" fontId="18" fillId="0" borderId="21" xfId="54" applyFont="1" applyBorder="1" applyAlignment="1" applyProtection="1">
      <alignment vertical="center"/>
      <protection locked="0"/>
    </xf>
    <xf numFmtId="0" fontId="18" fillId="0" borderId="221" xfId="54" applyFont="1" applyBorder="1" applyAlignment="1" applyProtection="1">
      <alignment vertical="center"/>
      <protection locked="0"/>
    </xf>
    <xf numFmtId="0" fontId="105" fillId="0" borderId="42" xfId="65" applyFont="1" applyBorder="1" applyAlignment="1" applyProtection="1">
      <alignment horizontal="center" vertical="center"/>
      <protection locked="0"/>
    </xf>
    <xf numFmtId="0" fontId="105" fillId="0" borderId="166" xfId="65" applyFont="1" applyBorder="1" applyAlignment="1" applyProtection="1">
      <alignment horizontal="center" vertical="center"/>
      <protection locked="0"/>
    </xf>
    <xf numFmtId="0" fontId="105" fillId="0" borderId="39" xfId="65" applyFont="1" applyBorder="1" applyAlignment="1" applyProtection="1">
      <alignment horizontal="center" vertical="center"/>
      <protection locked="0"/>
    </xf>
    <xf numFmtId="0" fontId="105" fillId="0" borderId="43" xfId="65" applyFont="1" applyBorder="1" applyAlignment="1" applyProtection="1">
      <alignment horizontal="center" vertical="center"/>
      <protection locked="0"/>
    </xf>
    <xf numFmtId="0" fontId="15" fillId="0" borderId="143" xfId="54" applyFont="1" applyBorder="1" applyAlignment="1" applyProtection="1">
      <alignment vertical="center"/>
      <protection locked="0"/>
    </xf>
    <xf numFmtId="0" fontId="15" fillId="0" borderId="34" xfId="54" applyFont="1" applyBorder="1" applyAlignment="1" applyProtection="1">
      <alignment vertical="center"/>
      <protection locked="0"/>
    </xf>
    <xf numFmtId="0" fontId="11" fillId="0" borderId="2" xfId="54" applyFont="1" applyBorder="1" applyAlignment="1">
      <alignment horizontal="center" vertical="center" wrapText="1"/>
    </xf>
    <xf numFmtId="0" fontId="11" fillId="0" borderId="3" xfId="54" applyFont="1" applyBorder="1" applyAlignment="1">
      <alignment horizontal="center" vertical="center"/>
    </xf>
    <xf numFmtId="0" fontId="11" fillId="0" borderId="5" xfId="54" applyFont="1" applyBorder="1" applyAlignment="1">
      <alignment horizontal="center" vertical="center"/>
    </xf>
    <xf numFmtId="0" fontId="11" fillId="0" borderId="6" xfId="54" applyFont="1" applyBorder="1" applyAlignment="1">
      <alignment horizontal="center" vertical="center"/>
    </xf>
    <xf numFmtId="0" fontId="11" fillId="0" borderId="0" xfId="54" applyFont="1" applyBorder="1" applyAlignment="1">
      <alignment horizontal="center" vertical="center"/>
    </xf>
    <xf numFmtId="0" fontId="11" fillId="0" borderId="12" xfId="54" applyFont="1" applyBorder="1" applyAlignment="1">
      <alignment horizontal="center" vertical="center"/>
    </xf>
    <xf numFmtId="0" fontId="22" fillId="0" borderId="168" xfId="54" applyFont="1" applyBorder="1" applyAlignment="1">
      <alignment vertical="center"/>
    </xf>
    <xf numFmtId="0" fontId="22" fillId="0" borderId="24" xfId="54" applyFont="1" applyBorder="1" applyAlignment="1">
      <alignment vertical="center"/>
    </xf>
    <xf numFmtId="0" fontId="105" fillId="0" borderId="24" xfId="65" applyFont="1" applyBorder="1" applyAlignment="1" applyProtection="1">
      <alignment horizontal="center" vertical="center"/>
      <protection locked="0"/>
    </xf>
    <xf numFmtId="0" fontId="18" fillId="0" borderId="42" xfId="54" applyFont="1" applyBorder="1" applyAlignment="1" applyProtection="1">
      <alignment vertical="center"/>
      <protection locked="0"/>
    </xf>
    <xf numFmtId="0" fontId="18" fillId="0" borderId="166" xfId="54" applyFont="1" applyBorder="1" applyAlignment="1" applyProtection="1">
      <alignment vertical="center"/>
      <protection locked="0"/>
    </xf>
    <xf numFmtId="0" fontId="18" fillId="0" borderId="220" xfId="54" applyFont="1" applyBorder="1" applyAlignment="1" applyProtection="1">
      <alignment vertical="center"/>
      <protection locked="0"/>
    </xf>
    <xf numFmtId="0" fontId="15" fillId="0" borderId="226" xfId="54" applyFont="1" applyBorder="1" applyAlignment="1" applyProtection="1">
      <alignment vertical="center"/>
      <protection locked="0"/>
    </xf>
    <xf numFmtId="0" fontId="15" fillId="0" borderId="171" xfId="54" applyFont="1" applyBorder="1" applyAlignment="1" applyProtection="1">
      <alignment vertical="center"/>
      <protection locked="0"/>
    </xf>
    <xf numFmtId="0" fontId="22" fillId="0" borderId="169" xfId="54" applyFont="1" applyBorder="1" applyAlignment="1">
      <alignment vertical="center"/>
    </xf>
    <xf numFmtId="0" fontId="22" fillId="0" borderId="28" xfId="54" applyFont="1" applyBorder="1" applyAlignment="1">
      <alignment vertical="center"/>
    </xf>
    <xf numFmtId="0" fontId="105" fillId="0" borderId="28" xfId="65" applyFont="1" applyBorder="1" applyAlignment="1" applyProtection="1">
      <alignment horizontal="center" vertical="center"/>
      <protection locked="0"/>
    </xf>
    <xf numFmtId="0" fontId="22" fillId="0" borderId="170" xfId="54" applyFont="1" applyBorder="1" applyAlignment="1">
      <alignment vertical="center" shrinkToFit="1"/>
    </xf>
    <xf numFmtId="0" fontId="22" fillId="0" borderId="48" xfId="54" applyFont="1" applyBorder="1" applyAlignment="1">
      <alignment vertical="center" shrinkToFit="1"/>
    </xf>
    <xf numFmtId="0" fontId="105" fillId="0" borderId="44" xfId="65" applyFont="1" applyBorder="1" applyAlignment="1" applyProtection="1">
      <alignment horizontal="center" vertical="center"/>
      <protection locked="0"/>
    </xf>
    <xf numFmtId="0" fontId="22" fillId="0" borderId="169" xfId="54" applyFont="1" applyBorder="1" applyAlignment="1">
      <alignment vertical="center" shrinkToFit="1"/>
    </xf>
    <xf numFmtId="0" fontId="22" fillId="0" borderId="28" xfId="54" applyFont="1" applyBorder="1" applyAlignment="1">
      <alignment vertical="center" shrinkToFit="1"/>
    </xf>
    <xf numFmtId="0" fontId="15" fillId="0" borderId="2" xfId="54" applyFont="1" applyBorder="1" applyAlignment="1">
      <alignment horizontal="center" vertical="center" textRotation="90" wrapText="1"/>
    </xf>
    <xf numFmtId="0" fontId="15" fillId="0" borderId="5" xfId="54" applyFont="1" applyBorder="1" applyAlignment="1">
      <alignment horizontal="center" vertical="center" textRotation="90" wrapText="1"/>
    </xf>
    <xf numFmtId="0" fontId="15" fillId="0" borderId="6" xfId="54" applyFont="1" applyBorder="1" applyAlignment="1">
      <alignment horizontal="center" vertical="center" textRotation="90" wrapText="1"/>
    </xf>
    <xf numFmtId="0" fontId="15" fillId="0" borderId="12" xfId="54" applyFont="1" applyBorder="1" applyAlignment="1">
      <alignment horizontal="center" vertical="center" textRotation="90" wrapText="1"/>
    </xf>
    <xf numFmtId="0" fontId="15" fillId="0" borderId="14" xfId="54" applyFont="1" applyBorder="1" applyAlignment="1">
      <alignment horizontal="center" vertical="center" textRotation="90" wrapText="1"/>
    </xf>
    <xf numFmtId="0" fontId="15" fillId="0" borderId="23" xfId="54" applyFont="1" applyBorder="1" applyAlignment="1">
      <alignment horizontal="center" vertical="center" textRotation="90" wrapText="1"/>
    </xf>
    <xf numFmtId="0" fontId="22" fillId="0" borderId="168" xfId="54" applyFont="1" applyBorder="1" applyAlignment="1">
      <alignment vertical="center" shrinkToFit="1"/>
    </xf>
    <xf numFmtId="0" fontId="22" fillId="0" borderId="24" xfId="54" applyFont="1" applyBorder="1" applyAlignment="1">
      <alignment vertical="center" shrinkToFit="1"/>
    </xf>
    <xf numFmtId="0" fontId="11" fillId="0" borderId="2" xfId="54" applyFont="1" applyBorder="1" applyAlignment="1">
      <alignment horizontal="center" vertical="center" textRotation="90"/>
    </xf>
    <xf numFmtId="0" fontId="11" fillId="0" borderId="5" xfId="54" applyFont="1" applyBorder="1" applyAlignment="1">
      <alignment horizontal="center" vertical="center" textRotation="90"/>
    </xf>
    <xf numFmtId="0" fontId="11" fillId="0" borderId="6" xfId="54" applyFont="1" applyBorder="1" applyAlignment="1">
      <alignment horizontal="center" vertical="center" textRotation="90"/>
    </xf>
    <xf numFmtId="0" fontId="11" fillId="0" borderId="12" xfId="54" applyFont="1" applyBorder="1" applyAlignment="1">
      <alignment horizontal="center" vertical="center" textRotation="90"/>
    </xf>
    <xf numFmtId="0" fontId="11" fillId="0" borderId="14" xfId="54" applyFont="1" applyBorder="1" applyAlignment="1">
      <alignment horizontal="center" vertical="center" textRotation="90"/>
    </xf>
    <xf numFmtId="0" fontId="11" fillId="0" borderId="23" xfId="54" applyFont="1" applyBorder="1" applyAlignment="1">
      <alignment horizontal="center" vertical="center" textRotation="90"/>
    </xf>
    <xf numFmtId="0" fontId="22" fillId="0" borderId="19" xfId="65" applyFont="1" applyBorder="1" applyAlignment="1" applyProtection="1">
      <alignment horizontal="center" vertical="top" textRotation="90" shrinkToFit="1"/>
      <protection locked="0"/>
    </xf>
    <xf numFmtId="0" fontId="22" fillId="0" borderId="17" xfId="65" applyFont="1" applyBorder="1" applyAlignment="1" applyProtection="1">
      <alignment horizontal="center" vertical="top" textRotation="90" shrinkToFit="1"/>
      <protection locked="0"/>
    </xf>
    <xf numFmtId="0" fontId="22" fillId="0" borderId="20" xfId="65" applyFont="1" applyBorder="1" applyAlignment="1" applyProtection="1">
      <alignment horizontal="center" vertical="top" textRotation="90" shrinkToFit="1"/>
      <protection locked="0"/>
    </xf>
    <xf numFmtId="0" fontId="22" fillId="0" borderId="18" xfId="65" applyFont="1" applyBorder="1" applyAlignment="1" applyProtection="1">
      <alignment horizontal="center" vertical="top" textRotation="90" shrinkToFit="1"/>
      <protection locked="0"/>
    </xf>
    <xf numFmtId="0" fontId="22" fillId="0" borderId="31" xfId="65" applyFont="1" applyBorder="1" applyAlignment="1" applyProtection="1">
      <alignment horizontal="center" vertical="top" textRotation="90" shrinkToFit="1"/>
      <protection locked="0"/>
    </xf>
    <xf numFmtId="0" fontId="22" fillId="0" borderId="29" xfId="65" applyFont="1" applyBorder="1" applyAlignment="1" applyProtection="1">
      <alignment horizontal="center" vertical="top" textRotation="90" shrinkToFit="1"/>
      <protection locked="0"/>
    </xf>
    <xf numFmtId="9" fontId="22" fillId="0" borderId="19" xfId="65" applyNumberFormat="1" applyFont="1" applyBorder="1" applyAlignment="1" applyProtection="1">
      <alignment horizontal="center" vertical="top"/>
      <protection locked="0"/>
    </xf>
    <xf numFmtId="0" fontId="22" fillId="0" borderId="17" xfId="65" applyFont="1" applyBorder="1" applyAlignment="1" applyProtection="1">
      <alignment horizontal="center" vertical="top"/>
      <protection locked="0"/>
    </xf>
    <xf numFmtId="0" fontId="22" fillId="0" borderId="20" xfId="65" applyFont="1" applyBorder="1" applyAlignment="1" applyProtection="1">
      <alignment horizontal="center" vertical="top"/>
      <protection locked="0"/>
    </xf>
    <xf numFmtId="0" fontId="22" fillId="0" borderId="18" xfId="65" applyFont="1" applyBorder="1" applyAlignment="1" applyProtection="1">
      <alignment horizontal="center" vertical="top"/>
      <protection locked="0"/>
    </xf>
    <xf numFmtId="0" fontId="22" fillId="0" borderId="45" xfId="65" applyFont="1" applyBorder="1" applyAlignment="1" applyProtection="1">
      <alignment horizontal="center" vertical="top"/>
      <protection locked="0"/>
    </xf>
    <xf numFmtId="0" fontId="22" fillId="0" borderId="38" xfId="65" applyFont="1" applyBorder="1" applyAlignment="1" applyProtection="1">
      <alignment horizontal="center" vertical="top"/>
      <protection locked="0"/>
    </xf>
    <xf numFmtId="0" fontId="11" fillId="0" borderId="9" xfId="54" applyFont="1" applyBorder="1" applyAlignment="1" applyProtection="1">
      <alignment horizontal="center" vertical="top" textRotation="255"/>
      <protection locked="0"/>
    </xf>
    <xf numFmtId="0" fontId="11" fillId="0" borderId="15" xfId="54" applyFont="1" applyBorder="1" applyAlignment="1" applyProtection="1">
      <alignment horizontal="center" vertical="top" textRotation="255"/>
      <protection locked="0"/>
    </xf>
    <xf numFmtId="0" fontId="11" fillId="0" borderId="224" xfId="54" applyFont="1" applyBorder="1" applyAlignment="1" applyProtection="1">
      <alignment horizontal="center" vertical="top" textRotation="255"/>
      <protection locked="0"/>
    </xf>
    <xf numFmtId="0" fontId="11" fillId="0" borderId="225" xfId="54" applyFont="1" applyBorder="1" applyAlignment="1" applyProtection="1">
      <alignment horizontal="center" vertical="top" textRotation="255"/>
      <protection locked="0"/>
    </xf>
    <xf numFmtId="0" fontId="22" fillId="0" borderId="143" xfId="54" applyFont="1" applyBorder="1" applyAlignment="1">
      <alignment horizontal="center" vertical="center" wrapText="1"/>
    </xf>
    <xf numFmtId="0" fontId="22" fillId="0" borderId="37" xfId="54" applyFont="1" applyBorder="1" applyAlignment="1">
      <alignment horizontal="center" vertical="center" wrapText="1"/>
    </xf>
    <xf numFmtId="0" fontId="22" fillId="0" borderId="34" xfId="54" applyFont="1" applyBorder="1" applyAlignment="1">
      <alignment horizontal="center" vertical="center" wrapText="1"/>
    </xf>
    <xf numFmtId="0" fontId="22" fillId="0" borderId="19" xfId="65" applyFont="1" applyBorder="1" applyAlignment="1" applyProtection="1">
      <alignment horizontal="center" vertical="top" textRotation="90" wrapText="1"/>
      <protection locked="0"/>
    </xf>
    <xf numFmtId="0" fontId="22" fillId="0" borderId="17" xfId="65" applyFont="1" applyBorder="1" applyAlignment="1" applyProtection="1">
      <alignment horizontal="center" vertical="top" textRotation="90" wrapText="1"/>
      <protection locked="0"/>
    </xf>
    <xf numFmtId="0" fontId="22" fillId="0" borderId="20" xfId="65" applyFont="1" applyBorder="1" applyAlignment="1" applyProtection="1">
      <alignment horizontal="center" vertical="top" textRotation="90" wrapText="1"/>
      <protection locked="0"/>
    </xf>
    <xf numFmtId="0" fontId="22" fillId="0" borderId="18" xfId="65" applyFont="1" applyBorder="1" applyAlignment="1" applyProtection="1">
      <alignment horizontal="center" vertical="top" textRotation="90" wrapText="1"/>
      <protection locked="0"/>
    </xf>
    <xf numFmtId="0" fontId="22" fillId="0" borderId="45" xfId="65" applyFont="1" applyBorder="1" applyAlignment="1" applyProtection="1">
      <alignment horizontal="center" vertical="top" textRotation="90" wrapText="1"/>
      <protection locked="0"/>
    </xf>
    <xf numFmtId="0" fontId="22" fillId="0" borderId="38" xfId="65" applyFont="1" applyBorder="1" applyAlignment="1" applyProtection="1">
      <alignment horizontal="center" vertical="top" textRotation="90" wrapText="1"/>
      <protection locked="0"/>
    </xf>
    <xf numFmtId="9" fontId="22" fillId="0" borderId="48" xfId="65" applyNumberFormat="1" applyFont="1" applyBorder="1" applyAlignment="1" applyProtection="1">
      <alignment horizontal="center" vertical="top"/>
      <protection locked="0"/>
    </xf>
    <xf numFmtId="0" fontId="22" fillId="0" borderId="6" xfId="65" applyFont="1" applyBorder="1" applyAlignment="1" applyProtection="1">
      <alignment horizontal="center" vertical="top"/>
      <protection locked="0"/>
    </xf>
    <xf numFmtId="0" fontId="22" fillId="0" borderId="14" xfId="65" applyFont="1" applyBorder="1" applyAlignment="1" applyProtection="1">
      <alignment horizontal="center" vertical="top"/>
      <protection locked="0"/>
    </xf>
    <xf numFmtId="0" fontId="36" fillId="0" borderId="2" xfId="54" applyFont="1" applyBorder="1" applyAlignment="1">
      <alignment horizontal="center" vertical="center" textRotation="90" wrapText="1"/>
    </xf>
    <xf numFmtId="0" fontId="36" fillId="0" borderId="3" xfId="54" applyFont="1" applyBorder="1" applyAlignment="1">
      <alignment horizontal="center" vertical="center" textRotation="90"/>
    </xf>
    <xf numFmtId="0" fontId="36" fillId="0" borderId="5" xfId="54" applyFont="1" applyBorder="1" applyAlignment="1">
      <alignment horizontal="center" vertical="center" textRotation="90"/>
    </xf>
    <xf numFmtId="0" fontId="36" fillId="0" borderId="6" xfId="54" applyFont="1" applyBorder="1" applyAlignment="1">
      <alignment horizontal="center" vertical="center" textRotation="90"/>
    </xf>
    <xf numFmtId="0" fontId="36" fillId="0" borderId="0" xfId="54" applyFont="1" applyBorder="1" applyAlignment="1">
      <alignment horizontal="center" vertical="center" textRotation="90"/>
    </xf>
    <xf numFmtId="0" fontId="36" fillId="0" borderId="12" xfId="54" applyFont="1" applyBorder="1" applyAlignment="1">
      <alignment horizontal="center" vertical="center" textRotation="90"/>
    </xf>
    <xf numFmtId="0" fontId="36" fillId="0" borderId="14" xfId="54" applyFont="1" applyBorder="1" applyAlignment="1">
      <alignment horizontal="center" vertical="center" textRotation="90"/>
    </xf>
    <xf numFmtId="0" fontId="36" fillId="0" borderId="1" xfId="54" applyFont="1" applyBorder="1" applyAlignment="1">
      <alignment horizontal="center" vertical="center" textRotation="90"/>
    </xf>
    <xf numFmtId="0" fontId="36" fillId="0" borderId="23" xfId="54" applyFont="1" applyBorder="1" applyAlignment="1">
      <alignment horizontal="center" vertical="center" textRotation="90"/>
    </xf>
    <xf numFmtId="0" fontId="11" fillId="0" borderId="24" xfId="54" applyFont="1" applyBorder="1" applyAlignment="1">
      <alignment horizontal="center" vertical="center" shrinkToFit="1"/>
    </xf>
    <xf numFmtId="0" fontId="11" fillId="0" borderId="4" xfId="54" applyFont="1" applyBorder="1" applyAlignment="1">
      <alignment horizontal="center" vertical="center" shrinkToFit="1"/>
    </xf>
    <xf numFmtId="0" fontId="11" fillId="0" borderId="25" xfId="54" applyFont="1" applyBorder="1" applyAlignment="1">
      <alignment horizontal="center" vertical="center" shrinkToFit="1"/>
    </xf>
    <xf numFmtId="0" fontId="18" fillId="0" borderId="167" xfId="54" applyFont="1" applyBorder="1" applyAlignment="1" applyProtection="1">
      <alignment horizontal="center" vertical="center"/>
      <protection locked="0"/>
    </xf>
    <xf numFmtId="0" fontId="18" fillId="0" borderId="36" xfId="54" applyFont="1" applyBorder="1" applyAlignment="1" applyProtection="1">
      <alignment horizontal="center" vertical="center"/>
      <protection locked="0"/>
    </xf>
    <xf numFmtId="0" fontId="11" fillId="0" borderId="19" xfId="65" applyFont="1" applyBorder="1" applyAlignment="1" applyProtection="1">
      <alignment horizontal="center" vertical="top" textRotation="90"/>
      <protection locked="0"/>
    </xf>
    <xf numFmtId="0" fontId="11" fillId="0" borderId="17" xfId="65" applyFont="1" applyBorder="1" applyAlignment="1" applyProtection="1">
      <alignment horizontal="center" vertical="top" textRotation="90"/>
      <protection locked="0"/>
    </xf>
    <xf numFmtId="0" fontId="11" fillId="0" borderId="20" xfId="65" applyFont="1" applyBorder="1" applyAlignment="1" applyProtection="1">
      <alignment horizontal="center" vertical="top" textRotation="90"/>
      <protection locked="0"/>
    </xf>
    <xf numFmtId="0" fontId="11" fillId="0" borderId="18" xfId="65" applyFont="1" applyBorder="1" applyAlignment="1" applyProtection="1">
      <alignment horizontal="center" vertical="top" textRotation="90"/>
      <protection locked="0"/>
    </xf>
    <xf numFmtId="0" fontId="11" fillId="0" borderId="31" xfId="65" applyFont="1" applyBorder="1" applyAlignment="1" applyProtection="1">
      <alignment horizontal="center" vertical="top" textRotation="90"/>
      <protection locked="0"/>
    </xf>
    <xf numFmtId="0" fontId="11" fillId="0" borderId="29" xfId="65" applyFont="1" applyBorder="1" applyAlignment="1" applyProtection="1">
      <alignment horizontal="center" vertical="top" textRotation="90"/>
      <protection locked="0"/>
    </xf>
    <xf numFmtId="0" fontId="11" fillId="0" borderId="48" xfId="54" applyFont="1" applyBorder="1" applyAlignment="1">
      <alignment horizontal="center" vertical="distributed" textRotation="90" wrapText="1" justifyLastLine="1"/>
    </xf>
    <xf numFmtId="0" fontId="11" fillId="0" borderId="10" xfId="54" applyFont="1" applyBorder="1" applyAlignment="1">
      <alignment horizontal="center" vertical="distributed" textRotation="90" justifyLastLine="1"/>
    </xf>
    <xf numFmtId="0" fontId="11" fillId="0" borderId="11" xfId="54" applyFont="1" applyBorder="1" applyAlignment="1">
      <alignment horizontal="center" vertical="distributed" textRotation="90" justifyLastLine="1"/>
    </xf>
    <xf numFmtId="0" fontId="11" fillId="0" borderId="6" xfId="54" applyFont="1" applyBorder="1" applyAlignment="1">
      <alignment horizontal="center" vertical="distributed" textRotation="90" justifyLastLine="1"/>
    </xf>
    <xf numFmtId="0" fontId="11" fillId="0" borderId="0" xfId="54" applyFont="1" applyBorder="1" applyAlignment="1">
      <alignment horizontal="center" vertical="distributed" textRotation="90" justifyLastLine="1"/>
    </xf>
    <xf numFmtId="0" fontId="11" fillId="0" borderId="12" xfId="54" applyFont="1" applyBorder="1" applyAlignment="1">
      <alignment horizontal="center" vertical="distributed" textRotation="90" justifyLastLine="1"/>
    </xf>
    <xf numFmtId="0" fontId="11" fillId="0" borderId="30" xfId="54" applyFont="1" applyBorder="1" applyAlignment="1">
      <alignment horizontal="center" vertical="distributed" textRotation="90" justifyLastLine="1"/>
    </xf>
    <xf numFmtId="0" fontId="11" fillId="0" borderId="7" xfId="54" applyFont="1" applyBorder="1" applyAlignment="1">
      <alignment horizontal="center" vertical="distributed" textRotation="90" justifyLastLine="1"/>
    </xf>
    <xf numFmtId="0" fontId="11" fillId="0" borderId="32" xfId="54" applyFont="1" applyBorder="1" applyAlignment="1">
      <alignment horizontal="center" vertical="distributed" textRotation="90" justifyLastLine="1"/>
    </xf>
    <xf numFmtId="0" fontId="22" fillId="0" borderId="48" xfId="65" applyFont="1" applyBorder="1" applyAlignment="1" applyProtection="1">
      <alignment horizontal="center" vertical="top" textRotation="90" shrinkToFit="1"/>
      <protection locked="0"/>
    </xf>
    <xf numFmtId="0" fontId="22" fillId="0" borderId="6" xfId="65" applyFont="1" applyBorder="1" applyAlignment="1" applyProtection="1">
      <alignment horizontal="center" vertical="top" textRotation="90" shrinkToFit="1"/>
      <protection locked="0"/>
    </xf>
    <xf numFmtId="0" fontId="22" fillId="0" borderId="30" xfId="65" applyFont="1" applyBorder="1" applyAlignment="1" applyProtection="1">
      <alignment horizontal="center" vertical="top" textRotation="90" shrinkToFit="1"/>
      <protection locked="0"/>
    </xf>
    <xf numFmtId="0" fontId="22" fillId="0" borderId="31" xfId="65" applyFont="1" applyBorder="1" applyAlignment="1" applyProtection="1">
      <alignment horizontal="center" vertical="top" textRotation="90" wrapText="1"/>
      <protection locked="0"/>
    </xf>
    <xf numFmtId="0" fontId="22" fillId="0" borderId="29" xfId="65" applyFont="1" applyBorder="1" applyAlignment="1" applyProtection="1">
      <alignment horizontal="center" vertical="top" textRotation="90" wrapText="1"/>
      <protection locked="0"/>
    </xf>
    <xf numFmtId="0" fontId="11" fillId="0" borderId="19" xfId="65" applyFont="1" applyBorder="1" applyAlignment="1" applyProtection="1">
      <alignment horizontal="center" vertical="top" textRotation="90" shrinkToFit="1"/>
      <protection locked="0"/>
    </xf>
    <xf numFmtId="0" fontId="11" fillId="0" borderId="17" xfId="65" applyFont="1" applyBorder="1" applyAlignment="1" applyProtection="1">
      <alignment horizontal="center" vertical="top" textRotation="90" shrinkToFit="1"/>
      <protection locked="0"/>
    </xf>
    <xf numFmtId="0" fontId="11" fillId="0" borderId="20" xfId="65" applyFont="1" applyBorder="1" applyAlignment="1" applyProtection="1">
      <alignment horizontal="center" vertical="top" textRotation="90" shrinkToFit="1"/>
      <protection locked="0"/>
    </xf>
    <xf numFmtId="0" fontId="11" fillId="0" borderId="18" xfId="65" applyFont="1" applyBorder="1" applyAlignment="1" applyProtection="1">
      <alignment horizontal="center" vertical="top" textRotation="90" shrinkToFit="1"/>
      <protection locked="0"/>
    </xf>
    <xf numFmtId="0" fontId="11" fillId="0" borderId="31" xfId="65" applyFont="1" applyBorder="1" applyAlignment="1" applyProtection="1">
      <alignment horizontal="center" vertical="top" textRotation="90" shrinkToFit="1"/>
      <protection locked="0"/>
    </xf>
    <xf numFmtId="0" fontId="11" fillId="0" borderId="29" xfId="65" applyFont="1" applyBorder="1" applyAlignment="1" applyProtection="1">
      <alignment horizontal="center" vertical="top" textRotation="90" shrinkToFit="1"/>
      <protection locked="0"/>
    </xf>
    <xf numFmtId="0" fontId="20" fillId="0" borderId="48" xfId="54" applyFont="1" applyBorder="1" applyAlignment="1">
      <alignment horizontal="center" vertical="distributed" textRotation="90" justifyLastLine="1"/>
    </xf>
    <xf numFmtId="0" fontId="20" fillId="0" borderId="10" xfId="54" applyFont="1" applyBorder="1" applyAlignment="1">
      <alignment horizontal="center" vertical="distributed" textRotation="90" justifyLastLine="1"/>
    </xf>
    <xf numFmtId="0" fontId="20" fillId="0" borderId="11" xfId="54" applyFont="1" applyBorder="1" applyAlignment="1">
      <alignment horizontal="center" vertical="distributed" textRotation="90" justifyLastLine="1"/>
    </xf>
    <xf numFmtId="0" fontId="20" fillId="0" borderId="6" xfId="54" applyFont="1" applyBorder="1" applyAlignment="1">
      <alignment horizontal="center" vertical="distributed" textRotation="90" justifyLastLine="1"/>
    </xf>
    <xf numFmtId="0" fontId="20" fillId="0" borderId="0" xfId="54" applyFont="1" applyBorder="1" applyAlignment="1">
      <alignment horizontal="center" vertical="distributed" textRotation="90" justifyLastLine="1"/>
    </xf>
    <xf numFmtId="0" fontId="20" fillId="0" borderId="12" xfId="54" applyFont="1" applyBorder="1" applyAlignment="1">
      <alignment horizontal="center" vertical="distributed" textRotation="90" justifyLastLine="1"/>
    </xf>
    <xf numFmtId="0" fontId="20" fillId="0" borderId="14" xfId="54" applyFont="1" applyBorder="1" applyAlignment="1">
      <alignment horizontal="center" vertical="distributed" textRotation="90" justifyLastLine="1"/>
    </xf>
    <xf numFmtId="0" fontId="20" fillId="0" borderId="1" xfId="54" applyFont="1" applyBorder="1" applyAlignment="1">
      <alignment horizontal="center" vertical="distributed" textRotation="90" justifyLastLine="1"/>
    </xf>
    <xf numFmtId="0" fontId="20" fillId="0" borderId="23" xfId="54" applyFont="1" applyBorder="1" applyAlignment="1">
      <alignment horizontal="center" vertical="distributed" textRotation="90" justifyLastLine="1"/>
    </xf>
    <xf numFmtId="9" fontId="11" fillId="0" borderId="48" xfId="65" applyNumberFormat="1" applyFont="1" applyBorder="1" applyAlignment="1" applyProtection="1">
      <alignment horizontal="center" vertical="top"/>
      <protection locked="0"/>
    </xf>
    <xf numFmtId="0" fontId="11" fillId="0" borderId="17" xfId="65" applyFont="1" applyBorder="1" applyAlignment="1" applyProtection="1">
      <alignment horizontal="center" vertical="top"/>
      <protection locked="0"/>
    </xf>
    <xf numFmtId="0" fontId="11" fillId="0" borderId="6" xfId="65" applyFont="1" applyBorder="1" applyAlignment="1" applyProtection="1">
      <alignment horizontal="center" vertical="top"/>
      <protection locked="0"/>
    </xf>
    <xf numFmtId="0" fontId="11" fillId="0" borderId="18" xfId="65" applyFont="1" applyBorder="1" applyAlignment="1" applyProtection="1">
      <alignment horizontal="center" vertical="top"/>
      <protection locked="0"/>
    </xf>
    <xf numFmtId="0" fontId="11" fillId="0" borderId="14" xfId="65" applyFont="1" applyBorder="1" applyAlignment="1" applyProtection="1">
      <alignment horizontal="center" vertical="top"/>
      <protection locked="0"/>
    </xf>
    <xf numFmtId="0" fontId="11" fillId="0" borderId="38" xfId="65" applyFont="1" applyBorder="1" applyAlignment="1" applyProtection="1">
      <alignment horizontal="center" vertical="top"/>
      <protection locked="0"/>
    </xf>
    <xf numFmtId="9" fontId="11" fillId="0" borderId="19" xfId="65" applyNumberFormat="1" applyFont="1" applyBorder="1" applyAlignment="1" applyProtection="1">
      <alignment horizontal="center" vertical="top"/>
      <protection locked="0"/>
    </xf>
    <xf numFmtId="0" fontId="11" fillId="0" borderId="20" xfId="65" applyFont="1" applyBorder="1" applyAlignment="1" applyProtection="1">
      <alignment horizontal="center" vertical="top"/>
      <protection locked="0"/>
    </xf>
    <xf numFmtId="0" fontId="11" fillId="0" borderId="45" xfId="65" applyFont="1" applyBorder="1" applyAlignment="1" applyProtection="1">
      <alignment horizontal="center" vertical="top"/>
      <protection locked="0"/>
    </xf>
    <xf numFmtId="0" fontId="18" fillId="0" borderId="223" xfId="54" applyFont="1" applyBorder="1" applyAlignment="1" applyProtection="1">
      <alignment horizontal="center" vertical="center"/>
      <protection locked="0"/>
    </xf>
    <xf numFmtId="0" fontId="18" fillId="0" borderId="48" xfId="54" applyFont="1" applyBorder="1" applyAlignment="1">
      <alignment horizontal="center" vertical="center" textRotation="90"/>
    </xf>
    <xf numFmtId="0" fontId="18" fillId="0" borderId="10" xfId="54" applyFont="1" applyBorder="1" applyAlignment="1">
      <alignment horizontal="center" vertical="center" textRotation="90"/>
    </xf>
    <xf numFmtId="0" fontId="18" fillId="0" borderId="11" xfId="54" applyFont="1" applyBorder="1" applyAlignment="1">
      <alignment horizontal="center" vertical="center" textRotation="90"/>
    </xf>
    <xf numFmtId="0" fontId="18" fillId="0" borderId="6" xfId="54" applyFont="1" applyBorder="1" applyAlignment="1">
      <alignment horizontal="center" vertical="center" textRotation="90"/>
    </xf>
    <xf numFmtId="0" fontId="18" fillId="0" borderId="0" xfId="54" applyFont="1" applyBorder="1" applyAlignment="1">
      <alignment horizontal="center" vertical="center" textRotation="90"/>
    </xf>
    <xf numFmtId="0" fontId="18" fillId="0" borderId="12" xfId="54" applyFont="1" applyBorder="1" applyAlignment="1">
      <alignment horizontal="center" vertical="center" textRotation="90"/>
    </xf>
    <xf numFmtId="0" fontId="18" fillId="0" borderId="30" xfId="54" applyFont="1" applyBorder="1" applyAlignment="1">
      <alignment horizontal="center" vertical="center" textRotation="90"/>
    </xf>
    <xf numFmtId="0" fontId="18" fillId="0" borderId="7" xfId="54" applyFont="1" applyBorder="1" applyAlignment="1">
      <alignment horizontal="center" vertical="center" textRotation="90"/>
    </xf>
    <xf numFmtId="0" fontId="18" fillId="0" borderId="32" xfId="54" applyFont="1" applyBorder="1" applyAlignment="1">
      <alignment horizontal="center" vertical="center" textRotation="90"/>
    </xf>
    <xf numFmtId="0" fontId="11" fillId="0" borderId="48" xfId="65" applyFont="1" applyBorder="1" applyAlignment="1" applyProtection="1">
      <alignment horizontal="center" vertical="top" textRotation="90"/>
      <protection locked="0"/>
    </xf>
    <xf numFmtId="0" fontId="11" fillId="0" borderId="6" xfId="65" applyFont="1" applyBorder="1" applyAlignment="1" applyProtection="1">
      <alignment horizontal="center" vertical="top" textRotation="90"/>
      <protection locked="0"/>
    </xf>
    <xf numFmtId="0" fontId="11" fillId="0" borderId="30" xfId="65" applyFont="1" applyBorder="1" applyAlignment="1" applyProtection="1">
      <alignment horizontal="center" vertical="top" textRotation="90"/>
      <protection locked="0"/>
    </xf>
    <xf numFmtId="0" fontId="18" fillId="0" borderId="48" xfId="54" applyFont="1" applyBorder="1" applyAlignment="1">
      <alignment horizontal="center" vertical="center" textRotation="90" shrinkToFit="1"/>
    </xf>
    <xf numFmtId="0" fontId="18" fillId="0" borderId="10" xfId="54" applyFont="1" applyBorder="1" applyAlignment="1">
      <alignment horizontal="center" vertical="center" textRotation="90" shrinkToFit="1"/>
    </xf>
    <xf numFmtId="0" fontId="18" fillId="0" borderId="11" xfId="54" applyFont="1" applyBorder="1" applyAlignment="1">
      <alignment horizontal="center" vertical="center" textRotation="90" shrinkToFit="1"/>
    </xf>
    <xf numFmtId="0" fontId="18" fillId="0" borderId="6" xfId="54" applyFont="1" applyBorder="1" applyAlignment="1">
      <alignment horizontal="center" vertical="center" textRotation="90" shrinkToFit="1"/>
    </xf>
    <xf numFmtId="0" fontId="18" fillId="0" borderId="0" xfId="54" applyFont="1" applyBorder="1" applyAlignment="1">
      <alignment horizontal="center" vertical="center" textRotation="90" shrinkToFit="1"/>
    </xf>
    <xf numFmtId="0" fontId="18" fillId="0" borderId="12" xfId="54" applyFont="1" applyBorder="1" applyAlignment="1">
      <alignment horizontal="center" vertical="center" textRotation="90" shrinkToFit="1"/>
    </xf>
    <xf numFmtId="0" fontId="18" fillId="0" borderId="30" xfId="54" applyFont="1" applyBorder="1" applyAlignment="1">
      <alignment horizontal="center" vertical="center" textRotation="90" shrinkToFit="1"/>
    </xf>
    <xf numFmtId="0" fontId="18" fillId="0" borderId="7" xfId="54" applyFont="1" applyBorder="1" applyAlignment="1">
      <alignment horizontal="center" vertical="center" textRotation="90" shrinkToFit="1"/>
    </xf>
    <xf numFmtId="0" fontId="18" fillId="0" borderId="32" xfId="54" applyFont="1" applyBorder="1" applyAlignment="1">
      <alignment horizontal="center" vertical="center" textRotation="90" shrinkToFit="1"/>
    </xf>
    <xf numFmtId="0" fontId="105" fillId="0" borderId="36" xfId="65" applyFont="1" applyBorder="1" applyAlignment="1" applyProtection="1">
      <alignment horizontal="center" vertical="center"/>
      <protection locked="0"/>
    </xf>
    <xf numFmtId="0" fontId="18" fillId="0" borderId="1" xfId="54" applyFont="1" applyBorder="1" applyAlignment="1" applyProtection="1">
      <alignment horizontal="center" vertical="center"/>
      <protection locked="0"/>
    </xf>
    <xf numFmtId="0" fontId="18" fillId="0" borderId="38" xfId="54" applyFont="1" applyBorder="1" applyAlignment="1" applyProtection="1">
      <alignment horizontal="center" vertical="center"/>
      <protection locked="0"/>
    </xf>
    <xf numFmtId="0" fontId="22" fillId="0" borderId="26" xfId="54" applyFont="1" applyBorder="1" applyAlignment="1" applyProtection="1">
      <alignment vertical="center"/>
      <protection locked="0"/>
    </xf>
    <xf numFmtId="0" fontId="22" fillId="0" borderId="8" xfId="54" applyFont="1" applyBorder="1" applyAlignment="1" applyProtection="1">
      <alignment vertical="center"/>
      <protection locked="0"/>
    </xf>
    <xf numFmtId="0" fontId="22" fillId="0" borderId="27" xfId="54" applyFont="1" applyBorder="1" applyAlignment="1" applyProtection="1">
      <alignment vertical="center"/>
      <protection locked="0"/>
    </xf>
    <xf numFmtId="0" fontId="22" fillId="0" borderId="39" xfId="54" applyFont="1" applyBorder="1" applyAlignment="1" applyProtection="1">
      <alignment vertical="center"/>
      <protection locked="0"/>
    </xf>
    <xf numFmtId="0" fontId="22" fillId="0" borderId="40" xfId="54" applyFont="1" applyBorder="1" applyAlignment="1" applyProtection="1">
      <alignment vertical="center"/>
      <protection locked="0"/>
    </xf>
    <xf numFmtId="0" fontId="22" fillId="0" borderId="41" xfId="54" applyFont="1" applyBorder="1" applyAlignment="1" applyProtection="1">
      <alignment vertical="center"/>
      <protection locked="0"/>
    </xf>
    <xf numFmtId="0" fontId="14" fillId="0" borderId="2" xfId="54" applyFont="1" applyBorder="1" applyAlignment="1">
      <alignment horizontal="center" vertical="center" textRotation="90" wrapText="1"/>
    </xf>
    <xf numFmtId="0" fontId="14" fillId="0" borderId="3" xfId="54" applyFont="1" applyBorder="1" applyAlignment="1">
      <alignment horizontal="center" vertical="center" textRotation="90" wrapText="1"/>
    </xf>
    <xf numFmtId="0" fontId="14" fillId="0" borderId="5" xfId="54" applyFont="1" applyBorder="1" applyAlignment="1">
      <alignment horizontal="center" vertical="center" textRotation="90" wrapText="1"/>
    </xf>
    <xf numFmtId="0" fontId="14" fillId="0" borderId="6" xfId="54" applyFont="1" applyBorder="1" applyAlignment="1">
      <alignment horizontal="center" vertical="center" textRotation="90" wrapText="1"/>
    </xf>
    <xf numFmtId="0" fontId="14" fillId="0" borderId="0" xfId="54" applyFont="1" applyBorder="1" applyAlignment="1">
      <alignment horizontal="center" vertical="center" textRotation="90" wrapText="1"/>
    </xf>
    <xf numFmtId="0" fontId="14" fillId="0" borderId="12" xfId="54" applyFont="1" applyBorder="1" applyAlignment="1">
      <alignment horizontal="center" vertical="center" textRotation="90" wrapText="1"/>
    </xf>
    <xf numFmtId="0" fontId="14" fillId="0" borderId="14" xfId="54" applyFont="1" applyBorder="1" applyAlignment="1">
      <alignment horizontal="center" vertical="center" textRotation="90" wrapText="1"/>
    </xf>
    <xf numFmtId="0" fontId="14" fillId="0" borderId="1" xfId="54" applyFont="1" applyBorder="1" applyAlignment="1">
      <alignment horizontal="center" vertical="center" textRotation="90" wrapText="1"/>
    </xf>
    <xf numFmtId="0" fontId="14" fillId="0" borderId="23" xfId="54" applyFont="1" applyBorder="1" applyAlignment="1">
      <alignment horizontal="center" vertical="center" textRotation="90" wrapText="1"/>
    </xf>
    <xf numFmtId="0" fontId="15" fillId="0" borderId="48" xfId="54" applyFont="1" applyBorder="1" applyAlignment="1">
      <alignment horizontal="center" vertical="distributed" textRotation="90" justifyLastLine="1"/>
    </xf>
    <xf numFmtId="0" fontId="15" fillId="0" borderId="10" xfId="54" applyFont="1" applyBorder="1" applyAlignment="1">
      <alignment horizontal="center" vertical="distributed" textRotation="90" justifyLastLine="1"/>
    </xf>
    <xf numFmtId="0" fontId="15" fillId="0" borderId="11" xfId="54" applyFont="1" applyBorder="1" applyAlignment="1">
      <alignment horizontal="center" vertical="distributed" textRotation="90" justifyLastLine="1"/>
    </xf>
    <xf numFmtId="0" fontId="15" fillId="0" borderId="6" xfId="54" applyFont="1" applyBorder="1" applyAlignment="1">
      <alignment horizontal="center" vertical="distributed" textRotation="90" justifyLastLine="1"/>
    </xf>
    <xf numFmtId="0" fontId="15" fillId="0" borderId="0" xfId="54" applyFont="1" applyBorder="1" applyAlignment="1">
      <alignment horizontal="center" vertical="distributed" textRotation="90" justifyLastLine="1"/>
    </xf>
    <xf numFmtId="0" fontId="15" fillId="0" borderId="12" xfId="54" applyFont="1" applyBorder="1" applyAlignment="1">
      <alignment horizontal="center" vertical="distributed" textRotation="90" justifyLastLine="1"/>
    </xf>
    <xf numFmtId="0" fontId="15" fillId="0" borderId="14" xfId="54" applyFont="1" applyBorder="1" applyAlignment="1">
      <alignment horizontal="center" vertical="distributed" textRotation="90" justifyLastLine="1"/>
    </xf>
    <xf numFmtId="0" fontId="15" fillId="0" borderId="1" xfId="54" applyFont="1" applyBorder="1" applyAlignment="1">
      <alignment horizontal="center" vertical="distributed" textRotation="90" justifyLastLine="1"/>
    </xf>
    <xf numFmtId="0" fontId="15" fillId="0" borderId="23" xfId="54" applyFont="1" applyBorder="1" applyAlignment="1">
      <alignment horizontal="center" vertical="distributed" textRotation="90" justifyLastLine="1"/>
    </xf>
    <xf numFmtId="0" fontId="18" fillId="0" borderId="6" xfId="65" applyFont="1" applyBorder="1" applyAlignment="1" applyProtection="1">
      <alignment horizontal="center" vertical="center" textRotation="90" shrinkToFit="1"/>
      <protection locked="0"/>
    </xf>
    <xf numFmtId="0" fontId="18" fillId="0" borderId="12" xfId="65" applyFont="1" applyBorder="1" applyAlignment="1" applyProtection="1">
      <alignment horizontal="center" vertical="center" textRotation="90" shrinkToFit="1"/>
      <protection locked="0"/>
    </xf>
    <xf numFmtId="0" fontId="106" fillId="0" borderId="6" xfId="66" applyBorder="1" applyAlignment="1">
      <alignment vertical="center" shrinkToFit="1"/>
    </xf>
    <xf numFmtId="0" fontId="106" fillId="0" borderId="12" xfId="66" applyBorder="1" applyAlignment="1">
      <alignment vertical="center" shrinkToFit="1"/>
    </xf>
    <xf numFmtId="0" fontId="106" fillId="0" borderId="14" xfId="66" applyBorder="1" applyAlignment="1">
      <alignment vertical="center" shrinkToFit="1"/>
    </xf>
    <xf numFmtId="0" fontId="106" fillId="0" borderId="23" xfId="66" applyBorder="1" applyAlignment="1">
      <alignment vertical="center" shrinkToFit="1"/>
    </xf>
    <xf numFmtId="0" fontId="22" fillId="0" borderId="31" xfId="65" applyFont="1" applyBorder="1" applyAlignment="1" applyProtection="1">
      <alignment vertical="center"/>
      <protection locked="0"/>
    </xf>
    <xf numFmtId="0" fontId="22" fillId="0" borderId="7" xfId="65" applyFont="1" applyBorder="1" applyAlignment="1" applyProtection="1">
      <alignment vertical="center"/>
      <protection locked="0"/>
    </xf>
    <xf numFmtId="0" fontId="22" fillId="0" borderId="32" xfId="65" applyFont="1" applyBorder="1" applyAlignment="1" applyProtection="1">
      <alignment vertical="center"/>
      <protection locked="0"/>
    </xf>
    <xf numFmtId="0" fontId="22" fillId="0" borderId="26" xfId="65" applyFont="1" applyBorder="1" applyAlignment="1" applyProtection="1">
      <alignment vertical="center"/>
      <protection locked="0"/>
    </xf>
    <xf numFmtId="0" fontId="22" fillId="0" borderId="8" xfId="65" applyFont="1" applyBorder="1" applyAlignment="1" applyProtection="1">
      <alignment vertical="center"/>
      <protection locked="0"/>
    </xf>
    <xf numFmtId="0" fontId="22" fillId="0" borderId="27" xfId="65" applyFont="1" applyBorder="1" applyAlignment="1" applyProtection="1">
      <alignment vertical="center"/>
      <protection locked="0"/>
    </xf>
    <xf numFmtId="0" fontId="11" fillId="0" borderId="48" xfId="65" applyFont="1" applyBorder="1" applyAlignment="1" applyProtection="1">
      <alignment horizontal="center" vertical="top" textRotation="90" shrinkToFit="1"/>
      <protection locked="0"/>
    </xf>
    <xf numFmtId="0" fontId="11" fillId="0" borderId="6" xfId="65" applyFont="1" applyBorder="1" applyAlignment="1" applyProtection="1">
      <alignment horizontal="center" vertical="top" textRotation="90" shrinkToFit="1"/>
      <protection locked="0"/>
    </xf>
    <xf numFmtId="0" fontId="11" fillId="0" borderId="30" xfId="65" applyFont="1" applyBorder="1" applyAlignment="1" applyProtection="1">
      <alignment horizontal="center" vertical="top" textRotation="90" shrinkToFit="1"/>
      <protection locked="0"/>
    </xf>
    <xf numFmtId="0" fontId="18" fillId="0" borderId="2" xfId="65" applyFont="1" applyBorder="1" applyAlignment="1" applyProtection="1">
      <alignment horizontal="center" vertical="center" textRotation="90"/>
      <protection locked="0"/>
    </xf>
    <xf numFmtId="0" fontId="18" fillId="0" borderId="5" xfId="65" applyFont="1" applyBorder="1" applyAlignment="1" applyProtection="1">
      <alignment horizontal="center" vertical="center" textRotation="90"/>
      <protection locked="0"/>
    </xf>
    <xf numFmtId="0" fontId="18" fillId="0" borderId="6" xfId="65" applyFont="1" applyBorder="1" applyAlignment="1" applyProtection="1">
      <alignment horizontal="center" vertical="center" textRotation="90"/>
      <protection locked="0"/>
    </xf>
    <xf numFmtId="0" fontId="18" fillId="0" borderId="12" xfId="65" applyFont="1" applyBorder="1" applyAlignment="1" applyProtection="1">
      <alignment horizontal="center" vertical="center" textRotation="90"/>
      <protection locked="0"/>
    </xf>
    <xf numFmtId="0" fontId="22" fillId="0" borderId="42" xfId="65" applyFont="1" applyBorder="1" applyAlignment="1" applyProtection="1">
      <alignment vertical="center" shrinkToFit="1"/>
      <protection locked="0"/>
    </xf>
    <xf numFmtId="0" fontId="22" fillId="0" borderId="4" xfId="65" applyFont="1" applyBorder="1" applyAlignment="1" applyProtection="1">
      <alignment vertical="center" shrinkToFit="1"/>
      <protection locked="0"/>
    </xf>
    <xf numFmtId="0" fontId="22" fillId="0" borderId="25" xfId="65" applyFont="1" applyBorder="1" applyAlignment="1" applyProtection="1">
      <alignment vertical="center" shrinkToFit="1"/>
      <protection locked="0"/>
    </xf>
    <xf numFmtId="0" fontId="11" fillId="0" borderId="165" xfId="65" applyFont="1" applyBorder="1" applyAlignment="1" applyProtection="1">
      <alignment horizontal="center" vertical="top" textRotation="90" wrapText="1"/>
      <protection locked="0"/>
    </xf>
    <xf numFmtId="0" fontId="11" fillId="0" borderId="13" xfId="65" applyFont="1" applyBorder="1" applyAlignment="1" applyProtection="1">
      <alignment horizontal="center" vertical="top" textRotation="90" wrapText="1"/>
      <protection locked="0"/>
    </xf>
    <xf numFmtId="0" fontId="11" fillId="0" borderId="20" xfId="65" applyFont="1" applyBorder="1" applyAlignment="1" applyProtection="1">
      <alignment horizontal="center" vertical="top" textRotation="90" wrapText="1"/>
      <protection locked="0"/>
    </xf>
    <xf numFmtId="0" fontId="11" fillId="0" borderId="18" xfId="65" applyFont="1" applyBorder="1" applyAlignment="1" applyProtection="1">
      <alignment horizontal="center" vertical="top" textRotation="90" wrapText="1"/>
      <protection locked="0"/>
    </xf>
    <xf numFmtId="0" fontId="11" fillId="0" borderId="0" xfId="54" applyFont="1" applyBorder="1" applyAlignment="1" applyProtection="1">
      <alignment horizontal="center" vertical="top"/>
      <protection locked="0"/>
    </xf>
    <xf numFmtId="0" fontId="11" fillId="0" borderId="18" xfId="54" applyFont="1" applyBorder="1" applyAlignment="1" applyProtection="1">
      <alignment horizontal="center" vertical="top"/>
      <protection locked="0"/>
    </xf>
    <xf numFmtId="0" fontId="11" fillId="0" borderId="20" xfId="54" applyFont="1" applyBorder="1" applyAlignment="1" applyProtection="1">
      <alignment horizontal="center" vertical="top"/>
      <protection locked="0"/>
    </xf>
    <xf numFmtId="0" fontId="11" fillId="0" borderId="57" xfId="54" applyFont="1" applyBorder="1" applyAlignment="1" applyProtection="1">
      <alignment horizontal="center" vertical="top"/>
      <protection locked="0"/>
    </xf>
    <xf numFmtId="0" fontId="18" fillId="0" borderId="33" xfId="54" applyFont="1" applyBorder="1" applyAlignment="1">
      <alignment horizontal="distributed" vertical="center" justifyLastLine="1"/>
    </xf>
    <xf numFmtId="0" fontId="18" fillId="0" borderId="37" xfId="54" applyFont="1" applyBorder="1" applyAlignment="1">
      <alignment horizontal="distributed" vertical="center" justifyLastLine="1"/>
    </xf>
    <xf numFmtId="0" fontId="18" fillId="0" borderId="34" xfId="54" applyFont="1" applyBorder="1" applyAlignment="1">
      <alignment horizontal="distributed" vertical="center" justifyLastLine="1"/>
    </xf>
    <xf numFmtId="0" fontId="18" fillId="0" borderId="45" xfId="54" applyFont="1" applyBorder="1" applyAlignment="1" applyProtection="1">
      <alignment horizontal="center" vertical="center"/>
      <protection locked="0"/>
    </xf>
    <xf numFmtId="0" fontId="18" fillId="0" borderId="185" xfId="54" applyFont="1" applyBorder="1" applyAlignment="1" applyProtection="1">
      <alignment horizontal="center" vertical="center"/>
      <protection locked="0"/>
    </xf>
    <xf numFmtId="0" fontId="22" fillId="0" borderId="2" xfId="54" applyFont="1" applyBorder="1" applyAlignment="1" applyProtection="1">
      <alignment horizontal="left" vertical="top" wrapText="1"/>
      <protection locked="0"/>
    </xf>
    <xf numFmtId="0" fontId="22" fillId="0" borderId="3" xfId="54" applyFont="1" applyBorder="1" applyAlignment="1" applyProtection="1">
      <alignment horizontal="left" vertical="top"/>
      <protection locked="0"/>
    </xf>
    <xf numFmtId="0" fontId="22" fillId="0" borderId="5" xfId="54" applyFont="1" applyBorder="1" applyAlignment="1" applyProtection="1">
      <alignment horizontal="left" vertical="top"/>
      <protection locked="0"/>
    </xf>
    <xf numFmtId="0" fontId="22" fillId="0" borderId="6" xfId="54" applyFont="1" applyBorder="1" applyAlignment="1" applyProtection="1">
      <alignment horizontal="left" vertical="top"/>
      <protection locked="0"/>
    </xf>
    <xf numFmtId="0" fontId="22" fillId="0" borderId="0" xfId="54" applyFont="1" applyBorder="1" applyAlignment="1" applyProtection="1">
      <alignment horizontal="left" vertical="top"/>
      <protection locked="0"/>
    </xf>
    <xf numFmtId="0" fontId="22" fillId="0" borderId="12" xfId="54" applyFont="1" applyBorder="1" applyAlignment="1" applyProtection="1">
      <alignment horizontal="left" vertical="top"/>
      <protection locked="0"/>
    </xf>
    <xf numFmtId="0" fontId="22" fillId="0" borderId="14" xfId="54" applyFont="1" applyBorder="1" applyAlignment="1" applyProtection="1">
      <alignment horizontal="left" vertical="top"/>
      <protection locked="0"/>
    </xf>
    <xf numFmtId="0" fontId="22" fillId="0" borderId="1" xfId="54" applyFont="1" applyBorder="1" applyAlignment="1" applyProtection="1">
      <alignment horizontal="left" vertical="top"/>
      <protection locked="0"/>
    </xf>
    <xf numFmtId="0" fontId="22" fillId="0" borderId="23" xfId="54" applyFont="1" applyBorder="1" applyAlignment="1" applyProtection="1">
      <alignment horizontal="left" vertical="top"/>
      <protection locked="0"/>
    </xf>
    <xf numFmtId="0" fontId="11" fillId="0" borderId="2" xfId="54" applyFont="1" applyBorder="1" applyAlignment="1">
      <alignment horizontal="left" vertical="center" textRotation="90" wrapText="1"/>
    </xf>
    <xf numFmtId="0" fontId="11" fillId="0" borderId="3" xfId="54" applyFont="1" applyBorder="1" applyAlignment="1">
      <alignment horizontal="left" vertical="center" textRotation="90" wrapText="1"/>
    </xf>
    <xf numFmtId="0" fontId="11" fillId="0" borderId="5" xfId="54" applyFont="1" applyBorder="1" applyAlignment="1">
      <alignment horizontal="left" vertical="center" textRotation="90" wrapText="1"/>
    </xf>
    <xf numFmtId="0" fontId="11" fillId="0" borderId="6" xfId="54" applyFont="1" applyBorder="1" applyAlignment="1">
      <alignment horizontal="left" vertical="center" textRotation="90" wrapText="1"/>
    </xf>
    <xf numFmtId="0" fontId="11" fillId="0" borderId="0" xfId="54" applyFont="1" applyBorder="1" applyAlignment="1">
      <alignment horizontal="left" vertical="center" textRotation="90" wrapText="1"/>
    </xf>
    <xf numFmtId="0" fontId="11" fillId="0" borderId="12" xfId="54" applyFont="1" applyBorder="1" applyAlignment="1">
      <alignment horizontal="left" vertical="center" textRotation="90" wrapText="1"/>
    </xf>
    <xf numFmtId="0" fontId="11" fillId="0" borderId="14" xfId="54" applyFont="1" applyBorder="1" applyAlignment="1">
      <alignment horizontal="left" vertical="center" textRotation="90" wrapText="1"/>
    </xf>
    <xf numFmtId="0" fontId="11" fillId="0" borderId="1" xfId="54" applyFont="1" applyBorder="1" applyAlignment="1">
      <alignment horizontal="left" vertical="center" textRotation="90" wrapText="1"/>
    </xf>
    <xf numFmtId="0" fontId="11" fillId="0" borderId="23" xfId="54" applyFont="1" applyBorder="1" applyAlignment="1">
      <alignment horizontal="left" vertical="center" textRotation="90" wrapText="1"/>
    </xf>
    <xf numFmtId="0" fontId="11" fillId="0" borderId="2" xfId="65" applyFont="1" applyBorder="1" applyAlignment="1" applyProtection="1">
      <alignment horizontal="center" vertical="top" textRotation="90" wrapText="1"/>
      <protection locked="0"/>
    </xf>
    <xf numFmtId="0" fontId="11" fillId="0" borderId="6" xfId="65" applyFont="1" applyBorder="1" applyAlignment="1" applyProtection="1">
      <alignment horizontal="center" vertical="top" textRotation="90" wrapText="1"/>
      <protection locked="0"/>
    </xf>
    <xf numFmtId="0" fontId="18" fillId="0" borderId="160" xfId="65" applyFont="1" applyBorder="1" applyAlignment="1" applyProtection="1">
      <alignment horizontal="center" vertical="center"/>
      <protection locked="0"/>
    </xf>
    <xf numFmtId="0" fontId="18" fillId="0" borderId="161" xfId="65" applyFont="1" applyBorder="1" applyAlignment="1" applyProtection="1">
      <alignment horizontal="center" vertical="center"/>
      <protection locked="0"/>
    </xf>
    <xf numFmtId="0" fontId="18" fillId="0" borderId="34" xfId="54" applyFont="1" applyBorder="1" applyAlignment="1" applyProtection="1">
      <alignment vertical="center"/>
      <protection locked="0"/>
    </xf>
    <xf numFmtId="0" fontId="18" fillId="0" borderId="159" xfId="54" applyFont="1" applyBorder="1" applyAlignment="1" applyProtection="1">
      <alignment vertical="center"/>
      <protection locked="0"/>
    </xf>
    <xf numFmtId="0" fontId="18" fillId="0" borderId="162" xfId="54" applyFont="1" applyBorder="1" applyAlignment="1" applyProtection="1">
      <alignment vertical="center"/>
      <protection locked="0"/>
    </xf>
    <xf numFmtId="0" fontId="18" fillId="0" borderId="126" xfId="54" applyFont="1" applyBorder="1" applyAlignment="1" applyProtection="1">
      <alignment vertical="center"/>
      <protection locked="0"/>
    </xf>
    <xf numFmtId="0" fontId="22" fillId="0" borderId="33" xfId="54" applyFont="1" applyBorder="1" applyAlignment="1">
      <alignment horizontal="center" vertical="center" shrinkToFit="1"/>
    </xf>
    <xf numFmtId="0" fontId="22" fillId="0" borderId="37" xfId="54" applyFont="1" applyBorder="1" applyAlignment="1">
      <alignment horizontal="center" vertical="center" shrinkToFit="1"/>
    </xf>
    <xf numFmtId="0" fontId="22" fillId="0" borderId="34" xfId="54" applyFont="1" applyBorder="1" applyAlignment="1">
      <alignment horizontal="center" vertical="center" shrinkToFit="1"/>
    </xf>
    <xf numFmtId="0" fontId="18" fillId="0" borderId="34" xfId="65" applyFont="1" applyBorder="1" applyAlignment="1" applyProtection="1">
      <alignment vertical="center"/>
      <protection locked="0"/>
    </xf>
    <xf numFmtId="0" fontId="18" fillId="0" borderId="159" xfId="65" applyFont="1" applyBorder="1" applyAlignment="1" applyProtection="1">
      <alignment vertical="center"/>
      <protection locked="0"/>
    </xf>
    <xf numFmtId="0" fontId="105" fillId="0" borderId="163" xfId="65" applyFont="1" applyBorder="1" applyAlignment="1" applyProtection="1">
      <alignment horizontal="center" vertical="center" wrapText="1"/>
      <protection locked="0"/>
    </xf>
    <xf numFmtId="0" fontId="105" fillId="0" borderId="164" xfId="65" applyFont="1" applyBorder="1" applyAlignment="1" applyProtection="1">
      <alignment horizontal="center" vertical="center" wrapText="1"/>
      <protection locked="0"/>
    </xf>
    <xf numFmtId="0" fontId="11" fillId="0" borderId="16" xfId="54" applyFont="1" applyBorder="1" applyAlignment="1">
      <alignment horizontal="center" vertical="center" shrinkToFit="1"/>
    </xf>
    <xf numFmtId="0" fontId="11" fillId="0" borderId="1" xfId="54" applyFont="1" applyBorder="1" applyAlignment="1">
      <alignment horizontal="left" vertical="center"/>
    </xf>
    <xf numFmtId="0" fontId="14" fillId="0" borderId="2" xfId="54" applyFont="1" applyBorder="1" applyAlignment="1">
      <alignment horizontal="center" vertical="center" shrinkToFit="1"/>
    </xf>
    <xf numFmtId="0" fontId="14" fillId="0" borderId="3" xfId="54" applyFont="1" applyBorder="1" applyAlignment="1">
      <alignment horizontal="center" vertical="center" shrinkToFit="1"/>
    </xf>
    <xf numFmtId="0" fontId="14" fillId="0" borderId="5" xfId="54" applyFont="1" applyBorder="1" applyAlignment="1">
      <alignment horizontal="center" vertical="center" shrinkToFit="1"/>
    </xf>
    <xf numFmtId="0" fontId="14" fillId="0" borderId="14" xfId="54" applyFont="1" applyBorder="1" applyAlignment="1">
      <alignment horizontal="center" vertical="center" shrinkToFit="1"/>
    </xf>
    <xf numFmtId="0" fontId="14" fillId="0" borderId="1" xfId="54" applyFont="1" applyBorder="1" applyAlignment="1">
      <alignment horizontal="center" vertical="center" shrinkToFit="1"/>
    </xf>
    <xf numFmtId="0" fontId="14" fillId="0" borderId="23" xfId="54" applyFont="1" applyBorder="1" applyAlignment="1">
      <alignment horizontal="center" vertical="center" shrinkToFit="1"/>
    </xf>
    <xf numFmtId="0" fontId="105" fillId="0" borderId="163" xfId="65" applyFont="1" applyBorder="1" applyAlignment="1" applyProtection="1">
      <alignment horizontal="center" vertical="center"/>
      <protection locked="0"/>
    </xf>
    <xf numFmtId="0" fontId="105" fillId="0" borderId="164" xfId="65" applyFont="1" applyBorder="1" applyAlignment="1" applyProtection="1">
      <alignment horizontal="center" vertical="center"/>
      <protection locked="0"/>
    </xf>
    <xf numFmtId="0" fontId="105" fillId="0" borderId="34" xfId="65" applyFont="1" applyBorder="1" applyAlignment="1" applyProtection="1">
      <alignment vertical="center"/>
      <protection locked="0"/>
    </xf>
    <xf numFmtId="0" fontId="105" fillId="0" borderId="159" xfId="65" applyFont="1" applyBorder="1" applyAlignment="1" applyProtection="1">
      <alignment vertical="center"/>
      <protection locked="0"/>
    </xf>
    <xf numFmtId="0" fontId="18" fillId="0" borderId="16" xfId="65" applyFont="1" applyBorder="1" applyAlignment="1" applyProtection="1">
      <alignment vertical="center"/>
      <protection locked="0"/>
    </xf>
    <xf numFmtId="0" fontId="11" fillId="0" borderId="115" xfId="54" applyFont="1" applyBorder="1" applyAlignment="1">
      <alignment horizontal="center" vertical="center"/>
    </xf>
    <xf numFmtId="0" fontId="11" fillId="0" borderId="123" xfId="54" applyFont="1" applyBorder="1" applyAlignment="1">
      <alignment horizontal="center" vertical="center"/>
    </xf>
    <xf numFmtId="0" fontId="11" fillId="0" borderId="134" xfId="54" applyFont="1" applyBorder="1" applyAlignment="1">
      <alignment horizontal="center" vertical="center" shrinkToFit="1"/>
    </xf>
    <xf numFmtId="0" fontId="11" fillId="0" borderId="108" xfId="54" applyFont="1" applyBorder="1" applyAlignment="1">
      <alignment horizontal="center" vertical="center" shrinkToFit="1"/>
    </xf>
    <xf numFmtId="0" fontId="11" fillId="0" borderId="115" xfId="54" applyFont="1" applyBorder="1" applyAlignment="1">
      <alignment horizontal="center" vertical="center" shrinkToFit="1"/>
    </xf>
    <xf numFmtId="0" fontId="11" fillId="0" borderId="109" xfId="54" applyFont="1" applyBorder="1" applyAlignment="1">
      <alignment horizontal="center" vertical="center" shrinkToFit="1"/>
    </xf>
    <xf numFmtId="0" fontId="15" fillId="0" borderId="154" xfId="54" applyFont="1" applyBorder="1" applyAlignment="1">
      <alignment horizontal="left" vertical="center" wrapText="1"/>
    </xf>
    <xf numFmtId="0" fontId="15" fillId="0" borderId="0" xfId="54" applyFont="1" applyBorder="1" applyAlignment="1">
      <alignment horizontal="left" vertical="center" wrapText="1"/>
    </xf>
    <xf numFmtId="0" fontId="15" fillId="0" borderId="155" xfId="54" applyFont="1" applyBorder="1" applyAlignment="1">
      <alignment horizontal="left" vertical="center" wrapText="1"/>
    </xf>
    <xf numFmtId="0" fontId="15" fillId="0" borderId="156" xfId="54" applyFont="1" applyBorder="1" applyAlignment="1">
      <alignment horizontal="left" vertical="center" wrapText="1"/>
    </xf>
    <xf numFmtId="0" fontId="15" fillId="0" borderId="157" xfId="54" applyFont="1" applyBorder="1" applyAlignment="1">
      <alignment horizontal="left" vertical="center" wrapText="1"/>
    </xf>
    <xf numFmtId="0" fontId="15" fillId="0" borderId="158" xfId="54" applyFont="1" applyBorder="1" applyAlignment="1">
      <alignment horizontal="left" vertical="center" wrapText="1"/>
    </xf>
    <xf numFmtId="0" fontId="22" fillId="0" borderId="33" xfId="65" applyFont="1" applyBorder="1" applyAlignment="1" applyProtection="1">
      <alignment horizontal="center" vertical="center" shrinkToFit="1"/>
      <protection locked="0"/>
    </xf>
    <xf numFmtId="0" fontId="22" fillId="0" borderId="37" xfId="65" applyFont="1" applyBorder="1" applyAlignment="1" applyProtection="1">
      <alignment horizontal="center" vertical="center" shrinkToFit="1"/>
      <protection locked="0"/>
    </xf>
    <xf numFmtId="0" fontId="22" fillId="0" borderId="34" xfId="65" applyFont="1" applyBorder="1" applyAlignment="1" applyProtection="1">
      <alignment horizontal="center" vertical="center" shrinkToFit="1"/>
      <protection locked="0"/>
    </xf>
    <xf numFmtId="0" fontId="11" fillId="0" borderId="33" xfId="65" applyFont="1" applyBorder="1" applyAlignment="1" applyProtection="1">
      <alignment vertical="center"/>
      <protection locked="0"/>
    </xf>
    <xf numFmtId="0" fontId="11" fillId="0" borderId="37" xfId="65" applyFont="1" applyBorder="1" applyAlignment="1" applyProtection="1">
      <alignment vertical="center"/>
      <protection locked="0"/>
    </xf>
    <xf numFmtId="0" fontId="11" fillId="0" borderId="34" xfId="65" applyFont="1" applyBorder="1" applyAlignment="1" applyProtection="1">
      <alignment vertical="center"/>
      <protection locked="0"/>
    </xf>
    <xf numFmtId="0" fontId="104" fillId="0" borderId="33" xfId="65" applyFont="1" applyBorder="1" applyAlignment="1" applyProtection="1">
      <alignment horizontal="center" vertical="center"/>
      <protection locked="0"/>
    </xf>
    <xf numFmtId="0" fontId="104" fillId="0" borderId="34" xfId="65" applyFont="1" applyBorder="1" applyAlignment="1" applyProtection="1">
      <alignment horizontal="center" vertical="center"/>
      <protection locked="0"/>
    </xf>
    <xf numFmtId="0" fontId="105" fillId="0" borderId="33" xfId="65" applyFont="1" applyBorder="1" applyAlignment="1" applyProtection="1">
      <alignment horizontal="center" vertical="center"/>
      <protection locked="0"/>
    </xf>
    <xf numFmtId="0" fontId="105" fillId="0" borderId="34" xfId="65" applyFont="1" applyBorder="1" applyAlignment="1" applyProtection="1">
      <alignment horizontal="center" vertical="center"/>
      <protection locked="0"/>
    </xf>
    <xf numFmtId="0" fontId="15" fillId="0" borderId="154" xfId="54" applyFont="1" applyBorder="1" applyAlignment="1">
      <alignment vertical="center"/>
    </xf>
    <xf numFmtId="0" fontId="15" fillId="0" borderId="0" xfId="54" applyFont="1" applyBorder="1" applyAlignment="1">
      <alignment vertical="center"/>
    </xf>
    <xf numFmtId="0" fontId="15" fillId="0" borderId="155" xfId="54" applyFont="1" applyBorder="1" applyAlignment="1">
      <alignment vertical="center"/>
    </xf>
    <xf numFmtId="0" fontId="36" fillId="0" borderId="56" xfId="54" applyFont="1" applyBorder="1" applyAlignment="1">
      <alignment horizontal="center" vertical="center" shrinkToFit="1"/>
    </xf>
    <xf numFmtId="0" fontId="36" fillId="0" borderId="0" xfId="54" applyFont="1" applyBorder="1" applyAlignment="1">
      <alignment horizontal="center" vertical="center" shrinkToFit="1"/>
    </xf>
    <xf numFmtId="0" fontId="36" fillId="0" borderId="12" xfId="54" applyFont="1" applyBorder="1" applyAlignment="1">
      <alignment horizontal="center" vertical="center" shrinkToFit="1"/>
    </xf>
    <xf numFmtId="0" fontId="22" fillId="0" borderId="6" xfId="54" applyFont="1" applyBorder="1" applyAlignment="1" applyProtection="1">
      <alignment horizontal="center" vertical="center" wrapText="1"/>
      <protection locked="0"/>
    </xf>
    <xf numFmtId="0" fontId="22" fillId="0" borderId="0" xfId="54" applyFont="1" applyBorder="1" applyAlignment="1" applyProtection="1">
      <alignment horizontal="center" vertical="center" wrapText="1"/>
      <protection locked="0"/>
    </xf>
    <xf numFmtId="0" fontId="22" fillId="0" borderId="12" xfId="54" applyFont="1" applyBorder="1" applyAlignment="1" applyProtection="1">
      <alignment horizontal="center" vertical="center" wrapText="1"/>
      <protection locked="0"/>
    </xf>
    <xf numFmtId="0" fontId="22" fillId="0" borderId="91" xfId="54" applyFont="1" applyBorder="1" applyAlignment="1" applyProtection="1">
      <alignment horizontal="center" vertical="center" wrapText="1"/>
      <protection locked="0"/>
    </xf>
    <xf numFmtId="0" fontId="22" fillId="0" borderId="53" xfId="54" applyFont="1" applyBorder="1" applyAlignment="1" applyProtection="1">
      <alignment horizontal="center" vertical="center" wrapText="1"/>
      <protection locked="0"/>
    </xf>
    <xf numFmtId="0" fontId="22" fillId="0" borderId="92" xfId="54" applyFont="1" applyBorder="1" applyAlignment="1" applyProtection="1">
      <alignment horizontal="center" vertical="center" wrapText="1"/>
      <protection locked="0"/>
    </xf>
    <xf numFmtId="0" fontId="102" fillId="0" borderId="2" xfId="65" applyFont="1" applyBorder="1" applyAlignment="1" applyProtection="1">
      <alignment horizontal="center" vertical="center"/>
      <protection locked="0"/>
    </xf>
    <xf numFmtId="0" fontId="102" fillId="0" borderId="3" xfId="65" applyFont="1" applyBorder="1" applyAlignment="1" applyProtection="1">
      <alignment horizontal="center" vertical="center"/>
      <protection locked="0"/>
    </xf>
    <xf numFmtId="0" fontId="102" fillId="0" borderId="5" xfId="65" applyFont="1" applyBorder="1" applyAlignment="1" applyProtection="1">
      <alignment horizontal="center" vertical="center"/>
      <protection locked="0"/>
    </xf>
    <xf numFmtId="0" fontId="102" fillId="0" borderId="6" xfId="65" applyFont="1" applyBorder="1" applyAlignment="1" applyProtection="1">
      <alignment horizontal="center" vertical="center"/>
      <protection locked="0"/>
    </xf>
    <xf numFmtId="0" fontId="102" fillId="0" borderId="0" xfId="65" applyFont="1" applyBorder="1" applyAlignment="1" applyProtection="1">
      <alignment horizontal="center" vertical="center"/>
      <protection locked="0"/>
    </xf>
    <xf numFmtId="0" fontId="102" fillId="0" borderId="12" xfId="65" applyFont="1" applyBorder="1" applyAlignment="1" applyProtection="1">
      <alignment horizontal="center" vertical="center"/>
      <protection locked="0"/>
    </xf>
    <xf numFmtId="0" fontId="102" fillId="0" borderId="91" xfId="65" applyFont="1" applyBorder="1" applyAlignment="1" applyProtection="1">
      <alignment horizontal="center" vertical="center"/>
      <protection locked="0"/>
    </xf>
    <xf numFmtId="0" fontId="102" fillId="0" borderId="53" xfId="65" applyFont="1" applyBorder="1" applyAlignment="1" applyProtection="1">
      <alignment horizontal="center" vertical="center"/>
      <protection locked="0"/>
    </xf>
    <xf numFmtId="0" fontId="102" fillId="0" borderId="92" xfId="65" applyFont="1" applyBorder="1" applyAlignment="1" applyProtection="1">
      <alignment horizontal="center" vertical="center"/>
      <protection locked="0"/>
    </xf>
    <xf numFmtId="0" fontId="102" fillId="0" borderId="150" xfId="65" applyFont="1" applyBorder="1" applyAlignment="1" applyProtection="1">
      <alignment horizontal="center" vertical="center"/>
      <protection locked="0"/>
    </xf>
    <xf numFmtId="0" fontId="102" fillId="0" borderId="57" xfId="65" applyFont="1" applyBorder="1" applyAlignment="1" applyProtection="1">
      <alignment horizontal="center" vertical="center"/>
      <protection locked="0"/>
    </xf>
    <xf numFmtId="0" fontId="102" fillId="0" borderId="54" xfId="65" applyFont="1" applyBorder="1" applyAlignment="1" applyProtection="1">
      <alignment horizontal="center" vertical="center"/>
      <protection locked="0"/>
    </xf>
    <xf numFmtId="0" fontId="11" fillId="0" borderId="33" xfId="54" applyFont="1" applyBorder="1" applyAlignment="1">
      <alignment horizontal="center" vertical="center"/>
    </xf>
    <xf numFmtId="0" fontId="11" fillId="0" borderId="37" xfId="54" applyFont="1" applyBorder="1" applyAlignment="1">
      <alignment horizontal="center" vertical="center"/>
    </xf>
    <xf numFmtId="0" fontId="11" fillId="0" borderId="34" xfId="54" applyFont="1" applyBorder="1" applyAlignment="1">
      <alignment horizontal="center" vertical="center"/>
    </xf>
    <xf numFmtId="0" fontId="11" fillId="0" borderId="16" xfId="54" applyFont="1" applyBorder="1" applyAlignment="1">
      <alignment horizontal="center" vertical="center"/>
    </xf>
    <xf numFmtId="0" fontId="39" fillId="0" borderId="0" xfId="54" applyFont="1" applyBorder="1" applyAlignment="1">
      <alignment horizontal="center" vertical="center"/>
    </xf>
    <xf numFmtId="0" fontId="11" fillId="0" borderId="122" xfId="54" applyFont="1" applyBorder="1" applyAlignment="1">
      <alignment horizontal="center" vertical="center"/>
    </xf>
    <xf numFmtId="0" fontId="11" fillId="0" borderId="123" xfId="54" applyFont="1" applyBorder="1" applyAlignment="1">
      <alignment horizontal="center" vertical="center" shrinkToFit="1"/>
    </xf>
    <xf numFmtId="0" fontId="11" fillId="0" borderId="124" xfId="54" applyFont="1" applyBorder="1" applyAlignment="1">
      <alignment horizontal="center" vertical="center"/>
    </xf>
    <xf numFmtId="0" fontId="103" fillId="0" borderId="2" xfId="65" applyFont="1" applyBorder="1" applyAlignment="1" applyProtection="1">
      <alignment horizontal="center" vertical="center"/>
      <protection locked="0"/>
    </xf>
    <xf numFmtId="0" fontId="103" fillId="0" borderId="3" xfId="65" applyFont="1" applyBorder="1" applyAlignment="1" applyProtection="1">
      <alignment horizontal="center" vertical="center"/>
      <protection locked="0"/>
    </xf>
    <xf numFmtId="0" fontId="103" fillId="0" borderId="150" xfId="65" applyFont="1" applyBorder="1" applyAlignment="1" applyProtection="1">
      <alignment horizontal="center" vertical="center"/>
      <protection locked="0"/>
    </xf>
    <xf numFmtId="0" fontId="103" fillId="0" borderId="6" xfId="65" applyFont="1" applyBorder="1" applyAlignment="1" applyProtection="1">
      <alignment horizontal="center" vertical="center"/>
      <protection locked="0"/>
    </xf>
    <xf numFmtId="0" fontId="103" fillId="0" borderId="0" xfId="65" applyFont="1" applyBorder="1" applyAlignment="1" applyProtection="1">
      <alignment horizontal="center" vertical="center"/>
      <protection locked="0"/>
    </xf>
    <xf numFmtId="0" fontId="103" fillId="0" borderId="57" xfId="65" applyFont="1" applyBorder="1" applyAlignment="1" applyProtection="1">
      <alignment horizontal="center" vertical="center"/>
      <protection locked="0"/>
    </xf>
    <xf numFmtId="0" fontId="103" fillId="0" borderId="91" xfId="65" applyFont="1" applyBorder="1" applyAlignment="1" applyProtection="1">
      <alignment horizontal="center" vertical="center"/>
      <protection locked="0"/>
    </xf>
    <xf numFmtId="0" fontId="103" fillId="0" borderId="53" xfId="65" applyFont="1" applyBorder="1" applyAlignment="1" applyProtection="1">
      <alignment horizontal="center" vertical="center"/>
      <protection locked="0"/>
    </xf>
    <xf numFmtId="0" fontId="103" fillId="0" borderId="54" xfId="65" applyFont="1" applyBorder="1" applyAlignment="1" applyProtection="1">
      <alignment horizontal="center" vertical="center"/>
      <protection locked="0"/>
    </xf>
    <xf numFmtId="0" fontId="15" fillId="0" borderId="151" xfId="54" applyFont="1" applyBorder="1" applyAlignment="1">
      <alignment horizontal="left" vertical="center"/>
    </xf>
    <xf numFmtId="0" fontId="15" fillId="0" borderId="152" xfId="54" applyFont="1" applyBorder="1" applyAlignment="1">
      <alignment horizontal="left" vertical="center"/>
    </xf>
    <xf numFmtId="0" fontId="15" fillId="0" borderId="153" xfId="54" applyFont="1" applyBorder="1" applyAlignment="1">
      <alignment horizontal="left" vertical="center"/>
    </xf>
    <xf numFmtId="0" fontId="18" fillId="0" borderId="33" xfId="54" applyFont="1" applyBorder="1" applyAlignment="1" applyProtection="1">
      <alignment vertical="center"/>
      <protection locked="0"/>
    </xf>
    <xf numFmtId="0" fontId="18" fillId="0" borderId="37" xfId="54" applyFont="1" applyBorder="1" applyAlignment="1" applyProtection="1">
      <alignment vertical="center"/>
      <protection locked="0"/>
    </xf>
    <xf numFmtId="0" fontId="18" fillId="0" borderId="16" xfId="54" applyFont="1" applyBorder="1" applyAlignment="1" applyProtection="1">
      <alignment vertical="center"/>
      <protection locked="0"/>
    </xf>
    <xf numFmtId="0" fontId="15" fillId="0" borderId="154" xfId="54" applyFont="1" applyBorder="1" applyAlignment="1">
      <alignment vertical="center" shrinkToFit="1"/>
    </xf>
    <xf numFmtId="0" fontId="15" fillId="0" borderId="0" xfId="54" applyFont="1" applyBorder="1" applyAlignment="1">
      <alignment vertical="center" shrinkToFit="1"/>
    </xf>
    <xf numFmtId="0" fontId="15" fillId="0" borderId="155" xfId="54" applyFont="1" applyBorder="1" applyAlignment="1">
      <alignment vertical="center" shrinkToFit="1"/>
    </xf>
    <xf numFmtId="0" fontId="101" fillId="0" borderId="149" xfId="65" applyFont="1" applyBorder="1" applyAlignment="1" applyProtection="1">
      <alignment horizontal="center" vertical="center" wrapText="1"/>
      <protection locked="0"/>
    </xf>
    <xf numFmtId="0" fontId="36" fillId="0" borderId="3" xfId="65" applyFont="1" applyBorder="1" applyAlignment="1" applyProtection="1">
      <alignment horizontal="center" vertical="center" wrapText="1"/>
      <protection locked="0"/>
    </xf>
    <xf numFmtId="0" fontId="36" fillId="0" borderId="5" xfId="65" applyFont="1" applyBorder="1" applyAlignment="1" applyProtection="1">
      <alignment horizontal="center" vertical="center" wrapText="1"/>
      <protection locked="0"/>
    </xf>
    <xf numFmtId="0" fontId="36" fillId="0" borderId="56" xfId="65" applyFont="1" applyBorder="1" applyAlignment="1" applyProtection="1">
      <alignment horizontal="center" vertical="center" wrapText="1"/>
      <protection locked="0"/>
    </xf>
    <xf numFmtId="0" fontId="36" fillId="0" borderId="0" xfId="65" applyFont="1" applyBorder="1" applyAlignment="1" applyProtection="1">
      <alignment horizontal="center" vertical="center" wrapText="1"/>
      <protection locked="0"/>
    </xf>
    <xf numFmtId="0" fontId="36" fillId="0" borderId="12" xfId="65" applyFont="1" applyBorder="1" applyAlignment="1" applyProtection="1">
      <alignment horizontal="center" vertical="center" wrapText="1"/>
      <protection locked="0"/>
    </xf>
    <xf numFmtId="0" fontId="36" fillId="0" borderId="52" xfId="65" applyFont="1" applyBorder="1" applyAlignment="1" applyProtection="1">
      <alignment horizontal="center" vertical="center" wrapText="1"/>
      <protection locked="0"/>
    </xf>
    <xf numFmtId="0" fontId="36" fillId="0" borderId="53" xfId="65" applyFont="1" applyBorder="1" applyAlignment="1" applyProtection="1">
      <alignment horizontal="center" vertical="center" wrapText="1"/>
      <protection locked="0"/>
    </xf>
    <xf numFmtId="0" fontId="36" fillId="0" borderId="92" xfId="65" applyFont="1" applyBorder="1" applyAlignment="1" applyProtection="1">
      <alignment horizontal="center" vertical="center" wrapText="1"/>
      <protection locked="0"/>
    </xf>
    <xf numFmtId="0" fontId="112" fillId="0" borderId="49" xfId="67" applyFont="1" applyBorder="1" applyAlignment="1">
      <alignment horizontal="center" vertical="top" shrinkToFit="1"/>
    </xf>
    <xf numFmtId="0" fontId="112" fillId="0" borderId="51" xfId="67" applyFont="1" applyBorder="1" applyAlignment="1">
      <alignment horizontal="center" vertical="top" shrinkToFit="1"/>
    </xf>
    <xf numFmtId="0" fontId="44" fillId="0" borderId="56" xfId="0" applyFont="1" applyBorder="1" applyAlignment="1">
      <alignment horizontal="center" wrapText="1"/>
    </xf>
    <xf numFmtId="0" fontId="44" fillId="0" borderId="0" xfId="0" applyFont="1" applyBorder="1" applyAlignment="1">
      <alignment horizontal="center" wrapText="1"/>
    </xf>
    <xf numFmtId="0" fontId="44" fillId="0" borderId="57" xfId="0" applyFont="1" applyBorder="1" applyAlignment="1">
      <alignment horizontal="center" wrapText="1"/>
    </xf>
    <xf numFmtId="0" fontId="44" fillId="0" borderId="184" xfId="0" applyFont="1" applyBorder="1" applyAlignment="1">
      <alignment horizontal="center" wrapText="1"/>
    </xf>
    <xf numFmtId="0" fontId="18" fillId="0" borderId="135" xfId="69" applyFont="1" applyBorder="1" applyAlignment="1">
      <alignment horizontal="center" vertical="center" shrinkToFit="1"/>
    </xf>
    <xf numFmtId="0" fontId="18" fillId="0" borderId="108" xfId="69" applyFont="1" applyBorder="1" applyAlignment="1">
      <alignment horizontal="center" vertical="center" shrinkToFit="1"/>
    </xf>
    <xf numFmtId="0" fontId="18" fillId="0" borderId="115" xfId="69" applyFont="1" applyBorder="1" applyAlignment="1">
      <alignment horizontal="center" vertical="center" shrinkToFit="1"/>
    </xf>
    <xf numFmtId="0" fontId="18" fillId="0" borderId="33" xfId="69" applyFont="1" applyBorder="1" applyAlignment="1">
      <alignment horizontal="center" vertical="center"/>
    </xf>
    <xf numFmtId="0" fontId="18" fillId="0" borderId="37" xfId="69" applyFont="1" applyBorder="1" applyAlignment="1">
      <alignment horizontal="center" vertical="center"/>
    </xf>
    <xf numFmtId="0" fontId="18" fillId="0" borderId="34" xfId="69" applyFont="1" applyBorder="1" applyAlignment="1">
      <alignment horizontal="center" vertical="center"/>
    </xf>
    <xf numFmtId="0" fontId="11" fillId="0" borderId="134" xfId="69" applyFont="1" applyBorder="1" applyAlignment="1">
      <alignment horizontal="center" vertical="center"/>
    </xf>
    <xf numFmtId="0" fontId="11" fillId="0" borderId="115" xfId="69" applyFont="1" applyBorder="1" applyAlignment="1">
      <alignment horizontal="center" vertical="center"/>
    </xf>
    <xf numFmtId="0" fontId="18" fillId="0" borderId="134" xfId="69" applyFont="1" applyBorder="1" applyAlignment="1">
      <alignment horizontal="center" vertical="center"/>
    </xf>
    <xf numFmtId="0" fontId="18" fillId="0" borderId="108" xfId="69" applyFont="1" applyBorder="1" applyAlignment="1">
      <alignment horizontal="center" vertical="center"/>
    </xf>
    <xf numFmtId="0" fontId="18" fillId="0" borderId="115" xfId="69" applyFont="1" applyBorder="1" applyAlignment="1">
      <alignment horizontal="center" vertical="center"/>
    </xf>
    <xf numFmtId="0" fontId="11" fillId="0" borderId="33" xfId="69" applyFont="1" applyBorder="1" applyAlignment="1">
      <alignment horizontal="center" vertical="center" shrinkToFit="1"/>
    </xf>
    <xf numFmtId="0" fontId="11" fillId="0" borderId="34" xfId="69" applyFont="1" applyBorder="1" applyAlignment="1">
      <alignment horizontal="center" vertical="center" shrinkToFit="1"/>
    </xf>
    <xf numFmtId="0" fontId="3" fillId="0" borderId="33" xfId="69" applyFont="1" applyBorder="1" applyAlignment="1">
      <alignment horizontal="center" vertical="center"/>
    </xf>
    <xf numFmtId="0" fontId="3" fillId="0" borderId="34" xfId="69" applyFont="1" applyBorder="1" applyAlignment="1">
      <alignment horizontal="center" vertical="center"/>
    </xf>
    <xf numFmtId="0" fontId="15" fillId="0" borderId="33" xfId="69" applyFont="1" applyBorder="1" applyAlignment="1">
      <alignment horizontal="center" vertical="center"/>
    </xf>
    <xf numFmtId="0" fontId="15" fillId="0" borderId="34" xfId="69" applyFont="1" applyBorder="1" applyAlignment="1">
      <alignment horizontal="center" vertical="center"/>
    </xf>
    <xf numFmtId="0" fontId="121" fillId="0" borderId="104" xfId="69" applyFont="1" applyBorder="1" applyAlignment="1">
      <alignment horizontal="center" vertical="center"/>
    </xf>
    <xf numFmtId="0" fontId="121" fillId="0" borderId="50" xfId="69" applyFont="1" applyBorder="1" applyAlignment="1">
      <alignment horizontal="center" vertical="center"/>
    </xf>
    <xf numFmtId="0" fontId="121" fillId="0" borderId="55" xfId="69" applyFont="1" applyBorder="1" applyAlignment="1">
      <alignment horizontal="center" vertical="center"/>
    </xf>
    <xf numFmtId="0" fontId="121" fillId="0" borderId="14" xfId="69" applyFont="1" applyBorder="1" applyAlignment="1">
      <alignment horizontal="center" vertical="center"/>
    </xf>
    <xf numFmtId="0" fontId="121" fillId="0" borderId="1" xfId="69" applyFont="1" applyBorder="1" applyAlignment="1">
      <alignment horizontal="center" vertical="center"/>
    </xf>
    <xf numFmtId="0" fontId="121" fillId="0" borderId="23" xfId="69" applyFont="1" applyBorder="1" applyAlignment="1">
      <alignment horizontal="center" vertical="center"/>
    </xf>
    <xf numFmtId="0" fontId="11" fillId="6" borderId="2" xfId="60" applyFont="1" applyFill="1" applyBorder="1" applyAlignment="1">
      <alignment horizontal="center" vertical="center"/>
    </xf>
    <xf numFmtId="0" fontId="11" fillId="6" borderId="3" xfId="60" applyFont="1" applyFill="1" applyBorder="1" applyAlignment="1">
      <alignment horizontal="center" vertical="center"/>
    </xf>
    <xf numFmtId="0" fontId="11" fillId="6" borderId="5" xfId="60" applyFont="1" applyFill="1" applyBorder="1" applyAlignment="1">
      <alignment horizontal="center" vertical="center"/>
    </xf>
    <xf numFmtId="0" fontId="11" fillId="6" borderId="14" xfId="60" applyFont="1" applyFill="1" applyBorder="1" applyAlignment="1">
      <alignment horizontal="center" vertical="center"/>
    </xf>
    <xf numFmtId="0" fontId="11" fillId="6" borderId="1" xfId="60" applyFont="1" applyFill="1" applyBorder="1" applyAlignment="1">
      <alignment horizontal="center" vertical="center"/>
    </xf>
    <xf numFmtId="0" fontId="11" fillId="6" borderId="23" xfId="60" applyFont="1" applyFill="1" applyBorder="1" applyAlignment="1">
      <alignment horizontal="center" vertical="center"/>
    </xf>
    <xf numFmtId="0" fontId="11" fillId="6" borderId="16" xfId="60" applyFont="1" applyFill="1" applyBorder="1" applyAlignment="1">
      <alignment horizontal="center" vertical="center"/>
    </xf>
    <xf numFmtId="0" fontId="15" fillId="6" borderId="2" xfId="60" quotePrefix="1" applyFont="1" applyFill="1" applyBorder="1" applyAlignment="1">
      <alignment horizontal="center" vertical="center"/>
    </xf>
    <xf numFmtId="0" fontId="15" fillId="6" borderId="3" xfId="60" quotePrefix="1" applyFont="1" applyFill="1" applyBorder="1" applyAlignment="1">
      <alignment horizontal="center" vertical="center"/>
    </xf>
    <xf numFmtId="0" fontId="15" fillId="6" borderId="5" xfId="60" quotePrefix="1" applyFont="1" applyFill="1" applyBorder="1" applyAlignment="1">
      <alignment horizontal="center" vertical="center"/>
    </xf>
    <xf numFmtId="0" fontId="15" fillId="6" borderId="14" xfId="60" quotePrefix="1" applyFont="1" applyFill="1" applyBorder="1" applyAlignment="1">
      <alignment horizontal="center" vertical="center"/>
    </xf>
    <xf numFmtId="0" fontId="15" fillId="6" borderId="1" xfId="60" quotePrefix="1" applyFont="1" applyFill="1" applyBorder="1" applyAlignment="1">
      <alignment horizontal="center" vertical="center"/>
    </xf>
    <xf numFmtId="0" fontId="15" fillId="6" borderId="23" xfId="60" quotePrefix="1" applyFont="1" applyFill="1" applyBorder="1" applyAlignment="1">
      <alignment horizontal="center" vertical="center"/>
    </xf>
    <xf numFmtId="0" fontId="11" fillId="4" borderId="0" xfId="60" applyFont="1" applyFill="1" applyBorder="1" applyAlignment="1">
      <alignment horizontal="center" vertical="center"/>
    </xf>
    <xf numFmtId="0" fontId="11" fillId="4" borderId="1" xfId="60" applyFont="1" applyFill="1" applyBorder="1" applyAlignment="1">
      <alignment horizontal="center" vertical="center"/>
    </xf>
    <xf numFmtId="0" fontId="11" fillId="4" borderId="12" xfId="60" applyFont="1" applyFill="1" applyBorder="1" applyAlignment="1">
      <alignment horizontal="center" vertical="center"/>
    </xf>
    <xf numFmtId="0" fontId="11" fillId="4" borderId="23" xfId="60" applyFont="1" applyFill="1" applyBorder="1" applyAlignment="1">
      <alignment horizontal="center" vertical="center"/>
    </xf>
    <xf numFmtId="0" fontId="84" fillId="4" borderId="16"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27" fillId="4" borderId="6" xfId="0" applyFont="1" applyFill="1" applyBorder="1" applyAlignment="1">
      <alignment horizontal="center" vertical="center" wrapText="1"/>
    </xf>
    <xf numFmtId="0" fontId="27" fillId="4" borderId="1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11" fillId="4" borderId="2" xfId="60" applyFont="1" applyFill="1" applyBorder="1" applyAlignment="1">
      <alignment horizontal="center" vertical="center"/>
    </xf>
    <xf numFmtId="0" fontId="11" fillId="4" borderId="3" xfId="60" applyFont="1" applyFill="1" applyBorder="1" applyAlignment="1">
      <alignment horizontal="center" vertical="center"/>
    </xf>
    <xf numFmtId="0" fontId="11" fillId="4" borderId="5" xfId="60" applyFont="1" applyFill="1" applyBorder="1" applyAlignment="1">
      <alignment horizontal="center" vertical="center"/>
    </xf>
    <xf numFmtId="0" fontId="11" fillId="4" borderId="6" xfId="60" applyFont="1" applyFill="1" applyBorder="1" applyAlignment="1">
      <alignment horizontal="center" vertical="center"/>
    </xf>
    <xf numFmtId="0" fontId="11" fillId="4" borderId="14" xfId="60" applyFont="1" applyFill="1" applyBorder="1" applyAlignment="1">
      <alignment horizontal="center" vertical="center"/>
    </xf>
    <xf numFmtId="0" fontId="38" fillId="0" borderId="0" xfId="0" applyFont="1" applyBorder="1" applyAlignment="1">
      <alignment vertical="center" wrapText="1"/>
    </xf>
    <xf numFmtId="14" fontId="22" fillId="0" borderId="37" xfId="3" applyNumberFormat="1" applyFont="1" applyBorder="1" applyAlignment="1" applyProtection="1">
      <alignment vertical="top"/>
      <protection locked="0"/>
    </xf>
    <xf numFmtId="0" fontId="179" fillId="0" borderId="49" xfId="3" applyFont="1" applyBorder="1" applyAlignment="1" applyProtection="1">
      <alignment horizontal="center" vertical="center" wrapText="1"/>
    </xf>
    <xf numFmtId="0" fontId="179" fillId="0" borderId="50" xfId="3" applyFont="1" applyBorder="1" applyAlignment="1" applyProtection="1">
      <alignment horizontal="center" vertical="center"/>
    </xf>
    <xf numFmtId="0" fontId="179" fillId="0" borderId="51" xfId="3" applyFont="1" applyBorder="1" applyAlignment="1" applyProtection="1">
      <alignment horizontal="center" vertical="center"/>
    </xf>
    <xf numFmtId="0" fontId="179" fillId="0" borderId="52" xfId="3" applyFont="1" applyBorder="1" applyAlignment="1" applyProtection="1">
      <alignment horizontal="center" vertical="center"/>
    </xf>
    <xf numFmtId="0" fontId="179" fillId="0" borderId="53" xfId="3" applyFont="1" applyBorder="1" applyAlignment="1" applyProtection="1">
      <alignment horizontal="center" vertical="center"/>
    </xf>
    <xf numFmtId="0" fontId="179" fillId="0" borderId="54" xfId="3" applyFont="1" applyBorder="1" applyAlignment="1" applyProtection="1">
      <alignment horizontal="center" vertical="center"/>
    </xf>
    <xf numFmtId="0" fontId="11" fillId="0" borderId="68" xfId="3" applyFont="1" applyBorder="1" applyAlignment="1" applyProtection="1">
      <alignment vertical="center" shrinkToFit="1"/>
      <protection locked="0"/>
    </xf>
    <xf numFmtId="0" fontId="11" fillId="0" borderId="22" xfId="3" applyFont="1" applyBorder="1" applyAlignment="1" applyProtection="1">
      <alignment vertical="center" shrinkToFit="1"/>
      <protection locked="0"/>
    </xf>
    <xf numFmtId="0" fontId="11" fillId="0" borderId="16" xfId="3" applyFont="1" applyBorder="1" applyAlignment="1" applyProtection="1">
      <alignment vertical="top" wrapText="1"/>
      <protection locked="0"/>
    </xf>
    <xf numFmtId="0" fontId="22" fillId="0" borderId="33" xfId="3" applyFont="1" applyBorder="1" applyAlignment="1"/>
    <xf numFmtId="0" fontId="11" fillId="0" borderId="37" xfId="3" applyBorder="1" applyAlignment="1"/>
    <xf numFmtId="0" fontId="11" fillId="0" borderId="37" xfId="3" applyBorder="1" applyAlignment="1" applyProtection="1">
      <alignment vertical="top"/>
      <protection locked="0"/>
    </xf>
    <xf numFmtId="0" fontId="22" fillId="0" borderId="37" xfId="3" applyFont="1" applyBorder="1" applyAlignment="1"/>
    <xf numFmtId="0" fontId="67" fillId="0" borderId="37" xfId="3" applyFont="1" applyBorder="1" applyAlignment="1" applyProtection="1">
      <alignment vertical="top"/>
      <protection locked="0"/>
    </xf>
    <xf numFmtId="0" fontId="11" fillId="0" borderId="35" xfId="3" applyFont="1" applyBorder="1" applyAlignment="1" applyProtection="1">
      <alignment horizontal="left" vertical="top" wrapText="1"/>
      <protection locked="0"/>
    </xf>
    <xf numFmtId="0" fontId="11" fillId="0" borderId="68" xfId="3" applyBorder="1" applyAlignment="1" applyProtection="1">
      <alignment horizontal="left" vertical="top" wrapText="1"/>
      <protection locked="0"/>
    </xf>
    <xf numFmtId="0" fontId="11" fillId="0" borderId="22" xfId="3" applyBorder="1" applyAlignment="1" applyProtection="1">
      <alignment horizontal="left" vertical="top" wrapText="1"/>
      <protection locked="0"/>
    </xf>
    <xf numFmtId="0" fontId="11" fillId="0" borderId="2" xfId="3" applyFont="1" applyBorder="1" applyAlignment="1" applyProtection="1">
      <alignment horizontal="left" vertical="top" wrapText="1"/>
      <protection locked="0"/>
    </xf>
    <xf numFmtId="0" fontId="11" fillId="0" borderId="5" xfId="3" applyBorder="1" applyAlignment="1" applyProtection="1">
      <alignment horizontal="left" vertical="top" wrapText="1"/>
      <protection locked="0"/>
    </xf>
    <xf numFmtId="0" fontId="11" fillId="0" borderId="6" xfId="3" applyBorder="1" applyAlignment="1" applyProtection="1">
      <alignment horizontal="left" vertical="top" wrapText="1"/>
      <protection locked="0"/>
    </xf>
    <xf numFmtId="0" fontId="11" fillId="0" borderId="12" xfId="3" applyBorder="1" applyAlignment="1" applyProtection="1">
      <alignment horizontal="left" vertical="top" wrapText="1"/>
      <protection locked="0"/>
    </xf>
    <xf numFmtId="0" fontId="11" fillId="0" borderId="14" xfId="3" applyBorder="1" applyAlignment="1" applyProtection="1">
      <alignment horizontal="left" vertical="top" wrapText="1"/>
      <protection locked="0"/>
    </xf>
    <xf numFmtId="0" fontId="11" fillId="0" borderId="23" xfId="3" applyBorder="1" applyAlignment="1" applyProtection="1">
      <alignment horizontal="left" vertical="top" wrapText="1"/>
      <protection locked="0"/>
    </xf>
    <xf numFmtId="0" fontId="11" fillId="0" borderId="3" xfId="3"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11" fillId="0" borderId="1" xfId="3" applyBorder="1" applyAlignment="1" applyProtection="1">
      <alignment horizontal="left" vertical="top" wrapText="1"/>
      <protection locked="0"/>
    </xf>
    <xf numFmtId="0" fontId="11" fillId="0" borderId="35" xfId="3" applyFont="1" applyBorder="1" applyAlignment="1" applyProtection="1">
      <alignment vertical="center" shrinkToFit="1"/>
      <protection locked="0"/>
    </xf>
    <xf numFmtId="0" fontId="11" fillId="0" borderId="35" xfId="3" applyFont="1" applyBorder="1" applyAlignment="1" applyProtection="1">
      <alignment horizontal="center" vertical="center" shrinkToFit="1"/>
      <protection locked="0"/>
    </xf>
    <xf numFmtId="0" fontId="11" fillId="0" borderId="68" xfId="3" applyFont="1" applyBorder="1" applyAlignment="1" applyProtection="1">
      <alignment horizontal="center" vertical="center" shrinkToFit="1"/>
      <protection locked="0"/>
    </xf>
    <xf numFmtId="0" fontId="11" fillId="0" borderId="22" xfId="3" applyFont="1" applyBorder="1" applyAlignment="1" applyProtection="1">
      <alignment horizontal="center" vertical="center" shrinkToFit="1"/>
      <protection locked="0"/>
    </xf>
    <xf numFmtId="0" fontId="11" fillId="0" borderId="35" xfId="3" applyNumberFormat="1" applyFont="1" applyBorder="1" applyAlignment="1" applyProtection="1">
      <alignment vertical="center" shrinkToFit="1"/>
      <protection locked="0"/>
    </xf>
    <xf numFmtId="0" fontId="11" fillId="0" borderId="68" xfId="3" applyNumberFormat="1" applyFont="1" applyBorder="1" applyAlignment="1" applyProtection="1">
      <alignment vertical="center" shrinkToFit="1"/>
      <protection locked="0"/>
    </xf>
    <xf numFmtId="0" fontId="11" fillId="0" borderId="22" xfId="3" applyNumberFormat="1" applyFont="1" applyBorder="1" applyAlignment="1" applyProtection="1">
      <alignment vertical="center" shrinkToFit="1"/>
      <protection locked="0"/>
    </xf>
    <xf numFmtId="0" fontId="13" fillId="0" borderId="1" xfId="3" applyFont="1" applyBorder="1" applyAlignment="1" applyProtection="1">
      <protection locked="0"/>
    </xf>
    <xf numFmtId="0" fontId="15" fillId="0" borderId="1" xfId="3" applyFont="1" applyBorder="1" applyAlignment="1" applyProtection="1"/>
    <xf numFmtId="0" fontId="15" fillId="0" borderId="35" xfId="3" applyFont="1" applyBorder="1" applyAlignment="1">
      <alignment vertical="center"/>
    </xf>
    <xf numFmtId="0" fontId="15" fillId="0" borderId="22" xfId="3" applyFont="1" applyBorder="1" applyAlignment="1">
      <alignment vertical="center"/>
    </xf>
    <xf numFmtId="0" fontId="15" fillId="0" borderId="2" xfId="3" applyFont="1" applyBorder="1" applyAlignment="1">
      <alignment horizontal="center" vertical="center" wrapText="1"/>
    </xf>
    <xf numFmtId="0" fontId="15" fillId="0" borderId="5" xfId="3" applyFont="1" applyBorder="1" applyAlignment="1">
      <alignment horizontal="center" vertical="center" wrapText="1"/>
    </xf>
    <xf numFmtId="0" fontId="15" fillId="0" borderId="14" xfId="3" applyFont="1" applyBorder="1" applyAlignment="1">
      <alignment horizontal="center" vertical="center" wrapText="1"/>
    </xf>
    <xf numFmtId="0" fontId="15" fillId="0" borderId="23" xfId="3" applyFont="1" applyBorder="1" applyAlignment="1">
      <alignment horizontal="center" vertical="center" wrapText="1"/>
    </xf>
    <xf numFmtId="0" fontId="11" fillId="0" borderId="2" xfId="3" applyFont="1" applyBorder="1" applyAlignment="1" applyProtection="1">
      <alignment horizontal="center" vertical="center"/>
    </xf>
    <xf numFmtId="0" fontId="11" fillId="0" borderId="3" xfId="3" applyFont="1" applyBorder="1" applyAlignment="1">
      <alignment horizontal="center"/>
    </xf>
    <xf numFmtId="0" fontId="11" fillId="0" borderId="5" xfId="3" applyFont="1" applyBorder="1" applyAlignment="1">
      <alignment horizontal="center"/>
    </xf>
    <xf numFmtId="0" fontId="11" fillId="0" borderId="14" xfId="3" applyFont="1" applyBorder="1" applyAlignment="1">
      <alignment horizontal="center"/>
    </xf>
    <xf numFmtId="0" fontId="11" fillId="0" borderId="23" xfId="3" applyFont="1" applyBorder="1" applyAlignment="1">
      <alignment horizontal="center"/>
    </xf>
    <xf numFmtId="0" fontId="11" fillId="0" borderId="33" xfId="3" applyFont="1" applyBorder="1" applyAlignment="1" applyProtection="1">
      <alignment horizontal="center" vertical="center"/>
    </xf>
    <xf numFmtId="0" fontId="11" fillId="0" borderId="37" xfId="3" applyFont="1" applyBorder="1" applyAlignment="1"/>
    <xf numFmtId="0" fontId="11" fillId="0" borderId="34" xfId="3" applyFont="1" applyBorder="1" applyAlignment="1"/>
    <xf numFmtId="0" fontId="15" fillId="0" borderId="33" xfId="3" applyFont="1" applyBorder="1" applyAlignment="1" applyProtection="1">
      <alignment horizontal="center" vertical="center"/>
    </xf>
    <xf numFmtId="0" fontId="15" fillId="0" borderId="34" xfId="3" applyFont="1" applyBorder="1" applyAlignment="1" applyProtection="1">
      <alignment horizontal="center" vertical="center"/>
    </xf>
    <xf numFmtId="0" fontId="11" fillId="0" borderId="16" xfId="3" applyFont="1" applyBorder="1" applyAlignment="1" applyProtection="1">
      <alignment horizontal="center" vertical="center" wrapText="1"/>
    </xf>
    <xf numFmtId="0" fontId="15" fillId="0" borderId="3" xfId="3" applyFont="1" applyBorder="1" applyAlignment="1" applyProtection="1"/>
    <xf numFmtId="0" fontId="13" fillId="0" borderId="6" xfId="3" applyFont="1" applyBorder="1" applyAlignment="1" applyProtection="1"/>
    <xf numFmtId="0" fontId="11" fillId="0" borderId="0" xfId="3" applyBorder="1" applyAlignment="1" applyProtection="1"/>
    <xf numFmtId="0" fontId="13" fillId="0" borderId="0" xfId="3" applyFont="1" applyBorder="1" applyAlignment="1" applyProtection="1"/>
    <xf numFmtId="0" fontId="11" fillId="0" borderId="0" xfId="3" applyFont="1" applyBorder="1" applyAlignment="1" applyProtection="1"/>
    <xf numFmtId="0" fontId="11" fillId="0" borderId="0" xfId="3" applyFont="1" applyAlignment="1"/>
    <xf numFmtId="0" fontId="12" fillId="0" borderId="0" xfId="3" applyFont="1" applyBorder="1" applyAlignment="1" applyProtection="1">
      <alignment horizontal="center"/>
    </xf>
    <xf numFmtId="0" fontId="15" fillId="0" borderId="0" xfId="3" applyFont="1" applyAlignment="1">
      <alignment horizontal="right" vertical="top"/>
    </xf>
    <xf numFmtId="0" fontId="11" fillId="0" borderId="0" xfId="3" applyFont="1" applyBorder="1" applyAlignment="1" applyProtection="1">
      <alignment horizontal="center"/>
      <protection locked="0"/>
    </xf>
    <xf numFmtId="0" fontId="11" fillId="0" borderId="0" xfId="3" applyFont="1" applyBorder="1" applyAlignment="1" applyProtection="1">
      <protection locked="0"/>
    </xf>
    <xf numFmtId="0" fontId="15" fillId="0" borderId="0" xfId="3" applyFont="1" applyAlignment="1">
      <alignment horizontal="left" vertical="top"/>
    </xf>
    <xf numFmtId="0" fontId="39" fillId="0" borderId="0" xfId="3" applyFont="1" applyBorder="1" applyAlignment="1">
      <alignment horizontal="center" vertical="center"/>
    </xf>
    <xf numFmtId="0" fontId="39" fillId="30" borderId="104" xfId="3" applyFont="1" applyFill="1" applyBorder="1" applyAlignment="1">
      <alignment horizontal="center" vertical="center"/>
    </xf>
    <xf numFmtId="0" fontId="39" fillId="30" borderId="50" xfId="3" applyFont="1" applyFill="1" applyBorder="1" applyAlignment="1">
      <alignment horizontal="center" vertical="center"/>
    </xf>
    <xf numFmtId="0" fontId="39" fillId="30" borderId="55" xfId="3" applyFont="1" applyFill="1" applyBorder="1" applyAlignment="1">
      <alignment horizontal="center" vertical="center"/>
    </xf>
    <xf numFmtId="0" fontId="39" fillId="30" borderId="6" xfId="3" applyFont="1" applyFill="1" applyBorder="1" applyAlignment="1">
      <alignment horizontal="center" vertical="center"/>
    </xf>
    <xf numFmtId="0" fontId="39" fillId="30" borderId="0" xfId="3" applyFont="1" applyFill="1" applyBorder="1" applyAlignment="1">
      <alignment horizontal="center" vertical="center"/>
    </xf>
    <xf numFmtId="0" fontId="39" fillId="30" borderId="12" xfId="3" applyFont="1" applyFill="1" applyBorder="1" applyAlignment="1">
      <alignment horizontal="center" vertical="center"/>
    </xf>
    <xf numFmtId="0" fontId="39" fillId="30" borderId="91" xfId="3" applyFont="1" applyFill="1" applyBorder="1" applyAlignment="1">
      <alignment horizontal="center" vertical="center"/>
    </xf>
    <xf numFmtId="0" fontId="39" fillId="30" borderId="53" xfId="3" applyFont="1" applyFill="1" applyBorder="1" applyAlignment="1">
      <alignment horizontal="center" vertical="center"/>
    </xf>
    <xf numFmtId="0" fontId="39" fillId="30" borderId="92" xfId="3" applyFont="1" applyFill="1" applyBorder="1" applyAlignment="1">
      <alignment horizontal="center" vertical="center"/>
    </xf>
    <xf numFmtId="0" fontId="13" fillId="0" borderId="49" xfId="3" applyFont="1" applyBorder="1" applyAlignment="1" applyProtection="1">
      <alignment horizontal="center" vertical="center" wrapText="1"/>
      <protection locked="0"/>
    </xf>
    <xf numFmtId="0" fontId="13" fillId="0" borderId="50" xfId="3" applyFont="1" applyBorder="1" applyAlignment="1" applyProtection="1">
      <alignment horizontal="center" vertical="center" wrapText="1"/>
      <protection locked="0"/>
    </xf>
    <xf numFmtId="0" fontId="13" fillId="0" borderId="51" xfId="3" applyFont="1" applyBorder="1" applyAlignment="1" applyProtection="1">
      <alignment horizontal="center" vertical="center" wrapText="1"/>
      <protection locked="0"/>
    </xf>
    <xf numFmtId="0" fontId="13" fillId="0" borderId="52" xfId="3" applyFont="1" applyBorder="1" applyAlignment="1" applyProtection="1">
      <alignment horizontal="center" vertical="center" wrapText="1"/>
      <protection locked="0"/>
    </xf>
    <xf numFmtId="0" fontId="13" fillId="0" borderId="53" xfId="3" applyFont="1" applyBorder="1" applyAlignment="1" applyProtection="1">
      <alignment horizontal="center" vertical="center" wrapText="1"/>
      <protection locked="0"/>
    </xf>
    <xf numFmtId="0" fontId="13" fillId="0" borderId="54" xfId="3" applyFont="1" applyBorder="1" applyAlignment="1" applyProtection="1">
      <alignment horizontal="center" vertical="center" wrapText="1"/>
      <protection locked="0"/>
    </xf>
    <xf numFmtId="0" fontId="36" fillId="0" borderId="37" xfId="3" applyFont="1" applyBorder="1" applyAlignment="1" applyProtection="1">
      <alignment horizontal="left" wrapText="1"/>
      <protection locked="0"/>
    </xf>
    <xf numFmtId="0" fontId="36" fillId="0" borderId="14" xfId="3" applyFont="1" applyBorder="1" applyAlignment="1" applyProtection="1">
      <alignment horizontal="center"/>
    </xf>
    <xf numFmtId="0" fontId="36" fillId="0" borderId="1" xfId="3" applyFont="1" applyBorder="1" applyAlignment="1" applyProtection="1">
      <alignment horizontal="center"/>
    </xf>
    <xf numFmtId="0" fontId="36" fillId="0" borderId="23" xfId="3" applyFont="1" applyBorder="1" applyAlignment="1" applyProtection="1">
      <alignment horizontal="center"/>
    </xf>
    <xf numFmtId="0" fontId="36" fillId="0" borderId="1" xfId="3" applyFont="1" applyBorder="1" applyAlignment="1" applyProtection="1">
      <alignment horizontal="left" wrapText="1"/>
      <protection locked="0"/>
    </xf>
    <xf numFmtId="0" fontId="12" fillId="0" borderId="2" xfId="3" applyFont="1" applyBorder="1" applyAlignment="1" applyProtection="1">
      <alignment horizontal="left" vertical="top" wrapText="1"/>
    </xf>
    <xf numFmtId="0" fontId="26" fillId="0" borderId="3" xfId="3" applyFont="1" applyBorder="1" applyAlignment="1">
      <alignment horizontal="left" vertical="top" wrapText="1"/>
    </xf>
    <xf numFmtId="0" fontId="26" fillId="0" borderId="5" xfId="3" applyFont="1" applyBorder="1" applyAlignment="1">
      <alignment horizontal="left" vertical="top" wrapText="1"/>
    </xf>
    <xf numFmtId="0" fontId="12" fillId="0" borderId="6" xfId="3" applyFont="1" applyBorder="1" applyAlignment="1" applyProtection="1">
      <alignment horizontal="left" vertical="top" wrapText="1"/>
    </xf>
    <xf numFmtId="0" fontId="26" fillId="0" borderId="0" xfId="3" applyFont="1" applyBorder="1" applyAlignment="1">
      <alignment horizontal="left" vertical="top" wrapText="1"/>
    </xf>
    <xf numFmtId="0" fontId="26" fillId="0" borderId="12" xfId="3" applyFont="1" applyBorder="1" applyAlignment="1">
      <alignment horizontal="left" vertical="top" wrapText="1"/>
    </xf>
    <xf numFmtId="0" fontId="26" fillId="0" borderId="6" xfId="3" applyFont="1" applyBorder="1" applyAlignment="1">
      <alignment horizontal="left" vertical="top" wrapText="1"/>
    </xf>
    <xf numFmtId="0" fontId="35" fillId="0" borderId="0" xfId="3" applyFont="1" applyBorder="1" applyAlignment="1" applyProtection="1">
      <alignment horizontal="center" vertical="top"/>
    </xf>
    <xf numFmtId="0" fontId="36" fillId="0" borderId="14" xfId="3" applyFont="1" applyBorder="1" applyAlignment="1" applyProtection="1">
      <alignment horizontal="center" vertical="top"/>
    </xf>
    <xf numFmtId="0" fontId="36" fillId="0" borderId="1" xfId="3" applyFont="1" applyBorder="1" applyAlignment="1" applyProtection="1">
      <alignment horizontal="center" vertical="top"/>
    </xf>
    <xf numFmtId="0" fontId="36" fillId="0" borderId="23" xfId="3" applyFont="1" applyBorder="1" applyAlignment="1" applyProtection="1">
      <alignment horizontal="center" vertical="top"/>
    </xf>
    <xf numFmtId="0" fontId="11" fillId="0" borderId="91" xfId="3" applyBorder="1" applyAlignment="1" applyProtection="1">
      <alignment horizontal="left" wrapText="1"/>
      <protection locked="0"/>
    </xf>
    <xf numFmtId="0" fontId="11" fillId="0" borderId="53" xfId="3" applyBorder="1" applyAlignment="1" applyProtection="1">
      <protection locked="0"/>
    </xf>
    <xf numFmtId="0" fontId="11" fillId="0" borderId="54" xfId="3" applyBorder="1" applyAlignment="1" applyProtection="1">
      <protection locked="0"/>
    </xf>
    <xf numFmtId="0" fontId="11" fillId="0" borderId="52" xfId="3" applyFont="1" applyFill="1" applyBorder="1" applyAlignment="1" applyProtection="1">
      <alignment horizontal="left"/>
    </xf>
    <xf numFmtId="0" fontId="11" fillId="0" borderId="53" xfId="3" applyFont="1" applyFill="1" applyBorder="1" applyAlignment="1" applyProtection="1">
      <alignment horizontal="left"/>
    </xf>
    <xf numFmtId="0" fontId="11" fillId="0" borderId="112" xfId="3" applyBorder="1" applyAlignment="1" applyProtection="1">
      <alignment horizontal="left" wrapText="1"/>
      <protection locked="0"/>
    </xf>
    <xf numFmtId="0" fontId="11" fillId="0" borderId="112" xfId="3" applyBorder="1" applyAlignment="1" applyProtection="1">
      <protection locked="0"/>
    </xf>
    <xf numFmtId="0" fontId="11" fillId="0" borderId="116" xfId="3" applyBorder="1" applyAlignment="1" applyProtection="1">
      <protection locked="0"/>
    </xf>
    <xf numFmtId="0" fontId="36" fillId="0" borderId="0" xfId="3" applyFont="1" applyBorder="1" applyAlignment="1" applyProtection="1">
      <alignment horizontal="center"/>
    </xf>
    <xf numFmtId="0" fontId="36" fillId="0" borderId="1" xfId="3" applyFont="1" applyBorder="1" applyAlignment="1" applyProtection="1">
      <alignment horizontal="left"/>
      <protection locked="0"/>
    </xf>
    <xf numFmtId="0" fontId="36" fillId="0" borderId="37" xfId="3" applyFont="1" applyBorder="1" applyAlignment="1" applyProtection="1">
      <alignment horizontal="left"/>
      <protection locked="0"/>
    </xf>
    <xf numFmtId="0" fontId="36" fillId="0" borderId="0" xfId="3" applyFont="1" applyBorder="1" applyAlignment="1" applyProtection="1">
      <alignment horizontal="left"/>
    </xf>
    <xf numFmtId="0" fontId="11" fillId="0" borderId="6" xfId="3" applyBorder="1" applyAlignment="1" applyProtection="1">
      <alignment horizontal="left"/>
    </xf>
    <xf numFmtId="0" fontId="11" fillId="0" borderId="0" xfId="3" applyBorder="1" applyAlignment="1" applyProtection="1">
      <alignment horizontal="left"/>
    </xf>
    <xf numFmtId="0" fontId="11" fillId="0" borderId="37" xfId="3" applyBorder="1" applyAlignment="1" applyProtection="1">
      <alignment horizontal="left" wrapText="1"/>
      <protection locked="0"/>
    </xf>
    <xf numFmtId="0" fontId="11" fillId="0" borderId="56" xfId="3" applyFont="1" applyBorder="1" applyAlignment="1" applyProtection="1">
      <alignment horizontal="left"/>
    </xf>
    <xf numFmtId="0" fontId="11" fillId="0" borderId="37" xfId="3" applyBorder="1" applyAlignment="1" applyProtection="1">
      <protection locked="0"/>
    </xf>
    <xf numFmtId="0" fontId="11" fillId="0" borderId="34" xfId="3" applyBorder="1" applyAlignment="1" applyProtection="1">
      <protection locked="0"/>
    </xf>
    <xf numFmtId="0" fontId="11" fillId="0" borderId="0" xfId="3" applyBorder="1" applyAlignment="1" applyProtection="1">
      <alignment horizontal="left" wrapText="1"/>
      <protection locked="0"/>
    </xf>
    <xf numFmtId="0" fontId="11" fillId="0" borderId="0" xfId="3" applyBorder="1" applyAlignment="1" applyProtection="1">
      <protection locked="0"/>
    </xf>
    <xf numFmtId="0" fontId="11" fillId="0" borderId="57" xfId="3" applyBorder="1" applyAlignment="1" applyProtection="1">
      <protection locked="0"/>
    </xf>
    <xf numFmtId="0" fontId="11" fillId="0" borderId="91" xfId="3" applyBorder="1" applyAlignment="1" applyProtection="1">
      <alignment horizontal="left" vertical="center"/>
    </xf>
    <xf numFmtId="0" fontId="11" fillId="0" borderId="53" xfId="3" applyBorder="1" applyAlignment="1" applyProtection="1">
      <alignment horizontal="left" vertical="center"/>
    </xf>
    <xf numFmtId="0" fontId="11" fillId="0" borderId="112" xfId="3" applyBorder="1" applyAlignment="1" applyProtection="1">
      <alignment horizontal="left" vertical="top" wrapText="1"/>
      <protection locked="0"/>
    </xf>
    <xf numFmtId="0" fontId="11" fillId="0" borderId="113" xfId="3" applyBorder="1" applyAlignment="1" applyProtection="1">
      <alignment horizontal="left" vertical="top"/>
      <protection locked="0"/>
    </xf>
    <xf numFmtId="0" fontId="11" fillId="0" borderId="113" xfId="3" applyBorder="1" applyProtection="1">
      <protection locked="0"/>
    </xf>
    <xf numFmtId="0" fontId="11" fillId="0" borderId="114" xfId="3" applyBorder="1" applyProtection="1">
      <protection locked="0"/>
    </xf>
    <xf numFmtId="0" fontId="11" fillId="0" borderId="6" xfId="3" applyBorder="1" applyAlignment="1" applyProtection="1">
      <alignment horizontal="left" wrapText="1"/>
    </xf>
    <xf numFmtId="0" fontId="11" fillId="0" borderId="0" xfId="3" applyBorder="1" applyAlignment="1" applyProtection="1">
      <alignment horizontal="left" wrapText="1"/>
    </xf>
    <xf numFmtId="0" fontId="11" fillId="0" borderId="108" xfId="3" applyBorder="1" applyAlignment="1" applyProtection="1">
      <alignment horizontal="left" wrapText="1"/>
      <protection locked="0"/>
    </xf>
    <xf numFmtId="0" fontId="11" fillId="0" borderId="49" xfId="3" applyFont="1" applyBorder="1" applyAlignment="1" applyProtection="1">
      <alignment horizontal="left"/>
    </xf>
    <xf numFmtId="0" fontId="11" fillId="0" borderId="50" xfId="3" applyFont="1" applyBorder="1" applyAlignment="1"/>
    <xf numFmtId="0" fontId="11" fillId="0" borderId="108" xfId="3" applyBorder="1" applyAlignment="1" applyProtection="1">
      <protection locked="0"/>
    </xf>
    <xf numFmtId="0" fontId="11" fillId="0" borderId="115" xfId="3" applyBorder="1" applyAlignment="1" applyProtection="1">
      <protection locked="0"/>
    </xf>
    <xf numFmtId="0" fontId="69" fillId="0" borderId="2" xfId="3" applyFont="1" applyBorder="1" applyAlignment="1" applyProtection="1">
      <alignment vertical="center" wrapText="1"/>
    </xf>
    <xf numFmtId="0" fontId="69" fillId="0" borderId="3" xfId="3" applyFont="1" applyBorder="1" applyAlignment="1" applyProtection="1">
      <alignment vertical="center" wrapText="1"/>
    </xf>
    <xf numFmtId="0" fontId="69" fillId="0" borderId="5" xfId="3" applyFont="1" applyBorder="1" applyAlignment="1" applyProtection="1">
      <alignment vertical="center" wrapText="1"/>
    </xf>
    <xf numFmtId="0" fontId="69" fillId="0" borderId="6" xfId="3" applyFont="1" applyBorder="1" applyAlignment="1" applyProtection="1">
      <alignment vertical="center" wrapText="1"/>
    </xf>
    <xf numFmtId="0" fontId="69" fillId="0" borderId="0" xfId="3" applyFont="1" applyBorder="1" applyAlignment="1" applyProtection="1">
      <alignment vertical="center" wrapText="1"/>
    </xf>
    <xf numFmtId="0" fontId="69" fillId="0" borderId="12" xfId="3" applyFont="1" applyBorder="1" applyAlignment="1" applyProtection="1">
      <alignment vertical="center" wrapText="1"/>
    </xf>
    <xf numFmtId="165" fontId="11" fillId="0" borderId="110" xfId="3" applyNumberFormat="1" applyBorder="1" applyAlignment="1" applyProtection="1">
      <alignment horizontal="left" vertical="top" wrapText="1"/>
      <protection locked="0"/>
    </xf>
    <xf numFmtId="0" fontId="11" fillId="0" borderId="111" xfId="3" applyBorder="1" applyProtection="1">
      <protection locked="0"/>
    </xf>
    <xf numFmtId="0" fontId="11" fillId="0" borderId="104" xfId="3" applyFont="1" applyBorder="1" applyAlignment="1" applyProtection="1">
      <alignment horizontal="left" vertical="center"/>
    </xf>
    <xf numFmtId="0" fontId="11" fillId="0" borderId="50" xfId="3" applyFont="1" applyBorder="1" applyAlignment="1" applyProtection="1">
      <alignment horizontal="left" vertical="center"/>
    </xf>
    <xf numFmtId="0" fontId="11" fillId="0" borderId="91" xfId="3" applyFont="1" applyBorder="1" applyAlignment="1" applyProtection="1">
      <alignment horizontal="left" vertical="center"/>
    </xf>
    <xf numFmtId="0" fontId="11" fillId="0" borderId="53" xfId="3" applyFont="1" applyBorder="1" applyAlignment="1" applyProtection="1">
      <alignment horizontal="left" vertical="center"/>
    </xf>
    <xf numFmtId="0" fontId="11" fillId="0" borderId="50" xfId="3" applyBorder="1" applyAlignment="1" applyProtection="1">
      <alignment horizontal="center" vertical="center"/>
      <protection locked="0"/>
    </xf>
    <xf numFmtId="0" fontId="11" fillId="0" borderId="51" xfId="3" applyBorder="1" applyAlignment="1" applyProtection="1">
      <alignment horizontal="center" vertical="center"/>
      <protection locked="0"/>
    </xf>
    <xf numFmtId="0" fontId="11" fillId="0" borderId="53" xfId="3" applyBorder="1" applyAlignment="1" applyProtection="1">
      <alignment horizontal="center" vertical="center"/>
      <protection locked="0"/>
    </xf>
    <xf numFmtId="0" fontId="11" fillId="0" borderId="54" xfId="3" applyBorder="1" applyAlignment="1" applyProtection="1">
      <alignment horizontal="center" vertical="center"/>
      <protection locked="0"/>
    </xf>
    <xf numFmtId="0" fontId="70" fillId="0" borderId="49" xfId="3" applyFont="1" applyBorder="1" applyAlignment="1" applyProtection="1">
      <alignment horizontal="left" vertical="top" wrapText="1"/>
    </xf>
    <xf numFmtId="0" fontId="70" fillId="0" borderId="50" xfId="3" applyFont="1" applyBorder="1" applyAlignment="1" applyProtection="1">
      <alignment horizontal="left" vertical="top" wrapText="1"/>
    </xf>
    <xf numFmtId="0" fontId="70" fillId="0" borderId="52" xfId="3" applyFont="1" applyBorder="1" applyAlignment="1" applyProtection="1">
      <alignment horizontal="left" vertical="top" wrapText="1"/>
    </xf>
    <xf numFmtId="0" fontId="70" fillId="0" borderId="53" xfId="3" applyFont="1" applyBorder="1" applyAlignment="1" applyProtection="1">
      <alignment horizontal="left" vertical="top" wrapText="1"/>
    </xf>
    <xf numFmtId="0" fontId="36" fillId="0" borderId="49" xfId="3" applyFont="1" applyBorder="1" applyAlignment="1" applyProtection="1">
      <alignment horizontal="left" vertical="top"/>
    </xf>
    <xf numFmtId="0" fontId="36" fillId="0" borderId="50" xfId="3" applyFont="1" applyBorder="1" applyAlignment="1" applyProtection="1">
      <alignment horizontal="left" vertical="top"/>
    </xf>
    <xf numFmtId="0" fontId="36" fillId="0" borderId="55" xfId="3" applyFont="1" applyBorder="1" applyAlignment="1" applyProtection="1">
      <alignment horizontal="left" vertical="top"/>
    </xf>
    <xf numFmtId="0" fontId="13" fillId="0" borderId="105" xfId="3" applyFont="1" applyBorder="1" applyAlignment="1" applyProtection="1">
      <alignment horizontal="center" vertical="top" wrapText="1"/>
      <protection locked="0"/>
    </xf>
    <xf numFmtId="0" fontId="11" fillId="0" borderId="106" xfId="3" applyBorder="1" applyProtection="1">
      <protection locked="0"/>
    </xf>
    <xf numFmtId="0" fontId="11" fillId="0" borderId="107" xfId="3" applyBorder="1" applyProtection="1">
      <protection locked="0"/>
    </xf>
    <xf numFmtId="0" fontId="18" fillId="0" borderId="108" xfId="3" applyFont="1" applyBorder="1" applyAlignment="1" applyProtection="1">
      <alignment horizontal="left" vertical="top" wrapText="1"/>
      <protection locked="0"/>
    </xf>
    <xf numFmtId="0" fontId="11" fillId="0" borderId="108" xfId="3" applyBorder="1" applyAlignment="1" applyProtection="1">
      <alignment horizontal="left" vertical="top" wrapText="1"/>
      <protection locked="0"/>
    </xf>
    <xf numFmtId="0" fontId="11" fillId="0" borderId="108" xfId="3" applyBorder="1" applyProtection="1">
      <protection locked="0"/>
    </xf>
    <xf numFmtId="0" fontId="11" fillId="0" borderId="109" xfId="3" applyBorder="1" applyProtection="1">
      <protection locked="0"/>
    </xf>
    <xf numFmtId="0" fontId="11" fillId="0" borderId="52" xfId="3" applyFont="1" applyBorder="1" applyAlignment="1" applyProtection="1">
      <alignment horizontal="left" vertical="top"/>
    </xf>
    <xf numFmtId="0" fontId="11" fillId="0" borderId="53" xfId="3" applyFont="1" applyBorder="1" applyAlignment="1" applyProtection="1">
      <alignment horizontal="left" vertical="top"/>
    </xf>
    <xf numFmtId="0" fontId="124" fillId="0" borderId="185" xfId="0" applyFont="1" applyBorder="1" applyAlignment="1">
      <alignment horizontal="center" vertical="center" wrapText="1"/>
    </xf>
    <xf numFmtId="0" fontId="124" fillId="0" borderId="195" xfId="0" applyFont="1" applyBorder="1" applyAlignment="1">
      <alignment horizontal="center" vertical="center" wrapText="1"/>
    </xf>
    <xf numFmtId="0" fontId="124" fillId="0" borderId="196" xfId="0" applyFont="1" applyBorder="1" applyAlignment="1">
      <alignment horizontal="center" vertical="center" wrapText="1"/>
    </xf>
    <xf numFmtId="0" fontId="124" fillId="0" borderId="197" xfId="0" applyFont="1" applyBorder="1" applyAlignment="1">
      <alignment horizontal="center" vertical="center" wrapText="1"/>
    </xf>
    <xf numFmtId="0" fontId="124" fillId="0" borderId="198" xfId="0" applyFont="1" applyBorder="1" applyAlignment="1">
      <alignment horizontal="center" vertical="center" wrapText="1"/>
    </xf>
    <xf numFmtId="0" fontId="124" fillId="0" borderId="199" xfId="0" applyFont="1" applyBorder="1" applyAlignment="1">
      <alignment horizontal="center" vertical="center" wrapText="1"/>
    </xf>
    <xf numFmtId="0" fontId="42" fillId="2" borderId="197" xfId="0" applyFont="1" applyFill="1" applyBorder="1" applyAlignment="1">
      <alignment horizontal="center"/>
    </xf>
    <xf numFmtId="0" fontId="42" fillId="2" borderId="198" xfId="0" applyFont="1" applyFill="1" applyBorder="1" applyAlignment="1">
      <alignment horizontal="center"/>
    </xf>
    <xf numFmtId="0" fontId="42" fillId="2" borderId="199" xfId="0" applyFont="1" applyFill="1" applyBorder="1" applyAlignment="1">
      <alignment horizontal="center"/>
    </xf>
    <xf numFmtId="0" fontId="75" fillId="0" borderId="144" xfId="0" applyFont="1" applyBorder="1" applyAlignment="1">
      <alignment horizontal="center" vertical="center" wrapText="1"/>
    </xf>
    <xf numFmtId="0" fontId="75" fillId="0" borderId="146" xfId="0" applyFont="1" applyBorder="1" applyAlignment="1">
      <alignment horizontal="center" vertical="center" wrapText="1"/>
    </xf>
    <xf numFmtId="0" fontId="75" fillId="0" borderId="148" xfId="0" applyFont="1" applyBorder="1" applyAlignment="1">
      <alignment horizontal="center" vertical="center" wrapText="1"/>
    </xf>
    <xf numFmtId="0" fontId="0" fillId="2" borderId="197" xfId="0" applyFill="1" applyBorder="1" applyAlignment="1">
      <alignment horizontal="center"/>
    </xf>
    <xf numFmtId="0" fontId="0" fillId="2" borderId="198" xfId="0" applyFill="1" applyBorder="1" applyAlignment="1">
      <alignment horizontal="center"/>
    </xf>
    <xf numFmtId="0" fontId="0" fillId="2" borderId="199" xfId="0" applyFill="1" applyBorder="1" applyAlignment="1">
      <alignment horizontal="center"/>
    </xf>
    <xf numFmtId="0" fontId="0" fillId="2" borderId="55" xfId="0" applyFill="1" applyBorder="1" applyAlignment="1">
      <alignment horizontal="center"/>
    </xf>
    <xf numFmtId="0" fontId="0" fillId="2" borderId="194" xfId="0" applyFill="1" applyBorder="1" applyAlignment="1">
      <alignment horizontal="center"/>
    </xf>
    <xf numFmtId="0" fontId="0" fillId="2" borderId="200" xfId="0" applyFill="1" applyBorder="1" applyAlignment="1">
      <alignment horizontal="center"/>
    </xf>
    <xf numFmtId="0" fontId="124" fillId="0" borderId="144" xfId="0" applyFont="1" applyBorder="1" applyAlignment="1">
      <alignment horizontal="center" vertical="center" wrapText="1"/>
    </xf>
    <xf numFmtId="0" fontId="124" fillId="0" borderId="146" xfId="0" applyFont="1" applyBorder="1" applyAlignment="1">
      <alignment horizontal="center" vertical="center" wrapText="1"/>
    </xf>
    <xf numFmtId="0" fontId="124" fillId="0" borderId="148" xfId="0" applyFont="1" applyBorder="1" applyAlignment="1">
      <alignment horizontal="center" vertical="center" wrapText="1"/>
    </xf>
    <xf numFmtId="0" fontId="124" fillId="0" borderId="1" xfId="0" applyFont="1" applyBorder="1" applyAlignment="1">
      <alignment horizontal="center" vertical="center" wrapText="1"/>
    </xf>
    <xf numFmtId="0" fontId="124" fillId="0" borderId="37" xfId="0" applyFont="1" applyBorder="1" applyAlignment="1">
      <alignment horizontal="center" vertical="center" wrapText="1"/>
    </xf>
    <xf numFmtId="0" fontId="124" fillId="0" borderId="112" xfId="0" applyFont="1" applyBorder="1" applyAlignment="1">
      <alignment horizontal="center" vertical="center" wrapText="1"/>
    </xf>
    <xf numFmtId="0" fontId="124" fillId="0" borderId="145" xfId="0" applyFont="1" applyBorder="1" applyAlignment="1">
      <alignment horizontal="center" vertical="center" wrapText="1"/>
    </xf>
    <xf numFmtId="0" fontId="128" fillId="0" borderId="184" xfId="0" applyFont="1" applyBorder="1" applyAlignment="1">
      <alignment horizontal="justify" vertical="center" wrapText="1"/>
    </xf>
    <xf numFmtId="0" fontId="128" fillId="0" borderId="175" xfId="0" applyFont="1" applyBorder="1" applyAlignment="1">
      <alignment horizontal="justify" vertical="center" wrapText="1"/>
    </xf>
    <xf numFmtId="0" fontId="127" fillId="0" borderId="192" xfId="0" applyFont="1" applyBorder="1" applyAlignment="1">
      <alignment horizontal="right" vertical="center" wrapText="1"/>
    </xf>
    <xf numFmtId="0" fontId="127" fillId="0" borderId="186" xfId="0" applyFont="1" applyBorder="1" applyAlignment="1">
      <alignment horizontal="right" vertical="center" wrapText="1"/>
    </xf>
    <xf numFmtId="0" fontId="127" fillId="0" borderId="188" xfId="0" applyFont="1" applyBorder="1" applyAlignment="1">
      <alignment horizontal="right" vertical="center" wrapText="1"/>
    </xf>
    <xf numFmtId="0" fontId="128" fillId="0" borderId="184" xfId="0" applyFont="1" applyBorder="1" applyAlignment="1">
      <alignment horizontal="left" vertical="center" wrapText="1"/>
    </xf>
    <xf numFmtId="0" fontId="128" fillId="0" borderId="183" xfId="0" applyFont="1" applyBorder="1" applyAlignment="1">
      <alignment horizontal="left" vertical="center" wrapText="1"/>
    </xf>
    <xf numFmtId="0" fontId="128" fillId="0" borderId="175" xfId="0" applyFont="1" applyBorder="1" applyAlignment="1">
      <alignment horizontal="left" vertical="center" wrapText="1"/>
    </xf>
    <xf numFmtId="0" fontId="128" fillId="0" borderId="192" xfId="0" applyFont="1" applyBorder="1" applyAlignment="1">
      <alignment horizontal="justify" vertical="center" wrapText="1"/>
    </xf>
    <xf numFmtId="0" fontId="128" fillId="0" borderId="186" xfId="0" applyFont="1" applyBorder="1" applyAlignment="1">
      <alignment horizontal="justify" vertical="center" wrapText="1"/>
    </xf>
    <xf numFmtId="0" fontId="128" fillId="0" borderId="188" xfId="0" applyFont="1" applyBorder="1" applyAlignment="1">
      <alignment horizontal="justify" vertical="center" wrapText="1"/>
    </xf>
    <xf numFmtId="0" fontId="127" fillId="0" borderId="191" xfId="0" applyFont="1" applyBorder="1" applyAlignment="1">
      <alignment horizontal="left" vertical="center" wrapText="1"/>
    </xf>
    <xf numFmtId="0" fontId="127" fillId="0" borderId="190" xfId="0" applyFont="1" applyBorder="1" applyAlignment="1">
      <alignment horizontal="left" vertical="center" wrapText="1"/>
    </xf>
    <xf numFmtId="0" fontId="128" fillId="0" borderId="192" xfId="0" applyFont="1" applyBorder="1" applyAlignment="1">
      <alignment horizontal="left" vertical="center" wrapText="1"/>
    </xf>
    <xf numFmtId="0" fontId="128" fillId="0" borderId="188" xfId="0" applyFont="1" applyBorder="1" applyAlignment="1">
      <alignment horizontal="left" vertical="center" wrapText="1"/>
    </xf>
    <xf numFmtId="0" fontId="128" fillId="0" borderId="191" xfId="0" applyFont="1" applyBorder="1" applyAlignment="1">
      <alignment horizontal="left" vertical="center" wrapText="1"/>
    </xf>
    <xf numFmtId="0" fontId="128" fillId="0" borderId="190" xfId="0" applyFont="1" applyBorder="1" applyAlignment="1">
      <alignment horizontal="left" vertical="center" wrapText="1"/>
    </xf>
    <xf numFmtId="0" fontId="129" fillId="0" borderId="191" xfId="0" applyFont="1" applyBorder="1" applyAlignment="1">
      <alignment horizontal="left" vertical="center" wrapText="1"/>
    </xf>
    <xf numFmtId="0" fontId="129" fillId="0" borderId="190" xfId="0" applyFont="1" applyBorder="1" applyAlignment="1">
      <alignment horizontal="left" vertical="center" wrapText="1"/>
    </xf>
    <xf numFmtId="0" fontId="129" fillId="0" borderId="184" xfId="0" applyFont="1" applyBorder="1" applyAlignment="1">
      <alignment horizontal="justify" vertical="center" wrapText="1"/>
    </xf>
    <xf numFmtId="0" fontId="129" fillId="0" borderId="175" xfId="0" applyFont="1" applyBorder="1" applyAlignment="1">
      <alignment horizontal="justify" vertical="center" wrapText="1"/>
    </xf>
    <xf numFmtId="0" fontId="127" fillId="0" borderId="189" xfId="0" applyFont="1" applyBorder="1" applyAlignment="1">
      <alignment horizontal="left" vertical="center" wrapText="1"/>
    </xf>
    <xf numFmtId="0" fontId="126" fillId="0" borderId="184" xfId="0" applyFont="1" applyBorder="1" applyAlignment="1">
      <alignment horizontal="justify" vertical="center" wrapText="1"/>
    </xf>
    <xf numFmtId="0" fontId="126" fillId="0" borderId="175" xfId="0" applyFont="1" applyBorder="1" applyAlignment="1">
      <alignment horizontal="justify" vertical="center" wrapText="1"/>
    </xf>
    <xf numFmtId="0" fontId="126" fillId="0" borderId="183" xfId="0" applyFont="1" applyBorder="1" applyAlignment="1">
      <alignment horizontal="justify" vertical="center" wrapText="1"/>
    </xf>
    <xf numFmtId="0" fontId="124" fillId="0" borderId="186" xfId="0" applyFont="1" applyBorder="1" applyAlignment="1">
      <alignment horizontal="right" vertical="center" wrapText="1"/>
    </xf>
    <xf numFmtId="0" fontId="124" fillId="0" borderId="188" xfId="0" applyFont="1" applyBorder="1" applyAlignment="1">
      <alignment horizontal="right" vertical="center" wrapText="1"/>
    </xf>
    <xf numFmtId="0" fontId="126" fillId="0" borderId="183" xfId="0" applyFont="1" applyBorder="1" applyAlignment="1">
      <alignment horizontal="left" vertical="center" wrapText="1"/>
    </xf>
    <xf numFmtId="0" fontId="126" fillId="0" borderId="175" xfId="0" applyFont="1" applyBorder="1" applyAlignment="1">
      <alignment horizontal="left" vertical="center" wrapText="1"/>
    </xf>
    <xf numFmtId="0" fontId="126" fillId="0" borderId="186" xfId="0" applyFont="1" applyBorder="1" applyAlignment="1">
      <alignment horizontal="justify" vertical="center" wrapText="1"/>
    </xf>
    <xf numFmtId="0" fontId="126" fillId="0" borderId="188" xfId="0" applyFont="1" applyBorder="1" applyAlignment="1">
      <alignment horizontal="justify" vertical="center" wrapText="1"/>
    </xf>
    <xf numFmtId="0" fontId="126" fillId="0" borderId="189" xfId="0" applyFont="1" applyBorder="1" applyAlignment="1">
      <alignment horizontal="left" vertical="center" wrapText="1"/>
    </xf>
    <xf numFmtId="0" fontId="126" fillId="0" borderId="190" xfId="0" applyFont="1" applyBorder="1" applyAlignment="1">
      <alignment horizontal="left" vertical="center" wrapText="1"/>
    </xf>
    <xf numFmtId="0" fontId="13" fillId="6" borderId="49" xfId="0" applyFont="1" applyFill="1" applyBorder="1" applyAlignment="1">
      <alignment horizontal="center" vertical="center" wrapText="1"/>
    </xf>
    <xf numFmtId="0" fontId="13" fillId="6" borderId="50" xfId="0" applyFont="1" applyFill="1" applyBorder="1" applyAlignment="1">
      <alignment horizontal="center" vertical="center"/>
    </xf>
    <xf numFmtId="0" fontId="13" fillId="6" borderId="51" xfId="0" applyFont="1" applyFill="1" applyBorder="1" applyAlignment="1">
      <alignment horizontal="center" vertical="center"/>
    </xf>
    <xf numFmtId="0" fontId="13" fillId="6" borderId="52" xfId="0" applyFont="1" applyFill="1" applyBorder="1" applyAlignment="1">
      <alignment horizontal="center" vertical="center"/>
    </xf>
    <xf numFmtId="0" fontId="13" fillId="6" borderId="53" xfId="0" applyFont="1" applyFill="1" applyBorder="1" applyAlignment="1">
      <alignment horizontal="center" vertical="center"/>
    </xf>
    <xf numFmtId="0" fontId="13" fillId="6" borderId="54" xfId="0" applyFont="1" applyFill="1" applyBorder="1" applyAlignment="1">
      <alignment horizontal="center" vertical="center"/>
    </xf>
    <xf numFmtId="0" fontId="1" fillId="0" borderId="16" xfId="0" applyFont="1" applyBorder="1" applyAlignment="1">
      <alignment horizontal="center"/>
    </xf>
    <xf numFmtId="0" fontId="11" fillId="6" borderId="16" xfId="0" applyFont="1" applyFill="1" applyBorder="1" applyAlignment="1">
      <alignment horizontal="center" vertical="center"/>
    </xf>
    <xf numFmtId="0" fontId="43" fillId="0" borderId="16" xfId="0" applyFont="1" applyBorder="1" applyAlignment="1">
      <alignment horizontal="center"/>
    </xf>
    <xf numFmtId="0" fontId="0" fillId="0" borderId="16" xfId="0" applyBorder="1" applyAlignment="1">
      <alignment vertical="center"/>
    </xf>
    <xf numFmtId="0" fontId="11" fillId="6" borderId="119" xfId="0" applyFont="1" applyFill="1" applyBorder="1" applyAlignment="1">
      <alignment horizontal="center" vertical="center"/>
    </xf>
    <xf numFmtId="0" fontId="11" fillId="6" borderId="16" xfId="0" applyFont="1" applyFill="1" applyBorder="1" applyAlignment="1">
      <alignment horizontal="center"/>
    </xf>
    <xf numFmtId="0" fontId="13" fillId="6" borderId="34" xfId="0" applyFont="1" applyFill="1" applyBorder="1" applyAlignment="1">
      <alignment horizontal="center"/>
    </xf>
    <xf numFmtId="0" fontId="13" fillId="6" borderId="16" xfId="0" applyFont="1" applyFill="1" applyBorder="1" applyAlignment="1">
      <alignment horizontal="center"/>
    </xf>
    <xf numFmtId="0" fontId="11" fillId="6" borderId="16" xfId="0" applyFont="1" applyFill="1" applyBorder="1" applyAlignment="1">
      <alignment horizontal="center" vertical="center" wrapText="1"/>
    </xf>
    <xf numFmtId="0" fontId="11" fillId="4" borderId="16" xfId="0" applyFont="1" applyFill="1" applyBorder="1" applyAlignment="1">
      <alignment vertical="center"/>
    </xf>
    <xf numFmtId="9" fontId="11" fillId="4" borderId="16" xfId="0" applyNumberFormat="1" applyFont="1" applyFill="1" applyBorder="1" applyAlignment="1">
      <alignment horizontal="center" vertical="center" wrapText="1"/>
    </xf>
    <xf numFmtId="0" fontId="0" fillId="6" borderId="16" xfId="0" applyFill="1" applyBorder="1" applyAlignment="1">
      <alignment vertical="center" wrapText="1"/>
    </xf>
    <xf numFmtId="0" fontId="11" fillId="0" borderId="16" xfId="0" applyFont="1" applyFill="1" applyBorder="1" applyAlignment="1">
      <alignment vertical="center"/>
    </xf>
    <xf numFmtId="0" fontId="11" fillId="0" borderId="16" xfId="0" applyFont="1" applyBorder="1" applyAlignment="1">
      <alignment horizontal="center" vertical="center" wrapText="1"/>
    </xf>
    <xf numFmtId="0" fontId="11" fillId="0" borderId="16" xfId="0" applyFont="1" applyBorder="1" applyAlignment="1">
      <alignment horizontal="center" vertical="center" textRotation="255" wrapText="1"/>
    </xf>
    <xf numFmtId="0" fontId="11" fillId="0" borderId="16"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16" xfId="0" applyFont="1" applyBorder="1" applyAlignment="1">
      <alignment horizontal="left" vertical="center" wrapText="1"/>
    </xf>
    <xf numFmtId="0" fontId="0" fillId="0" borderId="16" xfId="0" applyBorder="1" applyAlignment="1">
      <alignment vertical="center" wrapText="1"/>
    </xf>
    <xf numFmtId="0" fontId="11" fillId="0" borderId="16" xfId="0" applyFont="1" applyFill="1" applyBorder="1" applyAlignment="1">
      <alignment horizontal="left" vertical="center" wrapText="1"/>
    </xf>
    <xf numFmtId="0" fontId="0" fillId="0" borderId="35" xfId="0" applyBorder="1" applyAlignment="1">
      <alignment vertical="center" wrapText="1"/>
    </xf>
    <xf numFmtId="0" fontId="11" fillId="0" borderId="16" xfId="0" applyFont="1" applyFill="1" applyBorder="1" applyAlignment="1">
      <alignment horizontal="center" vertical="center" wrapText="1"/>
    </xf>
    <xf numFmtId="0" fontId="11" fillId="0" borderId="16" xfId="0" applyFont="1" applyFill="1" applyBorder="1" applyAlignment="1">
      <alignment horizontal="center" vertical="center" textRotation="255" wrapText="1"/>
    </xf>
    <xf numFmtId="0" fontId="11" fillId="0" borderId="16" xfId="0" applyFont="1" applyFill="1" applyBorder="1" applyAlignment="1">
      <alignment horizontal="center" vertical="center" textRotation="255"/>
    </xf>
    <xf numFmtId="0" fontId="22" fillId="0" borderId="16" xfId="0" applyFont="1" applyBorder="1" applyAlignment="1">
      <alignment vertical="center"/>
    </xf>
    <xf numFmtId="0" fontId="11" fillId="0" borderId="16" xfId="0" applyFont="1" applyBorder="1" applyAlignment="1">
      <alignment horizontal="left" vertical="center"/>
    </xf>
    <xf numFmtId="0" fontId="11" fillId="0" borderId="16" xfId="0" applyFont="1" applyBorder="1" applyAlignment="1">
      <alignment horizontal="center" vertical="center"/>
    </xf>
    <xf numFmtId="0" fontId="0" fillId="6" borderId="16" xfId="0" applyFill="1" applyBorder="1" applyAlignment="1">
      <alignment vertical="center"/>
    </xf>
    <xf numFmtId="0" fontId="44" fillId="0" borderId="49" xfId="0" applyFont="1" applyBorder="1" applyAlignment="1">
      <alignment horizontal="center" vertical="center" wrapText="1"/>
    </xf>
    <xf numFmtId="0" fontId="44" fillId="0" borderId="50"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54" xfId="0" applyFont="1" applyBorder="1" applyAlignment="1">
      <alignment horizontal="center" vertical="center" wrapText="1"/>
    </xf>
    <xf numFmtId="0" fontId="78" fillId="0" borderId="1" xfId="0" applyFont="1" applyBorder="1" applyAlignment="1">
      <alignment vertical="center"/>
    </xf>
    <xf numFmtId="0" fontId="78" fillId="0" borderId="23" xfId="0" applyFont="1" applyBorder="1" applyAlignment="1">
      <alignment vertical="center"/>
    </xf>
    <xf numFmtId="0" fontId="78" fillId="0" borderId="0" xfId="0" applyFont="1" applyBorder="1" applyAlignment="1">
      <alignment vertical="center"/>
    </xf>
    <xf numFmtId="0" fontId="78" fillId="0" borderId="37" xfId="0" applyFont="1" applyBorder="1" applyAlignment="1">
      <alignment horizontal="center" vertical="center"/>
    </xf>
    <xf numFmtId="0" fontId="78" fillId="0" borderId="1" xfId="0" applyFont="1" applyBorder="1" applyAlignment="1">
      <alignment horizontal="center" vertical="center"/>
    </xf>
    <xf numFmtId="0" fontId="78" fillId="0" borderId="16" xfId="0" applyFont="1" applyBorder="1" applyAlignment="1">
      <alignment vertical="center"/>
    </xf>
    <xf numFmtId="0" fontId="78" fillId="0" borderId="16" xfId="0" applyFont="1" applyBorder="1" applyAlignment="1">
      <alignment horizontal="center" vertical="center"/>
    </xf>
    <xf numFmtId="0" fontId="78" fillId="0" borderId="2" xfId="0" applyFont="1" applyBorder="1" applyAlignment="1">
      <alignment vertical="center"/>
    </xf>
    <xf numFmtId="0" fontId="78" fillId="0" borderId="3" xfId="0" applyFont="1" applyBorder="1" applyAlignment="1">
      <alignment vertical="center"/>
    </xf>
    <xf numFmtId="0" fontId="78" fillId="0" borderId="16" xfId="0" applyFont="1" applyBorder="1" applyAlignment="1">
      <alignment horizontal="center" vertical="center" wrapText="1"/>
    </xf>
    <xf numFmtId="0" fontId="79" fillId="0" borderId="0" xfId="0" applyFont="1" applyBorder="1" applyAlignment="1">
      <alignment vertical="center"/>
    </xf>
    <xf numFmtId="0" fontId="79" fillId="0" borderId="121" xfId="0" applyFont="1" applyBorder="1" applyAlignment="1">
      <alignment vertical="center"/>
    </xf>
    <xf numFmtId="0" fontId="79" fillId="0" borderId="16" xfId="0" applyFont="1" applyBorder="1" applyAlignment="1">
      <alignment horizontal="center" vertical="center"/>
    </xf>
    <xf numFmtId="0" fontId="79" fillId="0" borderId="16"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5" xfId="0" applyFont="1" applyBorder="1" applyAlignment="1">
      <alignment horizontal="center" vertical="center" wrapText="1"/>
    </xf>
    <xf numFmtId="0" fontId="79" fillId="0" borderId="6" xfId="0" applyFont="1" applyBorder="1" applyAlignment="1">
      <alignment horizontal="center" vertical="center" wrapText="1"/>
    </xf>
    <xf numFmtId="0" fontId="79" fillId="0" borderId="0" xfId="0" applyFont="1" applyBorder="1" applyAlignment="1">
      <alignment horizontal="center" vertical="center" wrapText="1"/>
    </xf>
    <xf numFmtId="0" fontId="79" fillId="0" borderId="12" xfId="0" applyFont="1" applyBorder="1" applyAlignment="1">
      <alignment horizontal="center" vertical="center" wrapText="1"/>
    </xf>
    <xf numFmtId="0" fontId="79" fillId="0" borderId="14" xfId="0" applyFont="1" applyBorder="1" applyAlignment="1">
      <alignment horizontal="center" vertical="center" wrapText="1"/>
    </xf>
    <xf numFmtId="0" fontId="79" fillId="0" borderId="1" xfId="0" applyFont="1" applyBorder="1" applyAlignment="1">
      <alignment horizontal="center" vertical="center" wrapText="1"/>
    </xf>
    <xf numFmtId="0" fontId="79" fillId="0" borderId="23" xfId="0" applyFont="1" applyBorder="1" applyAlignment="1">
      <alignment horizontal="center" vertical="center" wrapText="1"/>
    </xf>
    <xf numFmtId="0" fontId="75" fillId="0" borderId="16" xfId="0" applyFont="1" applyBorder="1" applyAlignment="1">
      <alignment vertical="center"/>
    </xf>
    <xf numFmtId="0" fontId="75" fillId="0" borderId="33" xfId="0" applyFont="1" applyBorder="1" applyAlignment="1">
      <alignment vertical="center"/>
    </xf>
    <xf numFmtId="0" fontId="78" fillId="0" borderId="33" xfId="0" applyFont="1" applyBorder="1" applyAlignment="1">
      <alignment vertical="center"/>
    </xf>
    <xf numFmtId="0" fontId="75" fillId="0" borderId="6" xfId="0" applyFont="1" applyBorder="1" applyAlignment="1">
      <alignment vertical="center"/>
    </xf>
    <xf numFmtId="0" fontId="75" fillId="0" borderId="0" xfId="0" applyFont="1" applyBorder="1" applyAlignment="1">
      <alignment vertical="center"/>
    </xf>
    <xf numFmtId="0" fontId="75" fillId="0" borderId="1" xfId="0" applyFont="1" applyBorder="1" applyAlignment="1">
      <alignment horizontal="center" vertical="center"/>
    </xf>
    <xf numFmtId="0" fontId="0" fillId="0" borderId="1" xfId="0" applyBorder="1" applyAlignment="1">
      <alignment horizontal="center"/>
    </xf>
    <xf numFmtId="0" fontId="75" fillId="0" borderId="37" xfId="0" applyFont="1" applyBorder="1" applyAlignment="1">
      <alignment horizontal="center" vertical="center"/>
    </xf>
    <xf numFmtId="0" fontId="77" fillId="0" borderId="0" xfId="0" applyFont="1" applyBorder="1" applyAlignment="1">
      <alignment vertical="center"/>
    </xf>
    <xf numFmtId="0" fontId="0" fillId="0" borderId="0" xfId="0" applyBorder="1"/>
    <xf numFmtId="0" fontId="76" fillId="0" borderId="0" xfId="0" applyFont="1" applyBorder="1" applyAlignment="1">
      <alignment vertical="center"/>
    </xf>
    <xf numFmtId="0" fontId="133" fillId="0" borderId="2" xfId="71" applyFont="1" applyBorder="1" applyAlignment="1">
      <alignment horizontal="center" vertical="center" shrinkToFit="1"/>
    </xf>
    <xf numFmtId="0" fontId="133" fillId="0" borderId="3" xfId="71" applyFont="1" applyBorder="1" applyAlignment="1">
      <alignment horizontal="center" vertical="center" shrinkToFit="1"/>
    </xf>
    <xf numFmtId="0" fontId="133" fillId="0" borderId="5" xfId="71" applyFont="1" applyBorder="1" applyAlignment="1">
      <alignment horizontal="center" vertical="center" shrinkToFit="1"/>
    </xf>
    <xf numFmtId="0" fontId="116" fillId="0" borderId="90" xfId="71" applyFont="1" applyBorder="1" applyAlignment="1">
      <alignment horizontal="center" vertical="center" shrinkToFit="1"/>
    </xf>
    <xf numFmtId="0" fontId="116" fillId="0" borderId="112" xfId="71" applyFont="1" applyBorder="1" applyAlignment="1">
      <alignment horizontal="center" vertical="center" shrinkToFit="1"/>
    </xf>
    <xf numFmtId="0" fontId="116" fillId="0" borderId="116" xfId="71" applyFont="1" applyBorder="1" applyAlignment="1">
      <alignment horizontal="center" vertical="center" shrinkToFit="1"/>
    </xf>
    <xf numFmtId="169" fontId="36" fillId="0" borderId="2" xfId="71" applyNumberFormat="1" applyFont="1" applyBorder="1" applyAlignment="1">
      <alignment horizontal="center" vertical="center"/>
    </xf>
    <xf numFmtId="169" fontId="36" fillId="0" borderId="3" xfId="71" applyNumberFormat="1" applyFont="1" applyBorder="1" applyAlignment="1">
      <alignment horizontal="center" vertical="center"/>
    </xf>
    <xf numFmtId="169" fontId="36" fillId="0" borderId="5" xfId="71" applyNumberFormat="1" applyFont="1" applyBorder="1" applyAlignment="1">
      <alignment horizontal="center" vertical="center"/>
    </xf>
    <xf numFmtId="0" fontId="195" fillId="0" borderId="149" xfId="71" applyFont="1" applyBorder="1" applyAlignment="1">
      <alignment horizontal="center" vertical="center" shrinkToFit="1"/>
    </xf>
    <xf numFmtId="0" fontId="195" fillId="0" borderId="3" xfId="71" applyFont="1" applyBorder="1" applyAlignment="1">
      <alignment horizontal="center" vertical="center" shrinkToFit="1"/>
    </xf>
    <xf numFmtId="0" fontId="195" fillId="0" borderId="5" xfId="71" applyFont="1" applyBorder="1" applyAlignment="1">
      <alignment horizontal="center" vertical="center" shrinkToFit="1"/>
    </xf>
    <xf numFmtId="0" fontId="195" fillId="0" borderId="58" xfId="71" applyFont="1" applyBorder="1" applyAlignment="1">
      <alignment horizontal="center" vertical="center" shrinkToFit="1"/>
    </xf>
    <xf numFmtId="0" fontId="195" fillId="0" borderId="1" xfId="71" applyFont="1" applyBorder="1" applyAlignment="1">
      <alignment horizontal="center" vertical="center" shrinkToFit="1"/>
    </xf>
    <xf numFmtId="0" fontId="195" fillId="0" borderId="23" xfId="71" applyFont="1" applyBorder="1" applyAlignment="1">
      <alignment horizontal="center" vertical="center" shrinkToFit="1"/>
    </xf>
    <xf numFmtId="0" fontId="36" fillId="0" borderId="33" xfId="71" applyFont="1" applyBorder="1" applyAlignment="1">
      <alignment horizontal="center"/>
    </xf>
    <xf numFmtId="0" fontId="36" fillId="0" borderId="34" xfId="71" applyFont="1" applyBorder="1" applyAlignment="1">
      <alignment horizontal="center"/>
    </xf>
    <xf numFmtId="0" fontId="18" fillId="0" borderId="91" xfId="71" applyFont="1" applyBorder="1" applyAlignment="1">
      <alignment horizontal="center"/>
    </xf>
    <xf numFmtId="0" fontId="18" fillId="0" borderId="92" xfId="71" applyFont="1" applyBorder="1" applyAlignment="1">
      <alignment horizontal="center"/>
    </xf>
    <xf numFmtId="0" fontId="86" fillId="0" borderId="140" xfId="62" applyFont="1" applyFill="1" applyBorder="1" applyAlignment="1">
      <alignment horizontal="left" vertical="center" wrapText="1"/>
    </xf>
    <xf numFmtId="0" fontId="86" fillId="0" borderId="142" xfId="62" applyFont="1" applyFill="1" applyBorder="1" applyAlignment="1">
      <alignment horizontal="left" vertical="center" wrapText="1"/>
    </xf>
    <xf numFmtId="0" fontId="86" fillId="0" borderId="131" xfId="63" applyFont="1" applyFill="1" applyBorder="1" applyAlignment="1">
      <alignment horizontal="left" vertical="top"/>
    </xf>
    <xf numFmtId="0" fontId="86" fillId="0" borderId="0" xfId="63" applyFont="1" applyFill="1" applyBorder="1" applyAlignment="1">
      <alignment horizontal="left" vertical="top"/>
    </xf>
    <xf numFmtId="0" fontId="86" fillId="0" borderId="133" xfId="63" applyFont="1" applyFill="1" applyBorder="1" applyAlignment="1">
      <alignment horizontal="left" vertical="top"/>
    </xf>
    <xf numFmtId="0" fontId="86" fillId="0" borderId="53" xfId="63" applyFont="1" applyFill="1" applyBorder="1" applyAlignment="1">
      <alignment horizontal="left" vertical="top"/>
    </xf>
    <xf numFmtId="0" fontId="86" fillId="0" borderId="118" xfId="62" applyFont="1" applyFill="1" applyBorder="1" applyAlignment="1">
      <alignment horizontal="left" vertical="center" wrapText="1"/>
    </xf>
    <xf numFmtId="0" fontId="87" fillId="0" borderId="122" xfId="62" applyFont="1" applyFill="1" applyBorder="1" applyAlignment="1">
      <alignment horizontal="center"/>
    </xf>
    <xf numFmtId="0" fontId="87" fillId="0" borderId="123" xfId="62" applyFont="1" applyFill="1" applyBorder="1" applyAlignment="1">
      <alignment horizontal="center"/>
    </xf>
    <xf numFmtId="0" fontId="87" fillId="0" borderId="124" xfId="62" applyFont="1" applyFill="1" applyBorder="1" applyAlignment="1">
      <alignment horizontal="center"/>
    </xf>
    <xf numFmtId="0" fontId="85" fillId="0" borderId="0" xfId="63" applyFont="1" applyFill="1" applyBorder="1" applyAlignment="1">
      <alignment horizontal="center" vertical="center"/>
    </xf>
    <xf numFmtId="0" fontId="85" fillId="0" borderId="57" xfId="63" applyFont="1" applyFill="1" applyBorder="1" applyAlignment="1">
      <alignment horizontal="center" vertical="center"/>
    </xf>
    <xf numFmtId="0" fontId="87" fillId="0" borderId="125" xfId="62" applyFont="1" applyFill="1" applyBorder="1" applyAlignment="1">
      <alignment horizontal="center"/>
    </xf>
    <xf numFmtId="0" fontId="87" fillId="0" borderId="16" xfId="62" applyFont="1" applyFill="1" applyBorder="1" applyAlignment="1">
      <alignment horizontal="center"/>
    </xf>
    <xf numFmtId="0" fontId="87" fillId="0" borderId="126" xfId="62" applyFont="1" applyFill="1" applyBorder="1" applyAlignment="1">
      <alignment horizontal="center"/>
    </xf>
    <xf numFmtId="0" fontId="87" fillId="0" borderId="125" xfId="62" applyFont="1" applyFill="1" applyBorder="1" applyAlignment="1">
      <alignment horizontal="center" vertical="top"/>
    </xf>
    <xf numFmtId="0" fontId="87" fillId="0" borderId="16" xfId="62" applyFont="1" applyFill="1" applyBorder="1" applyAlignment="1">
      <alignment horizontal="center" vertical="top"/>
    </xf>
    <xf numFmtId="0" fontId="87" fillId="0" borderId="126" xfId="62" applyFont="1" applyFill="1" applyBorder="1" applyAlignment="1">
      <alignment horizontal="center" vertical="top"/>
    </xf>
    <xf numFmtId="0" fontId="87" fillId="0" borderId="127" xfId="62" applyFont="1" applyFill="1" applyBorder="1" applyAlignment="1">
      <alignment horizontal="center" vertical="top"/>
    </xf>
    <xf numFmtId="0" fontId="87" fillId="0" borderId="128" xfId="62" applyFont="1" applyFill="1" applyBorder="1" applyAlignment="1">
      <alignment horizontal="center" vertical="top"/>
    </xf>
    <xf numFmtId="0" fontId="87" fillId="0" borderId="129" xfId="62" applyFont="1" applyFill="1" applyBorder="1" applyAlignment="1">
      <alignment horizontal="center" vertical="top"/>
    </xf>
    <xf numFmtId="0" fontId="85" fillId="0" borderId="49" xfId="62" applyFont="1" applyFill="1" applyBorder="1" applyAlignment="1">
      <alignment horizontal="center" vertical="center" wrapText="1"/>
    </xf>
    <xf numFmtId="0" fontId="85" fillId="0" borderId="50" xfId="62" applyFont="1" applyFill="1" applyBorder="1" applyAlignment="1">
      <alignment horizontal="center" vertical="center" wrapText="1"/>
    </xf>
    <xf numFmtId="0" fontId="85" fillId="0" borderId="52" xfId="62" applyFont="1" applyFill="1" applyBorder="1" applyAlignment="1">
      <alignment horizontal="center" vertical="center" wrapText="1"/>
    </xf>
    <xf numFmtId="0" fontId="85" fillId="0" borderId="53" xfId="62" applyFont="1" applyFill="1" applyBorder="1" applyAlignment="1">
      <alignment horizontal="center" vertical="center" wrapText="1"/>
    </xf>
    <xf numFmtId="0" fontId="85" fillId="0" borderId="34" xfId="63" applyFont="1" applyFill="1" applyBorder="1" applyAlignment="1">
      <alignment horizontal="center"/>
    </xf>
    <xf numFmtId="0" fontId="85" fillId="0" borderId="125" xfId="63" applyFont="1" applyFill="1" applyBorder="1" applyAlignment="1">
      <alignment horizontal="center"/>
    </xf>
    <xf numFmtId="0" fontId="85" fillId="0" borderId="127" xfId="63" applyFont="1" applyFill="1" applyBorder="1" applyAlignment="1">
      <alignment horizontal="center"/>
    </xf>
    <xf numFmtId="0" fontId="85" fillId="0" borderId="126" xfId="63" applyFont="1" applyFill="1" applyBorder="1" applyAlignment="1">
      <alignment horizontal="center"/>
    </xf>
    <xf numFmtId="0" fontId="85" fillId="0" borderId="129" xfId="63" applyFont="1" applyFill="1" applyBorder="1" applyAlignment="1">
      <alignment horizontal="center"/>
    </xf>
    <xf numFmtId="0" fontId="85" fillId="0" borderId="49" xfId="62" applyFont="1" applyFill="1" applyBorder="1" applyAlignment="1">
      <alignment horizontal="center" vertical="center"/>
    </xf>
    <xf numFmtId="0" fontId="85" fillId="0" borderId="52" xfId="63" applyFont="1" applyFill="1" applyBorder="1" applyAlignment="1">
      <alignment horizontal="center" vertical="center"/>
    </xf>
    <xf numFmtId="0" fontId="89" fillId="0" borderId="104" xfId="62" applyFont="1" applyFill="1" applyBorder="1" applyAlignment="1">
      <alignment horizontal="left" vertical="top"/>
    </xf>
    <xf numFmtId="0" fontId="89" fillId="0" borderId="50" xfId="62" applyFont="1" applyFill="1" applyBorder="1" applyAlignment="1">
      <alignment horizontal="left" vertical="top"/>
    </xf>
    <xf numFmtId="0" fontId="89" fillId="0" borderId="130" xfId="62" applyFont="1" applyFill="1" applyBorder="1" applyAlignment="1">
      <alignment horizontal="left" vertical="top"/>
    </xf>
    <xf numFmtId="0" fontId="89" fillId="0" borderId="91" xfId="62" applyFont="1" applyFill="1" applyBorder="1" applyAlignment="1">
      <alignment horizontal="left" vertical="top"/>
    </xf>
    <xf numFmtId="0" fontId="89" fillId="0" borderId="53" xfId="62" applyFont="1" applyFill="1" applyBorder="1" applyAlignment="1">
      <alignment horizontal="left" vertical="top"/>
    </xf>
    <xf numFmtId="0" fontId="89" fillId="0" borderId="132" xfId="62" applyFont="1" applyFill="1" applyBorder="1" applyAlignment="1">
      <alignment horizontal="left" vertical="top"/>
    </xf>
    <xf numFmtId="0" fontId="86" fillId="0" borderId="140" xfId="62" applyFont="1" applyBorder="1" applyAlignment="1">
      <alignment horizontal="left" vertical="center" wrapText="1"/>
    </xf>
    <xf numFmtId="0" fontId="86" fillId="0" borderId="142" xfId="62" applyFont="1" applyBorder="1" applyAlignment="1">
      <alignment horizontal="left" vertical="center" wrapText="1"/>
    </xf>
    <xf numFmtId="0" fontId="86" fillId="0" borderId="118" xfId="62" applyFont="1" applyBorder="1" applyAlignment="1">
      <alignment horizontal="left" vertical="center" wrapText="1"/>
    </xf>
    <xf numFmtId="0" fontId="92" fillId="0" borderId="122" xfId="62" applyFont="1" applyFill="1" applyBorder="1" applyAlignment="1">
      <alignment horizontal="center"/>
    </xf>
    <xf numFmtId="0" fontId="92" fillId="0" borderId="123" xfId="62" applyFont="1" applyFill="1" applyBorder="1" applyAlignment="1">
      <alignment horizontal="center"/>
    </xf>
    <xf numFmtId="0" fontId="92" fillId="0" borderId="124" xfId="62" applyFont="1" applyFill="1" applyBorder="1" applyAlignment="1">
      <alignment horizontal="center"/>
    </xf>
    <xf numFmtId="0" fontId="92" fillId="0" borderId="125" xfId="62" applyFont="1" applyFill="1" applyBorder="1" applyAlignment="1">
      <alignment horizontal="center"/>
    </xf>
    <xf numFmtId="0" fontId="92" fillId="0" borderId="16" xfId="62" applyFont="1" applyFill="1" applyBorder="1" applyAlignment="1">
      <alignment horizontal="center"/>
    </xf>
    <xf numFmtId="0" fontId="92" fillId="0" borderId="126" xfId="62" applyFont="1" applyFill="1" applyBorder="1" applyAlignment="1">
      <alignment horizontal="center"/>
    </xf>
    <xf numFmtId="0" fontId="92" fillId="0" borderId="125" xfId="62" applyFont="1" applyFill="1" applyBorder="1" applyAlignment="1">
      <alignment horizontal="center" vertical="top"/>
    </xf>
    <xf numFmtId="0" fontId="92" fillId="0" borderId="16" xfId="62" applyFont="1" applyFill="1" applyBorder="1" applyAlignment="1">
      <alignment horizontal="center" vertical="top"/>
    </xf>
    <xf numFmtId="0" fontId="92" fillId="0" borderId="126" xfId="62" applyFont="1" applyFill="1" applyBorder="1" applyAlignment="1">
      <alignment horizontal="center" vertical="top"/>
    </xf>
    <xf numFmtId="0" fontId="92" fillId="0" borderId="127" xfId="62" applyFont="1" applyFill="1" applyBorder="1" applyAlignment="1">
      <alignment horizontal="center" vertical="top"/>
    </xf>
    <xf numFmtId="0" fontId="92" fillId="0" borderId="128" xfId="62" applyFont="1" applyFill="1" applyBorder="1" applyAlignment="1">
      <alignment horizontal="center" vertical="top"/>
    </xf>
    <xf numFmtId="0" fontId="92" fillId="0" borderId="129" xfId="62" applyFont="1" applyFill="1" applyBorder="1" applyAlignment="1">
      <alignment horizontal="center" vertical="top"/>
    </xf>
    <xf numFmtId="0" fontId="94" fillId="0" borderId="49" xfId="62" applyFont="1" applyFill="1" applyBorder="1" applyAlignment="1">
      <alignment horizontal="center" vertical="center" wrapText="1"/>
    </xf>
    <xf numFmtId="0" fontId="94" fillId="0" borderId="50" xfId="62" applyFont="1" applyFill="1" applyBorder="1" applyAlignment="1">
      <alignment horizontal="center" vertical="center" wrapText="1"/>
    </xf>
    <xf numFmtId="0" fontId="94" fillId="0" borderId="52" xfId="62" applyFont="1" applyFill="1" applyBorder="1" applyAlignment="1">
      <alignment horizontal="center" vertical="center" wrapText="1"/>
    </xf>
    <xf numFmtId="0" fontId="94" fillId="0" borderId="53" xfId="62" applyFont="1" applyFill="1" applyBorder="1" applyAlignment="1">
      <alignment horizontal="center" vertical="center" wrapText="1"/>
    </xf>
    <xf numFmtId="0" fontId="17" fillId="0" borderId="34" xfId="63" applyFill="1" applyBorder="1" applyAlignment="1">
      <alignment horizontal="center"/>
    </xf>
    <xf numFmtId="0" fontId="17" fillId="0" borderId="125" xfId="63" applyFill="1" applyBorder="1" applyAlignment="1">
      <alignment horizontal="center"/>
    </xf>
    <xf numFmtId="0" fontId="17" fillId="0" borderId="127" xfId="63" applyFill="1" applyBorder="1" applyAlignment="1">
      <alignment horizontal="center"/>
    </xf>
    <xf numFmtId="0" fontId="17" fillId="0" borderId="126" xfId="63" applyFill="1" applyBorder="1" applyAlignment="1">
      <alignment horizontal="center"/>
    </xf>
    <xf numFmtId="0" fontId="17" fillId="0" borderId="129" xfId="63" applyFill="1" applyBorder="1" applyAlignment="1">
      <alignment horizontal="center"/>
    </xf>
    <xf numFmtId="0" fontId="94" fillId="0" borderId="35" xfId="62" quotePrefix="1" applyFont="1" applyFill="1" applyBorder="1" applyAlignment="1">
      <alignment horizontal="left" vertical="center" wrapText="1" shrinkToFit="1"/>
    </xf>
    <xf numFmtId="0" fontId="94" fillId="0" borderId="22" xfId="62" quotePrefix="1" applyFont="1" applyFill="1" applyBorder="1" applyAlignment="1">
      <alignment horizontal="left" vertical="center" wrapText="1" shrinkToFit="1"/>
    </xf>
    <xf numFmtId="0" fontId="95" fillId="0" borderId="141" xfId="62" applyFont="1" applyFill="1" applyBorder="1" applyAlignment="1">
      <alignment horizontal="center" vertical="center" wrapText="1"/>
    </xf>
    <xf numFmtId="0" fontId="95" fillId="0" borderId="136" xfId="62" applyFont="1" applyFill="1" applyBorder="1" applyAlignment="1">
      <alignment horizontal="center" vertical="center" wrapText="1"/>
    </xf>
    <xf numFmtId="0" fontId="94" fillId="0" borderId="149" xfId="62" applyFont="1" applyFill="1" applyBorder="1" applyAlignment="1">
      <alignment vertical="center" wrapText="1"/>
    </xf>
    <xf numFmtId="0" fontId="94" fillId="0" borderId="58" xfId="62" applyFont="1" applyFill="1" applyBorder="1" applyAlignment="1">
      <alignment vertical="center" wrapText="1"/>
    </xf>
    <xf numFmtId="49" fontId="18" fillId="2" borderId="49" xfId="63" applyNumberFormat="1" applyFont="1" applyFill="1" applyBorder="1" applyAlignment="1">
      <alignment horizontal="center" vertical="center" wrapText="1"/>
    </xf>
    <xf numFmtId="49" fontId="18" fillId="2" borderId="50" xfId="63" applyNumberFormat="1" applyFont="1" applyFill="1" applyBorder="1" applyAlignment="1">
      <alignment horizontal="center" vertical="center"/>
    </xf>
    <xf numFmtId="49" fontId="18" fillId="2" borderId="51" xfId="63" applyNumberFormat="1" applyFont="1" applyFill="1" applyBorder="1" applyAlignment="1">
      <alignment horizontal="center" vertical="center"/>
    </xf>
    <xf numFmtId="49" fontId="18" fillId="2" borderId="52" xfId="63" applyNumberFormat="1" applyFont="1" applyFill="1" applyBorder="1" applyAlignment="1">
      <alignment horizontal="center" vertical="center"/>
    </xf>
    <xf numFmtId="49" fontId="18" fillId="2" borderId="53" xfId="63" applyNumberFormat="1" applyFont="1" applyFill="1" applyBorder="1" applyAlignment="1">
      <alignment horizontal="center" vertical="center"/>
    </xf>
    <xf numFmtId="49" fontId="18" fillId="2" borderId="54" xfId="63" applyNumberFormat="1" applyFont="1" applyFill="1" applyBorder="1" applyAlignment="1">
      <alignment horizontal="center" vertical="center"/>
    </xf>
    <xf numFmtId="49" fontId="18" fillId="2" borderId="90" xfId="63" applyNumberFormat="1" applyFont="1" applyFill="1" applyBorder="1" applyAlignment="1">
      <alignment horizontal="center" vertical="center"/>
    </xf>
    <xf numFmtId="49" fontId="18" fillId="2" borderId="112" xfId="63" applyNumberFormat="1" applyFont="1" applyFill="1" applyBorder="1" applyAlignment="1">
      <alignment horizontal="center" vertical="center"/>
    </xf>
    <xf numFmtId="49" fontId="18" fillId="2" borderId="116" xfId="63" applyNumberFormat="1" applyFont="1" applyFill="1" applyBorder="1" applyAlignment="1">
      <alignment horizontal="center" vertical="center"/>
    </xf>
    <xf numFmtId="49" fontId="18" fillId="2" borderId="196" xfId="63" applyNumberFormat="1" applyFont="1" applyFill="1" applyBorder="1" applyAlignment="1">
      <alignment horizontal="center" vertical="center"/>
    </xf>
    <xf numFmtId="49" fontId="18" fillId="2" borderId="33" xfId="63" applyNumberFormat="1" applyFont="1" applyFill="1" applyBorder="1" applyAlignment="1">
      <alignment horizontal="center" vertical="center"/>
    </xf>
    <xf numFmtId="49" fontId="18" fillId="2" borderId="37" xfId="63" applyNumberFormat="1" applyFont="1" applyFill="1" applyBorder="1" applyAlignment="1">
      <alignment horizontal="center" vertical="center"/>
    </xf>
    <xf numFmtId="49" fontId="18" fillId="2" borderId="34" xfId="63" applyNumberFormat="1" applyFont="1" applyFill="1" applyBorder="1" applyAlignment="1">
      <alignment horizontal="center" vertical="center"/>
    </xf>
    <xf numFmtId="49" fontId="18" fillId="2" borderId="195" xfId="63" applyNumberFormat="1" applyFont="1" applyFill="1" applyBorder="1" applyAlignment="1">
      <alignment horizontal="center" vertical="center"/>
    </xf>
    <xf numFmtId="49" fontId="18" fillId="2" borderId="35" xfId="63" applyNumberFormat="1" applyFont="1" applyFill="1" applyBorder="1" applyAlignment="1">
      <alignment horizontal="left" vertical="center" wrapText="1"/>
    </xf>
    <xf numFmtId="49" fontId="18" fillId="2" borderId="68" xfId="63" applyNumberFormat="1" applyFont="1" applyFill="1" applyBorder="1" applyAlignment="1">
      <alignment horizontal="left" vertical="center"/>
    </xf>
    <xf numFmtId="49" fontId="18" fillId="2" borderId="22" xfId="63" applyNumberFormat="1" applyFont="1" applyFill="1" applyBorder="1" applyAlignment="1">
      <alignment horizontal="left" vertical="center"/>
    </xf>
    <xf numFmtId="0" fontId="18" fillId="2" borderId="118" xfId="63" applyNumberFormat="1" applyFont="1" applyFill="1" applyBorder="1" applyAlignment="1">
      <alignment horizontal="center" vertical="center"/>
    </xf>
    <xf numFmtId="49" fontId="18" fillId="2" borderId="118" xfId="63" applyNumberFormat="1" applyFont="1" applyFill="1" applyBorder="1" applyAlignment="1">
      <alignment horizontal="center" vertical="center"/>
    </xf>
    <xf numFmtId="49" fontId="18" fillId="2" borderId="142" xfId="63" applyNumberFormat="1" applyFont="1" applyFill="1" applyBorder="1" applyAlignment="1">
      <alignment horizontal="center" vertical="center"/>
    </xf>
    <xf numFmtId="49" fontId="18" fillId="2" borderId="0" xfId="63" applyNumberFormat="1" applyFont="1" applyFill="1" applyBorder="1" applyAlignment="1">
      <alignment horizontal="center" vertical="center"/>
    </xf>
    <xf numFmtId="49" fontId="11" fillId="2" borderId="0" xfId="63" applyNumberFormat="1" applyFont="1" applyFill="1" applyBorder="1" applyAlignment="1">
      <alignment horizontal="center" vertical="center"/>
    </xf>
    <xf numFmtId="49" fontId="15" fillId="2" borderId="0" xfId="63" applyNumberFormat="1" applyFont="1" applyFill="1" applyBorder="1" applyAlignment="1">
      <alignment horizontal="center" vertical="center"/>
    </xf>
    <xf numFmtId="49" fontId="18" fillId="2" borderId="143" xfId="63" applyNumberFormat="1" applyFont="1" applyFill="1" applyBorder="1" applyAlignment="1">
      <alignment horizontal="center" vertical="center"/>
    </xf>
    <xf numFmtId="0" fontId="18" fillId="2" borderId="140" xfId="63" applyNumberFormat="1" applyFont="1" applyFill="1" applyBorder="1" applyAlignment="1">
      <alignment horizontal="center" vertical="center"/>
    </xf>
    <xf numFmtId="0" fontId="18" fillId="2" borderId="142" xfId="63" applyNumberFormat="1" applyFont="1" applyFill="1" applyBorder="1" applyAlignment="1">
      <alignment horizontal="center" vertical="center"/>
    </xf>
    <xf numFmtId="49" fontId="18" fillId="2" borderId="35" xfId="63" applyNumberFormat="1" applyFont="1" applyFill="1" applyBorder="1" applyAlignment="1">
      <alignment horizontal="left" vertical="center"/>
    </xf>
    <xf numFmtId="49" fontId="18" fillId="2" borderId="35" xfId="63" applyNumberFormat="1" applyFont="1" applyFill="1" applyBorder="1" applyAlignment="1">
      <alignment horizontal="center" vertical="center"/>
    </xf>
    <xf numFmtId="49" fontId="18" fillId="2" borderId="141" xfId="63" applyNumberFormat="1" applyFont="1" applyFill="1" applyBorder="1" applyAlignment="1">
      <alignment horizontal="center" vertical="center"/>
    </xf>
    <xf numFmtId="49" fontId="18" fillId="2" borderId="68" xfId="63" applyNumberFormat="1" applyFont="1" applyFill="1" applyBorder="1" applyAlignment="1">
      <alignment horizontal="left" vertical="center" wrapText="1"/>
    </xf>
    <xf numFmtId="49" fontId="18" fillId="2" borderId="22" xfId="63" applyNumberFormat="1" applyFont="1" applyFill="1" applyBorder="1" applyAlignment="1">
      <alignment horizontal="left" vertical="center" wrapText="1"/>
    </xf>
    <xf numFmtId="49" fontId="18" fillId="2" borderId="33" xfId="63" applyNumberFormat="1" applyFont="1" applyFill="1" applyBorder="1" applyAlignment="1">
      <alignment horizontal="left" vertical="center"/>
    </xf>
    <xf numFmtId="49" fontId="18" fillId="2" borderId="37" xfId="63" applyNumberFormat="1" applyFont="1" applyFill="1" applyBorder="1" applyAlignment="1">
      <alignment horizontal="left" vertical="center"/>
    </xf>
    <xf numFmtId="49" fontId="18" fillId="2" borderId="195" xfId="63" applyNumberFormat="1" applyFont="1" applyFill="1" applyBorder="1" applyAlignment="1">
      <alignment horizontal="left" vertical="center"/>
    </xf>
    <xf numFmtId="49" fontId="18" fillId="2" borderId="2" xfId="63" applyNumberFormat="1" applyFont="1" applyFill="1" applyBorder="1" applyAlignment="1">
      <alignment horizontal="left" vertical="center" wrapText="1"/>
    </xf>
    <xf numFmtId="49" fontId="18" fillId="2" borderId="3" xfId="63" applyNumberFormat="1" applyFont="1" applyFill="1" applyBorder="1" applyAlignment="1">
      <alignment horizontal="left" vertical="center"/>
    </xf>
    <xf numFmtId="49" fontId="18" fillId="2" borderId="150" xfId="63" applyNumberFormat="1" applyFont="1" applyFill="1" applyBorder="1" applyAlignment="1">
      <alignment horizontal="left" vertical="center"/>
    </xf>
    <xf numFmtId="49" fontId="18" fillId="2" borderId="6" xfId="63" applyNumberFormat="1" applyFont="1" applyFill="1" applyBorder="1" applyAlignment="1">
      <alignment horizontal="left" vertical="center" wrapText="1"/>
    </xf>
    <xf numFmtId="49" fontId="18" fillId="2" borderId="0" xfId="63" applyNumberFormat="1" applyFont="1" applyFill="1" applyBorder="1" applyAlignment="1">
      <alignment horizontal="left" vertical="center"/>
    </xf>
    <xf numFmtId="49" fontId="18" fillId="2" borderId="57" xfId="63" applyNumberFormat="1" applyFont="1" applyFill="1" applyBorder="1" applyAlignment="1">
      <alignment horizontal="left" vertical="center"/>
    </xf>
    <xf numFmtId="49" fontId="18" fillId="2" borderId="14" xfId="63" applyNumberFormat="1" applyFont="1" applyFill="1" applyBorder="1" applyAlignment="1">
      <alignment horizontal="left" vertical="center"/>
    </xf>
    <xf numFmtId="49" fontId="18" fillId="2" borderId="1" xfId="63" applyNumberFormat="1" applyFont="1" applyFill="1" applyBorder="1" applyAlignment="1">
      <alignment horizontal="left" vertical="center"/>
    </xf>
    <xf numFmtId="49" fontId="18" fillId="2" borderId="185" xfId="63" applyNumberFormat="1" applyFont="1" applyFill="1" applyBorder="1" applyAlignment="1">
      <alignment horizontal="left" vertical="center"/>
    </xf>
    <xf numFmtId="49" fontId="11" fillId="2" borderId="0" xfId="63" applyNumberFormat="1" applyFont="1" applyFill="1" applyBorder="1" applyAlignment="1">
      <alignment horizontal="center" vertical="center" shrinkToFit="1"/>
    </xf>
    <xf numFmtId="49" fontId="18" fillId="2" borderId="16" xfId="63" applyNumberFormat="1" applyFont="1" applyFill="1" applyBorder="1" applyAlignment="1">
      <alignment horizontal="center" vertical="center"/>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54" xfId="0" applyFont="1" applyBorder="1" applyAlignment="1">
      <alignment horizontal="center" vertical="center" wrapText="1"/>
    </xf>
    <xf numFmtId="0" fontId="36" fillId="6" borderId="33" xfId="0" applyFont="1" applyFill="1" applyBorder="1" applyAlignment="1">
      <alignment horizontal="center" vertical="center"/>
    </xf>
    <xf numFmtId="0" fontId="36" fillId="6" borderId="37" xfId="0" applyFont="1" applyFill="1" applyBorder="1" applyAlignment="1">
      <alignment horizontal="center" vertical="center"/>
    </xf>
    <xf numFmtId="0" fontId="36" fillId="6" borderId="34" xfId="0" applyFont="1" applyFill="1" applyBorder="1" applyAlignment="1">
      <alignment horizontal="center" vertical="center"/>
    </xf>
    <xf numFmtId="0" fontId="11" fillId="0" borderId="33" xfId="0" applyFont="1" applyBorder="1"/>
    <xf numFmtId="0" fontId="11" fillId="0" borderId="37" xfId="0" applyFont="1" applyBorder="1"/>
    <xf numFmtId="0" fontId="11" fillId="0" borderId="34" xfId="0" applyFont="1" applyBorder="1"/>
    <xf numFmtId="14" fontId="11" fillId="0" borderId="33" xfId="0" applyNumberFormat="1" applyFont="1" applyBorder="1"/>
    <xf numFmtId="14" fontId="11" fillId="0" borderId="37" xfId="0" applyNumberFormat="1" applyFont="1" applyBorder="1"/>
    <xf numFmtId="14" fontId="11" fillId="0" borderId="34" xfId="0" applyNumberFormat="1" applyFont="1" applyBorder="1"/>
    <xf numFmtId="0" fontId="20" fillId="6" borderId="33" xfId="0" applyFont="1" applyFill="1" applyBorder="1" applyAlignment="1">
      <alignment horizontal="center" vertical="center" shrinkToFit="1"/>
    </xf>
    <xf numFmtId="0" fontId="20" fillId="6" borderId="37" xfId="0" applyFont="1" applyFill="1" applyBorder="1" applyAlignment="1">
      <alignment horizontal="center" vertical="center" shrinkToFit="1"/>
    </xf>
    <xf numFmtId="0" fontId="20" fillId="6" borderId="34" xfId="0" applyFont="1" applyFill="1" applyBorder="1" applyAlignment="1">
      <alignment horizontal="center" vertical="center" shrinkToFit="1"/>
    </xf>
    <xf numFmtId="0" fontId="11" fillId="0" borderId="16" xfId="0" applyFont="1" applyBorder="1" applyAlignment="1"/>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36" fillId="6" borderId="16" xfId="0" applyFont="1" applyFill="1" applyBorder="1" applyAlignment="1">
      <alignment vertical="center"/>
    </xf>
    <xf numFmtId="0" fontId="0" fillId="6" borderId="2" xfId="0" applyFont="1" applyFill="1" applyBorder="1" applyAlignment="1">
      <alignment horizontal="center" vertical="center" textRotation="90"/>
    </xf>
    <xf numFmtId="0" fontId="11" fillId="6" borderId="3" xfId="0" applyFont="1" applyFill="1" applyBorder="1" applyAlignment="1">
      <alignment horizontal="center" vertical="center" textRotation="90"/>
    </xf>
    <xf numFmtId="0" fontId="11" fillId="6" borderId="5" xfId="0" applyFont="1" applyFill="1" applyBorder="1" applyAlignment="1">
      <alignment horizontal="center" vertical="center" textRotation="90"/>
    </xf>
    <xf numFmtId="0" fontId="11" fillId="6" borderId="6" xfId="0" applyFont="1" applyFill="1" applyBorder="1" applyAlignment="1">
      <alignment horizontal="center" vertical="center" textRotation="90"/>
    </xf>
    <xf numFmtId="0" fontId="11" fillId="6" borderId="0" xfId="0" applyFont="1" applyFill="1" applyBorder="1" applyAlignment="1">
      <alignment horizontal="center" vertical="center" textRotation="90"/>
    </xf>
    <xf numFmtId="0" fontId="11" fillId="6" borderId="12" xfId="0" applyFont="1" applyFill="1" applyBorder="1" applyAlignment="1">
      <alignment horizontal="center" vertical="center" textRotation="90"/>
    </xf>
    <xf numFmtId="0" fontId="11" fillId="6" borderId="14" xfId="0" applyFont="1" applyFill="1" applyBorder="1" applyAlignment="1">
      <alignment horizontal="center" vertical="center" textRotation="90"/>
    </xf>
    <xf numFmtId="0" fontId="11" fillId="6" borderId="1" xfId="0" applyFont="1" applyFill="1" applyBorder="1" applyAlignment="1">
      <alignment horizontal="center" vertical="center" textRotation="90"/>
    </xf>
    <xf numFmtId="0" fontId="11" fillId="6" borderId="23" xfId="0" applyFont="1" applyFill="1" applyBorder="1" applyAlignment="1">
      <alignment horizontal="center" vertical="center" textRotation="90"/>
    </xf>
    <xf numFmtId="0" fontId="36" fillId="6" borderId="2" xfId="0" applyFont="1" applyFill="1" applyBorder="1" applyAlignment="1">
      <alignment horizontal="center" vertical="center"/>
    </xf>
    <xf numFmtId="0" fontId="36" fillId="6" borderId="3" xfId="0" applyFont="1" applyFill="1" applyBorder="1" applyAlignment="1">
      <alignment horizontal="center" vertical="center"/>
    </xf>
    <xf numFmtId="0" fontId="36" fillId="6" borderId="5" xfId="0" applyFont="1" applyFill="1" applyBorder="1" applyAlignment="1">
      <alignment horizontal="center" vertical="center"/>
    </xf>
    <xf numFmtId="0" fontId="36" fillId="6" borderId="6" xfId="0" applyFont="1" applyFill="1" applyBorder="1" applyAlignment="1">
      <alignment horizontal="center" vertical="center"/>
    </xf>
    <xf numFmtId="0" fontId="36" fillId="6" borderId="0" xfId="0" applyFont="1" applyFill="1" applyBorder="1" applyAlignment="1">
      <alignment horizontal="center" vertical="center"/>
    </xf>
    <xf numFmtId="0" fontId="36" fillId="6" borderId="12" xfId="0" applyFont="1" applyFill="1" applyBorder="1" applyAlignment="1">
      <alignment horizontal="center" vertical="center"/>
    </xf>
    <xf numFmtId="0" fontId="36" fillId="6" borderId="14" xfId="0" applyFont="1" applyFill="1" applyBorder="1" applyAlignment="1">
      <alignment horizontal="center" vertical="center"/>
    </xf>
    <xf numFmtId="0" fontId="36" fillId="6" borderId="1" xfId="0" applyFont="1" applyFill="1" applyBorder="1" applyAlignment="1">
      <alignment horizontal="center" vertical="center"/>
    </xf>
    <xf numFmtId="0" fontId="36" fillId="6" borderId="23" xfId="0" applyFont="1" applyFill="1" applyBorder="1" applyAlignment="1">
      <alignment horizontal="center" vertical="center"/>
    </xf>
    <xf numFmtId="0" fontId="11" fillId="6" borderId="2" xfId="0" applyFont="1" applyFill="1" applyBorder="1" applyAlignment="1">
      <alignment horizontal="center" vertical="center" textRotation="90"/>
    </xf>
    <xf numFmtId="0" fontId="11" fillId="0" borderId="16" xfId="0" applyFont="1" applyBorder="1"/>
    <xf numFmtId="0" fontId="11" fillId="0" borderId="33" xfId="0" applyFont="1" applyBorder="1" applyAlignment="1">
      <alignment horizontal="center"/>
    </xf>
    <xf numFmtId="0" fontId="11" fillId="0" borderId="37" xfId="0" applyFont="1" applyBorder="1" applyAlignment="1">
      <alignment horizontal="center"/>
    </xf>
    <xf numFmtId="0" fontId="11" fillId="0" borderId="34" xfId="0" applyFont="1" applyBorder="1" applyAlignment="1">
      <alignment horizontal="center"/>
    </xf>
    <xf numFmtId="0" fontId="18" fillId="0" borderId="184" xfId="196" quotePrefix="1" applyFont="1" applyBorder="1" applyAlignment="1">
      <alignment horizontal="center" vertical="center" textRotation="90"/>
    </xf>
    <xf numFmtId="0" fontId="18" fillId="0" borderId="183" xfId="196" applyFont="1" applyBorder="1" applyAlignment="1">
      <alignment horizontal="center" vertical="center" textRotation="90"/>
    </xf>
    <xf numFmtId="0" fontId="18" fillId="0" borderId="175" xfId="196" applyFont="1" applyBorder="1" applyAlignment="1">
      <alignment horizontal="center" vertical="center" textRotation="90"/>
    </xf>
    <xf numFmtId="0" fontId="70" fillId="0" borderId="49" xfId="196" applyFont="1" applyBorder="1" applyAlignment="1">
      <alignment horizontal="center" vertical="center" wrapText="1"/>
    </xf>
    <xf numFmtId="0" fontId="70" fillId="0" borderId="50" xfId="196" applyFont="1" applyBorder="1" applyAlignment="1">
      <alignment horizontal="center" vertical="center"/>
    </xf>
    <xf numFmtId="0" fontId="70" fillId="0" borderId="51" xfId="196" applyFont="1" applyBorder="1" applyAlignment="1">
      <alignment horizontal="center" vertical="center"/>
    </xf>
    <xf numFmtId="0" fontId="70" fillId="0" borderId="52" xfId="196" applyFont="1" applyBorder="1" applyAlignment="1">
      <alignment horizontal="center" vertical="center"/>
    </xf>
    <xf numFmtId="0" fontId="70" fillId="0" borderId="53" xfId="196" applyFont="1" applyBorder="1" applyAlignment="1">
      <alignment horizontal="center" vertical="center"/>
    </xf>
    <xf numFmtId="0" fontId="70" fillId="0" borderId="54" xfId="196" applyFont="1" applyBorder="1" applyAlignment="1">
      <alignment horizontal="center" vertical="center"/>
    </xf>
    <xf numFmtId="0" fontId="35" fillId="0" borderId="56" xfId="196" quotePrefix="1" applyFont="1" applyBorder="1" applyAlignment="1">
      <alignment horizontal="left" wrapText="1"/>
    </xf>
    <xf numFmtId="0" fontId="35" fillId="0" borderId="0" xfId="196" quotePrefix="1" applyFont="1" applyBorder="1" applyAlignment="1">
      <alignment horizontal="left" wrapText="1"/>
    </xf>
    <xf numFmtId="0" fontId="35" fillId="0" borderId="140" xfId="196" applyFont="1" applyBorder="1" applyAlignment="1">
      <alignment horizontal="center" vertical="center" wrapText="1"/>
    </xf>
    <xf numFmtId="0" fontId="35" fillId="0" borderId="118" xfId="196" applyFont="1" applyBorder="1" applyAlignment="1">
      <alignment horizontal="center" vertical="center" wrapText="1"/>
    </xf>
    <xf numFmtId="0" fontId="35" fillId="0" borderId="142" xfId="196" applyFont="1" applyBorder="1" applyAlignment="1">
      <alignment horizontal="center" vertical="center" wrapText="1"/>
    </xf>
    <xf numFmtId="0" fontId="35" fillId="0" borderId="16" xfId="196" applyFont="1" applyBorder="1" applyAlignment="1">
      <alignment horizontal="center"/>
    </xf>
    <xf numFmtId="0" fontId="35" fillId="0" borderId="125" xfId="196" applyFont="1" applyBorder="1" applyAlignment="1">
      <alignment horizontal="center" vertical="center"/>
    </xf>
    <xf numFmtId="0" fontId="176" fillId="0" borderId="56" xfId="196" applyFont="1" applyBorder="1" applyAlignment="1">
      <alignment horizontal="center"/>
    </xf>
    <xf numFmtId="0" fontId="176" fillId="0" borderId="0" xfId="196" applyFont="1" applyBorder="1" applyAlignment="1">
      <alignment horizontal="center"/>
    </xf>
    <xf numFmtId="0" fontId="70" fillId="0" borderId="56" xfId="196" applyFont="1" applyBorder="1" applyAlignment="1">
      <alignment horizontal="center" vertical="center" wrapText="1"/>
    </xf>
    <xf numFmtId="0" fontId="70" fillId="0" borderId="0" xfId="196" applyFont="1" applyBorder="1" applyAlignment="1">
      <alignment horizontal="center" vertical="center" wrapText="1"/>
    </xf>
    <xf numFmtId="0" fontId="70" fillId="0" borderId="57" xfId="196" applyFont="1" applyBorder="1" applyAlignment="1">
      <alignment horizontal="center" vertical="center" wrapText="1"/>
    </xf>
    <xf numFmtId="0" fontId="70" fillId="0" borderId="52" xfId="196" applyFont="1" applyBorder="1" applyAlignment="1">
      <alignment horizontal="center" vertical="center" wrapText="1"/>
    </xf>
    <xf numFmtId="0" fontId="70" fillId="0" borderId="53" xfId="196" applyFont="1" applyBorder="1" applyAlignment="1">
      <alignment horizontal="center" vertical="center" wrapText="1"/>
    </xf>
    <xf numFmtId="0" fontId="70" fillId="0" borderId="54" xfId="196" applyFont="1" applyBorder="1" applyAlignment="1">
      <alignment horizontal="center" vertical="center" wrapText="1"/>
    </xf>
    <xf numFmtId="0" fontId="132" fillId="2" borderId="16" xfId="0" applyFont="1" applyFill="1" applyBorder="1" applyAlignment="1">
      <alignment horizontal="left"/>
    </xf>
    <xf numFmtId="0" fontId="132" fillId="2" borderId="33" xfId="0" applyFont="1" applyFill="1" applyBorder="1" applyAlignment="1">
      <alignment horizontal="left"/>
    </xf>
    <xf numFmtId="0" fontId="132" fillId="2" borderId="37" xfId="0" applyFont="1" applyFill="1" applyBorder="1" applyAlignment="1">
      <alignment horizontal="left"/>
    </xf>
    <xf numFmtId="0" fontId="132" fillId="2" borderId="195" xfId="0" applyFont="1" applyFill="1" applyBorder="1" applyAlignment="1">
      <alignment horizontal="left"/>
    </xf>
    <xf numFmtId="0" fontId="0" fillId="2" borderId="56" xfId="0" applyFill="1" applyBorder="1" applyAlignment="1">
      <alignment horizontal="center"/>
    </xf>
    <xf numFmtId="0" fontId="0" fillId="2" borderId="0" xfId="0" applyFill="1" applyBorder="1" applyAlignment="1">
      <alignment horizontal="center"/>
    </xf>
    <xf numFmtId="0" fontId="0" fillId="2" borderId="144" xfId="0" applyFill="1" applyBorder="1" applyAlignment="1">
      <alignment horizontal="center" vertical="center" textRotation="90"/>
    </xf>
    <xf numFmtId="0" fontId="0" fillId="2" borderId="146" xfId="0" applyFill="1" applyBorder="1" applyAlignment="1">
      <alignment horizontal="center" vertical="center" textRotation="90"/>
    </xf>
    <xf numFmtId="0" fontId="0" fillId="2" borderId="148" xfId="0" applyFill="1" applyBorder="1" applyAlignment="1">
      <alignment horizontal="center" vertical="center" textRotation="90"/>
    </xf>
    <xf numFmtId="0" fontId="0" fillId="2" borderId="46" xfId="0" applyFill="1" applyBorder="1" applyAlignment="1">
      <alignment horizontal="center"/>
    </xf>
    <xf numFmtId="0" fontId="0" fillId="2" borderId="113" xfId="0" applyFill="1" applyBorder="1" applyAlignment="1">
      <alignment horizontal="center"/>
    </xf>
    <xf numFmtId="0" fontId="0" fillId="2" borderId="47" xfId="0" applyFill="1" applyBorder="1" applyAlignment="1">
      <alignment horizontal="center"/>
    </xf>
    <xf numFmtId="0" fontId="0" fillId="2" borderId="16" xfId="0" applyFill="1" applyBorder="1" applyAlignment="1">
      <alignment horizontal="center"/>
    </xf>
    <xf numFmtId="0" fontId="0" fillId="2" borderId="126" xfId="0" applyFill="1" applyBorder="1" applyAlignment="1">
      <alignment horizontal="center"/>
    </xf>
    <xf numFmtId="0" fontId="70" fillId="0" borderId="50" xfId="196" applyFont="1" applyBorder="1" applyAlignment="1">
      <alignment horizontal="center" vertical="center" wrapText="1"/>
    </xf>
    <xf numFmtId="0" fontId="70" fillId="0" borderId="51" xfId="196" applyFont="1" applyBorder="1" applyAlignment="1">
      <alignment horizontal="center" vertical="center" wrapText="1"/>
    </xf>
    <xf numFmtId="0" fontId="3" fillId="0" borderId="143" xfId="4" applyFont="1" applyBorder="1" applyAlignment="1">
      <alignment horizontal="left" vertical="center"/>
    </xf>
    <xf numFmtId="0" fontId="3" fillId="0" borderId="37" xfId="4" applyFont="1" applyBorder="1" applyAlignment="1">
      <alignment horizontal="left" vertical="center"/>
    </xf>
    <xf numFmtId="0" fontId="3" fillId="0" borderId="34" xfId="4" applyFont="1" applyBorder="1" applyAlignment="1">
      <alignment horizontal="left" vertical="center"/>
    </xf>
    <xf numFmtId="0" fontId="3" fillId="0" borderId="35" xfId="4" applyFont="1" applyBorder="1" applyAlignment="1">
      <alignment horizontal="center" vertical="center"/>
    </xf>
    <xf numFmtId="0" fontId="3" fillId="0" borderId="22" xfId="4" applyFont="1" applyBorder="1" applyAlignment="1">
      <alignment horizontal="center" vertical="center"/>
    </xf>
    <xf numFmtId="0" fontId="22" fillId="38" borderId="218" xfId="4" applyFont="1" applyFill="1" applyBorder="1" applyAlignment="1">
      <alignment horizontal="center" vertical="center"/>
    </xf>
    <xf numFmtId="0" fontId="22" fillId="38" borderId="1" xfId="4" applyFont="1" applyFill="1" applyBorder="1" applyAlignment="1">
      <alignment horizontal="center" vertical="center"/>
    </xf>
    <xf numFmtId="0" fontId="22" fillId="38" borderId="23" xfId="4" applyFont="1" applyFill="1" applyBorder="1" applyAlignment="1">
      <alignment horizontal="center" vertical="center"/>
    </xf>
    <xf numFmtId="0" fontId="22" fillId="38" borderId="14" xfId="4" quotePrefix="1" applyFont="1" applyFill="1" applyBorder="1" applyAlignment="1">
      <alignment horizontal="left" vertical="center"/>
    </xf>
    <xf numFmtId="0" fontId="22" fillId="38" borderId="1" xfId="4" quotePrefix="1" applyFont="1" applyFill="1" applyBorder="1" applyAlignment="1">
      <alignment horizontal="left" vertical="center"/>
    </xf>
    <xf numFmtId="0" fontId="22" fillId="38" borderId="185" xfId="4" quotePrefix="1" applyFont="1" applyFill="1" applyBorder="1" applyAlignment="1">
      <alignment horizontal="left" vertical="center"/>
    </xf>
    <xf numFmtId="0" fontId="20" fillId="0" borderId="149" xfId="4" applyFont="1" applyBorder="1" applyAlignment="1">
      <alignment horizontal="left" vertical="center" wrapText="1"/>
    </xf>
    <xf numFmtId="0" fontId="20" fillId="0" borderId="3" xfId="4" applyFont="1" applyBorder="1" applyAlignment="1">
      <alignment horizontal="left" vertical="center" wrapText="1"/>
    </xf>
    <xf numFmtId="0" fontId="20" fillId="0" borderId="5" xfId="4" applyFont="1" applyBorder="1" applyAlignment="1">
      <alignment horizontal="left" vertical="center" wrapText="1"/>
    </xf>
    <xf numFmtId="0" fontId="20" fillId="0" borderId="58" xfId="4" applyFont="1" applyBorder="1" applyAlignment="1">
      <alignment horizontal="left" vertical="center" wrapText="1"/>
    </xf>
    <xf numFmtId="0" fontId="20" fillId="0" borderId="1" xfId="4" applyFont="1" applyBorder="1" applyAlignment="1">
      <alignment horizontal="left" vertical="center" wrapText="1"/>
    </xf>
    <xf numFmtId="0" fontId="20" fillId="0" borderId="23" xfId="4" applyFont="1" applyBorder="1" applyAlignment="1">
      <alignment horizontal="left" vertical="center" wrapText="1"/>
    </xf>
    <xf numFmtId="0" fontId="70" fillId="38" borderId="2" xfId="4" applyFont="1" applyFill="1" applyBorder="1" applyAlignment="1">
      <alignment horizontal="left" vertical="center"/>
    </xf>
    <xf numFmtId="0" fontId="70" fillId="38" borderId="3" xfId="4" applyFont="1" applyFill="1" applyBorder="1" applyAlignment="1">
      <alignment horizontal="left" vertical="center"/>
    </xf>
    <xf numFmtId="0" fontId="70" fillId="38" borderId="5" xfId="4" applyFont="1" applyFill="1" applyBorder="1" applyAlignment="1">
      <alignment horizontal="left" vertical="center"/>
    </xf>
    <xf numFmtId="0" fontId="70" fillId="38" borderId="6" xfId="4" applyFont="1" applyFill="1" applyBorder="1" applyAlignment="1">
      <alignment horizontal="left" vertical="center"/>
    </xf>
    <xf numFmtId="0" fontId="70" fillId="38" borderId="0" xfId="4" applyFont="1" applyFill="1" applyBorder="1" applyAlignment="1">
      <alignment horizontal="left" vertical="center"/>
    </xf>
    <xf numFmtId="0" fontId="70" fillId="38" borderId="12" xfId="4" applyFont="1" applyFill="1" applyBorder="1" applyAlignment="1">
      <alignment horizontal="left" vertical="center"/>
    </xf>
    <xf numFmtId="0" fontId="70" fillId="38" borderId="217" xfId="4" applyFont="1" applyFill="1" applyBorder="1" applyAlignment="1">
      <alignment horizontal="left" vertical="center"/>
    </xf>
    <xf numFmtId="0" fontId="70" fillId="38" borderId="88" xfId="4" applyFont="1" applyFill="1" applyBorder="1" applyAlignment="1">
      <alignment horizontal="left" vertical="center"/>
    </xf>
    <xf numFmtId="0" fontId="70" fillId="38" borderId="216" xfId="4" applyFont="1" applyFill="1" applyBorder="1" applyAlignment="1">
      <alignment horizontal="left" vertical="center"/>
    </xf>
    <xf numFmtId="0" fontId="15" fillId="38" borderId="33" xfId="4" applyFont="1" applyFill="1" applyBorder="1" applyAlignment="1">
      <alignment horizontal="center" vertical="center" shrinkToFit="1"/>
    </xf>
    <xf numFmtId="0" fontId="15" fillId="38" borderId="37" xfId="4" applyFont="1" applyFill="1" applyBorder="1" applyAlignment="1">
      <alignment horizontal="center" vertical="center" shrinkToFit="1"/>
    </xf>
    <xf numFmtId="0" fontId="15" fillId="38" borderId="34" xfId="4" applyFont="1" applyFill="1" applyBorder="1" applyAlignment="1">
      <alignment horizontal="center" vertical="center" shrinkToFit="1"/>
    </xf>
    <xf numFmtId="0" fontId="15" fillId="38" borderId="195" xfId="4" applyFont="1" applyFill="1" applyBorder="1" applyAlignment="1">
      <alignment horizontal="center" vertical="center" shrinkToFit="1"/>
    </xf>
    <xf numFmtId="0" fontId="3" fillId="0" borderId="149" xfId="4" applyFont="1" applyBorder="1" applyAlignment="1">
      <alignment horizontal="left" vertical="center" wrapText="1"/>
    </xf>
    <xf numFmtId="0" fontId="3" fillId="0" borderId="3" xfId="4" applyFont="1" applyBorder="1" applyAlignment="1">
      <alignment horizontal="left" vertical="center" wrapText="1"/>
    </xf>
    <xf numFmtId="0" fontId="3" fillId="0" borderId="5" xfId="4" applyFont="1" applyBorder="1" applyAlignment="1">
      <alignment horizontal="left" vertical="center" wrapText="1"/>
    </xf>
    <xf numFmtId="0" fontId="3" fillId="0" borderId="58" xfId="4" applyFont="1" applyBorder="1" applyAlignment="1">
      <alignment horizontal="left" vertical="center" wrapText="1"/>
    </xf>
    <xf numFmtId="0" fontId="3" fillId="0" borderId="1" xfId="4" applyFont="1" applyBorder="1" applyAlignment="1">
      <alignment horizontal="left" vertical="center" wrapText="1"/>
    </xf>
    <xf numFmtId="0" fontId="3" fillId="0" borderId="23" xfId="4" applyFont="1" applyBorder="1" applyAlignment="1">
      <alignment horizontal="left" vertical="center" wrapText="1"/>
    </xf>
    <xf numFmtId="0" fontId="22" fillId="0" borderId="0" xfId="4" quotePrefix="1" applyFont="1" applyBorder="1" applyAlignment="1">
      <alignment horizontal="center" vertical="center"/>
    </xf>
    <xf numFmtId="0" fontId="22" fillId="0" borderId="12" xfId="4" quotePrefix="1" applyFont="1" applyBorder="1" applyAlignment="1">
      <alignment horizontal="center" vertical="center"/>
    </xf>
    <xf numFmtId="0" fontId="22" fillId="0" borderId="88" xfId="4" quotePrefix="1" applyFont="1" applyBorder="1" applyAlignment="1">
      <alignment horizontal="center" vertical="center"/>
    </xf>
    <xf numFmtId="0" fontId="22" fillId="0" borderId="216" xfId="4" quotePrefix="1" applyFont="1" applyBorder="1" applyAlignment="1">
      <alignment horizontal="center" vertical="center"/>
    </xf>
    <xf numFmtId="0" fontId="22" fillId="0" borderId="6" xfId="4" quotePrefix="1" applyFont="1" applyBorder="1" applyAlignment="1">
      <alignment horizontal="center" vertical="center"/>
    </xf>
    <xf numFmtId="0" fontId="22" fillId="0" borderId="217" xfId="4" quotePrefix="1" applyFont="1" applyBorder="1" applyAlignment="1">
      <alignment horizontal="center" vertical="center"/>
    </xf>
    <xf numFmtId="0" fontId="20" fillId="0" borderId="149" xfId="4" applyFont="1" applyBorder="1" applyAlignment="1">
      <alignment horizontal="left" vertical="center" wrapText="1" shrinkToFit="1"/>
    </xf>
    <xf numFmtId="0" fontId="20" fillId="0" borderId="3" xfId="4" applyFont="1" applyBorder="1" applyAlignment="1">
      <alignment horizontal="left" vertical="center" wrapText="1" shrinkToFit="1"/>
    </xf>
    <xf numFmtId="0" fontId="20" fillId="0" borderId="5" xfId="4" applyFont="1" applyBorder="1" applyAlignment="1">
      <alignment horizontal="left" vertical="center" wrapText="1" shrinkToFit="1"/>
    </xf>
    <xf numFmtId="0" fontId="20" fillId="0" borderId="58" xfId="4" applyFont="1" applyBorder="1" applyAlignment="1">
      <alignment horizontal="left" vertical="center" wrapText="1" shrinkToFit="1"/>
    </xf>
    <xf numFmtId="0" fontId="20" fillId="0" borderId="1" xfId="4" applyFont="1" applyBorder="1" applyAlignment="1">
      <alignment horizontal="left" vertical="center" wrapText="1" shrinkToFit="1"/>
    </xf>
    <xf numFmtId="0" fontId="20" fillId="0" borderId="23" xfId="4" applyFont="1" applyBorder="1" applyAlignment="1">
      <alignment horizontal="left" vertical="center" wrapText="1" shrinkToFit="1"/>
    </xf>
    <xf numFmtId="0" fontId="18" fillId="0" borderId="3" xfId="4" applyFont="1" applyBorder="1" applyAlignment="1">
      <alignment horizontal="left" wrapText="1"/>
    </xf>
    <xf numFmtId="0" fontId="18" fillId="0" borderId="5" xfId="4" applyFont="1" applyBorder="1" applyAlignment="1">
      <alignment horizontal="left" wrapText="1"/>
    </xf>
    <xf numFmtId="0" fontId="18" fillId="0" borderId="58" xfId="4" applyFont="1" applyBorder="1" applyAlignment="1">
      <alignment horizontal="left" wrapText="1"/>
    </xf>
    <xf numFmtId="0" fontId="18" fillId="0" borderId="1" xfId="4" applyFont="1" applyBorder="1" applyAlignment="1">
      <alignment horizontal="left" wrapText="1"/>
    </xf>
    <xf numFmtId="0" fontId="18" fillId="0" borderId="23" xfId="4" applyFont="1" applyBorder="1" applyAlignment="1">
      <alignment horizontal="left" wrapText="1"/>
    </xf>
    <xf numFmtId="0" fontId="20" fillId="0" borderId="48" xfId="4" quotePrefix="1" applyFont="1" applyBorder="1" applyAlignment="1">
      <alignment horizontal="left" vertical="center" wrapText="1" shrinkToFit="1"/>
    </xf>
    <xf numFmtId="0" fontId="20" fillId="0" borderId="10" xfId="4" applyFont="1" applyBorder="1" applyAlignment="1">
      <alignment horizontal="left" vertical="center" shrinkToFit="1"/>
    </xf>
    <xf numFmtId="0" fontId="20" fillId="0" borderId="17" xfId="4" applyFont="1" applyBorder="1" applyAlignment="1">
      <alignment horizontal="left" vertical="center" shrinkToFit="1"/>
    </xf>
    <xf numFmtId="0" fontId="20" fillId="0" borderId="6" xfId="4" applyFont="1" applyBorder="1" applyAlignment="1">
      <alignment horizontal="left" vertical="center" shrinkToFit="1"/>
    </xf>
    <xf numFmtId="0" fontId="20" fillId="0" borderId="0" xfId="4" applyFont="1" applyBorder="1" applyAlignment="1">
      <alignment horizontal="left" vertical="center" shrinkToFit="1"/>
    </xf>
    <xf numFmtId="0" fontId="20" fillId="0" borderId="18" xfId="4" applyFont="1" applyBorder="1" applyAlignment="1">
      <alignment horizontal="left" vertical="center" shrinkToFit="1"/>
    </xf>
    <xf numFmtId="0" fontId="15" fillId="0" borderId="19" xfId="4" applyFont="1" applyBorder="1" applyAlignment="1">
      <alignment horizontal="center" vertical="center" shrinkToFit="1"/>
    </xf>
    <xf numFmtId="0" fontId="15" fillId="0" borderId="222" xfId="4" applyFont="1" applyBorder="1" applyAlignment="1">
      <alignment horizontal="center" vertical="center" shrinkToFit="1"/>
    </xf>
    <xf numFmtId="0" fontId="15" fillId="0" borderId="20" xfId="4" applyFont="1" applyBorder="1" applyAlignment="1">
      <alignment horizontal="center" vertical="center" shrinkToFit="1"/>
    </xf>
    <xf numFmtId="0" fontId="15" fillId="0" borderId="57" xfId="4" applyFont="1" applyBorder="1" applyAlignment="1">
      <alignment horizontal="center" vertical="center" shrinkToFit="1"/>
    </xf>
    <xf numFmtId="0" fontId="15" fillId="0" borderId="31" xfId="4" applyFont="1" applyBorder="1" applyAlignment="1">
      <alignment horizontal="center" vertical="center" shrinkToFit="1"/>
    </xf>
    <xf numFmtId="0" fontId="15" fillId="0" borderId="176" xfId="4" applyFont="1" applyBorder="1" applyAlignment="1">
      <alignment horizontal="center" vertical="center" shrinkToFit="1"/>
    </xf>
    <xf numFmtId="0" fontId="20" fillId="0" borderId="30" xfId="4" applyFont="1" applyBorder="1" applyAlignment="1">
      <alignment horizontal="left" vertical="center"/>
    </xf>
    <xf numFmtId="0" fontId="20" fillId="0" borderId="7" xfId="4" applyFont="1" applyBorder="1" applyAlignment="1">
      <alignment horizontal="left" vertical="center"/>
    </xf>
    <xf numFmtId="0" fontId="15" fillId="0" borderId="45" xfId="4" applyFont="1" applyBorder="1" applyAlignment="1">
      <alignment horizontal="center" vertical="center" shrinkToFit="1"/>
    </xf>
    <xf numFmtId="0" fontId="15" fillId="0" borderId="185" xfId="4" applyFont="1" applyBorder="1" applyAlignment="1">
      <alignment horizontal="center" vertical="center" shrinkToFit="1"/>
    </xf>
    <xf numFmtId="0" fontId="18" fillId="0" borderId="3" xfId="4" applyFont="1" applyBorder="1" applyAlignment="1">
      <alignment wrapText="1"/>
    </xf>
    <xf numFmtId="0" fontId="18" fillId="0" borderId="5" xfId="4" applyFont="1" applyBorder="1" applyAlignment="1">
      <alignment wrapText="1"/>
    </xf>
    <xf numFmtId="0" fontId="18" fillId="0" borderId="58" xfId="4" applyFont="1" applyBorder="1" applyAlignment="1">
      <alignment wrapText="1"/>
    </xf>
    <xf numFmtId="0" fontId="18" fillId="0" borderId="1" xfId="4" applyFont="1" applyBorder="1" applyAlignment="1">
      <alignment wrapText="1"/>
    </xf>
    <xf numFmtId="0" fontId="18" fillId="0" borderId="23" xfId="4" applyFont="1" applyBorder="1" applyAlignment="1">
      <alignment wrapText="1"/>
    </xf>
    <xf numFmtId="0" fontId="15" fillId="0" borderId="33" xfId="4" applyFont="1" applyBorder="1" applyAlignment="1">
      <alignment horizontal="center" vertical="center"/>
    </xf>
    <xf numFmtId="0" fontId="15" fillId="0" borderId="37" xfId="4" applyFont="1" applyBorder="1" applyAlignment="1">
      <alignment horizontal="center" vertical="center"/>
    </xf>
    <xf numFmtId="0" fontId="15" fillId="0" borderId="34" xfId="4" applyFont="1" applyBorder="1" applyAlignment="1">
      <alignment horizontal="center" vertical="center"/>
    </xf>
    <xf numFmtId="0" fontId="3" fillId="0" borderId="149" xfId="4" applyFont="1" applyBorder="1" applyAlignment="1">
      <alignment vertical="center" wrapText="1"/>
    </xf>
    <xf numFmtId="0" fontId="5" fillId="0" borderId="68" xfId="4" applyFont="1" applyBorder="1" applyAlignment="1">
      <alignment horizontal="center" vertical="center" textRotation="90" wrapText="1" shrinkToFit="1"/>
    </xf>
    <xf numFmtId="0" fontId="5" fillId="0" borderId="22" xfId="4" applyFont="1" applyBorder="1" applyAlignment="1">
      <alignment horizontal="center" vertical="center" textRotation="90" wrapText="1" shrinkToFit="1"/>
    </xf>
    <xf numFmtId="0" fontId="15" fillId="0" borderId="48" xfId="4" quotePrefix="1" applyFont="1" applyBorder="1" applyAlignment="1">
      <alignment horizontal="left" vertical="center" wrapText="1"/>
    </xf>
    <xf numFmtId="0" fontId="15" fillId="0" borderId="10" xfId="4" applyFont="1" applyBorder="1" applyAlignment="1">
      <alignment horizontal="left" vertical="center" wrapText="1"/>
    </xf>
    <xf numFmtId="0" fontId="15" fillId="0" borderId="17" xfId="4" applyFont="1" applyBorder="1" applyAlignment="1">
      <alignment horizontal="left" vertical="center" wrapText="1"/>
    </xf>
    <xf numFmtId="0" fontId="15" fillId="0" borderId="6" xfId="4" applyFont="1" applyBorder="1" applyAlignment="1">
      <alignment horizontal="left" vertical="center" wrapText="1"/>
    </xf>
    <xf numFmtId="0" fontId="15" fillId="0" borderId="0" xfId="4" applyFont="1" applyBorder="1" applyAlignment="1">
      <alignment horizontal="left" vertical="center" wrapText="1"/>
    </xf>
    <xf numFmtId="0" fontId="15" fillId="0" borderId="18" xfId="4" applyFont="1" applyBorder="1" applyAlignment="1">
      <alignment horizontal="left" vertical="center" wrapText="1"/>
    </xf>
    <xf numFmtId="0" fontId="3" fillId="0" borderId="149" xfId="4" quotePrefix="1" applyFont="1" applyBorder="1" applyAlignment="1">
      <alignment horizontal="left" vertical="center" wrapText="1" shrinkToFit="1"/>
    </xf>
    <xf numFmtId="0" fontId="3" fillId="0" borderId="3" xfId="4" quotePrefix="1" applyFont="1" applyBorder="1" applyAlignment="1">
      <alignment horizontal="left" vertical="center" wrapText="1" shrinkToFit="1"/>
    </xf>
    <xf numFmtId="0" fontId="3" fillId="0" borderId="5" xfId="4" quotePrefix="1" applyFont="1" applyBorder="1" applyAlignment="1">
      <alignment horizontal="left" vertical="center" wrapText="1" shrinkToFit="1"/>
    </xf>
    <xf numFmtId="0" fontId="3" fillId="0" borderId="58" xfId="4" quotePrefix="1" applyFont="1" applyBorder="1" applyAlignment="1">
      <alignment horizontal="left" vertical="center" wrapText="1" shrinkToFit="1"/>
    </xf>
    <xf numFmtId="0" fontId="3" fillId="0" borderId="1" xfId="4" quotePrefix="1" applyFont="1" applyBorder="1" applyAlignment="1">
      <alignment horizontal="left" vertical="center" wrapText="1" shrinkToFit="1"/>
    </xf>
    <xf numFmtId="0" fontId="3" fillId="0" borderId="23" xfId="4" quotePrefix="1" applyFont="1" applyBorder="1" applyAlignment="1">
      <alignment horizontal="left" vertical="center" wrapText="1" shrinkToFit="1"/>
    </xf>
    <xf numFmtId="0" fontId="15" fillId="0" borderId="48" xfId="4" quotePrefix="1" applyFont="1" applyBorder="1" applyAlignment="1">
      <alignment vertical="center"/>
    </xf>
    <xf numFmtId="0" fontId="15" fillId="0" borderId="10" xfId="4" applyFont="1" applyBorder="1" applyAlignment="1">
      <alignment vertical="center"/>
    </xf>
    <xf numFmtId="0" fontId="15" fillId="0" borderId="6" xfId="4" applyFont="1" applyBorder="1" applyAlignment="1">
      <alignment vertical="center"/>
    </xf>
    <xf numFmtId="0" fontId="15" fillId="0" borderId="0" xfId="4" applyFont="1" applyBorder="1" applyAlignment="1">
      <alignment vertical="center"/>
    </xf>
    <xf numFmtId="0" fontId="119" fillId="0" borderId="149" xfId="4" quotePrefix="1" applyFont="1" applyBorder="1" applyAlignment="1">
      <alignment horizontal="center" vertical="center" textRotation="90" wrapText="1"/>
    </xf>
    <xf numFmtId="0" fontId="15" fillId="0" borderId="3" xfId="4" applyFont="1" applyBorder="1" applyAlignment="1">
      <alignment horizontal="center" vertical="center" textRotation="90" wrapText="1"/>
    </xf>
    <xf numFmtId="0" fontId="15" fillId="0" borderId="5" xfId="4" applyFont="1" applyBorder="1" applyAlignment="1">
      <alignment horizontal="center" vertical="center" textRotation="90" wrapText="1"/>
    </xf>
    <xf numFmtId="0" fontId="15" fillId="0" borderId="56" xfId="4" applyFont="1" applyBorder="1" applyAlignment="1">
      <alignment horizontal="center" vertical="center" textRotation="90" wrapText="1"/>
    </xf>
    <xf numFmtId="0" fontId="15" fillId="0" borderId="0" xfId="4" applyFont="1" applyBorder="1" applyAlignment="1">
      <alignment horizontal="center" vertical="center" textRotation="90" wrapText="1"/>
    </xf>
    <xf numFmtId="0" fontId="15" fillId="0" borderId="12" xfId="4" applyFont="1" applyBorder="1" applyAlignment="1">
      <alignment horizontal="center" vertical="center" textRotation="90" wrapText="1"/>
    </xf>
    <xf numFmtId="0" fontId="15" fillId="0" borderId="58" xfId="4" applyFont="1" applyBorder="1" applyAlignment="1">
      <alignment horizontal="center" vertical="center" textRotation="90" wrapText="1"/>
    </xf>
    <xf numFmtId="0" fontId="15" fillId="0" borderId="1" xfId="4" applyFont="1" applyBorder="1" applyAlignment="1">
      <alignment horizontal="center" vertical="center" textRotation="90" wrapText="1"/>
    </xf>
    <xf numFmtId="0" fontId="15" fillId="0" borderId="23" xfId="4" applyFont="1" applyBorder="1" applyAlignment="1">
      <alignment horizontal="center" vertical="center" textRotation="90" wrapText="1"/>
    </xf>
    <xf numFmtId="0" fontId="5" fillId="0" borderId="35" xfId="4" applyFont="1" applyBorder="1" applyAlignment="1">
      <alignment horizontal="center" vertical="center" textRotation="90" wrapText="1" shrinkToFit="1"/>
    </xf>
    <xf numFmtId="0" fontId="5" fillId="0" borderId="2" xfId="4" applyFont="1" applyBorder="1" applyAlignment="1">
      <alignment textRotation="90" wrapText="1" shrinkToFit="1"/>
    </xf>
    <xf numFmtId="0" fontId="5" fillId="0" borderId="6" xfId="4" applyFont="1" applyBorder="1" applyAlignment="1">
      <alignment textRotation="90" wrapText="1" shrinkToFit="1"/>
    </xf>
    <xf numFmtId="0" fontId="5" fillId="0" borderId="68" xfId="4" applyFont="1" applyBorder="1" applyAlignment="1">
      <alignment textRotation="90" wrapText="1" shrinkToFit="1"/>
    </xf>
    <xf numFmtId="0" fontId="5" fillId="0" borderId="22" xfId="4" applyFont="1" applyBorder="1" applyAlignment="1">
      <alignment textRotation="90" wrapText="1" shrinkToFit="1"/>
    </xf>
    <xf numFmtId="0" fontId="15" fillId="0" borderId="46" xfId="4" applyFont="1" applyBorder="1" applyAlignment="1">
      <alignment horizontal="center" vertical="center" wrapText="1"/>
    </xf>
    <xf numFmtId="0" fontId="15" fillId="0" borderId="113" xfId="4" quotePrefix="1" applyFont="1" applyBorder="1" applyAlignment="1">
      <alignment horizontal="center" vertical="center" wrapText="1"/>
    </xf>
    <xf numFmtId="0" fontId="15" fillId="0" borderId="47" xfId="4" quotePrefix="1" applyFont="1" applyBorder="1" applyAlignment="1">
      <alignment horizontal="center" vertical="center" wrapText="1"/>
    </xf>
    <xf numFmtId="0" fontId="29" fillId="0" borderId="49" xfId="198" applyFont="1" applyBorder="1" applyAlignment="1">
      <alignment horizontal="center" vertical="center" wrapText="1"/>
    </xf>
    <xf numFmtId="0" fontId="29" fillId="0" borderId="50" xfId="198" quotePrefix="1" applyFont="1" applyBorder="1" applyAlignment="1">
      <alignment horizontal="center" vertical="center" wrapText="1"/>
    </xf>
    <xf numFmtId="0" fontId="29" fillId="0" borderId="55" xfId="198" quotePrefix="1" applyFont="1" applyBorder="1" applyAlignment="1">
      <alignment horizontal="center" vertical="center" wrapText="1"/>
    </xf>
    <xf numFmtId="0" fontId="29" fillId="0" borderId="58" xfId="198" quotePrefix="1" applyFont="1" applyBorder="1" applyAlignment="1">
      <alignment horizontal="center" vertical="center" wrapText="1"/>
    </xf>
    <xf numFmtId="0" fontId="29" fillId="0" borderId="1" xfId="198" quotePrefix="1" applyFont="1" applyBorder="1" applyAlignment="1">
      <alignment horizontal="center" vertical="center" wrapText="1"/>
    </xf>
    <xf numFmtId="0" fontId="29" fillId="0" borderId="23" xfId="198" quotePrefix="1" applyFont="1" applyBorder="1" applyAlignment="1">
      <alignment horizontal="center" vertical="center" wrapText="1"/>
    </xf>
    <xf numFmtId="0" fontId="29" fillId="0" borderId="104" xfId="198" applyFont="1" applyBorder="1" applyAlignment="1">
      <alignment horizontal="center" vertical="center" wrapText="1"/>
    </xf>
    <xf numFmtId="0" fontId="29" fillId="0" borderId="51" xfId="198" quotePrefix="1" applyFont="1" applyBorder="1" applyAlignment="1">
      <alignment horizontal="center" vertical="center" wrapText="1"/>
    </xf>
    <xf numFmtId="0" fontId="29" fillId="0" borderId="14" xfId="198" quotePrefix="1" applyFont="1" applyBorder="1" applyAlignment="1">
      <alignment horizontal="center" vertical="center" wrapText="1"/>
    </xf>
    <xf numFmtId="0" fontId="29" fillId="0" borderId="185" xfId="198" quotePrefix="1" applyFont="1" applyBorder="1" applyAlignment="1">
      <alignment horizontal="center" vertical="center" wrapText="1"/>
    </xf>
    <xf numFmtId="0" fontId="22" fillId="6" borderId="14" xfId="199" quotePrefix="1" applyFont="1" applyFill="1" applyBorder="1" applyAlignment="1">
      <alignment horizontal="left" vertical="center" shrinkToFit="1"/>
    </xf>
    <xf numFmtId="0" fontId="22" fillId="6" borderId="1" xfId="199" quotePrefix="1" applyFont="1" applyFill="1" applyBorder="1" applyAlignment="1">
      <alignment horizontal="left" vertical="center" shrinkToFit="1"/>
    </xf>
    <xf numFmtId="0" fontId="22" fillId="6" borderId="23" xfId="199" quotePrefix="1" applyFont="1" applyFill="1" applyBorder="1" applyAlignment="1">
      <alignment horizontal="left" vertical="center" shrinkToFit="1"/>
    </xf>
    <xf numFmtId="0" fontId="22" fillId="0" borderId="2" xfId="199" applyFont="1" applyFill="1" applyBorder="1" applyAlignment="1">
      <alignment horizontal="center" vertical="center" shrinkToFit="1"/>
    </xf>
    <xf numFmtId="0" fontId="22" fillId="0" borderId="3" xfId="199" quotePrefix="1" applyFont="1" applyFill="1" applyBorder="1" applyAlignment="1">
      <alignment horizontal="center" vertical="center" shrinkToFit="1"/>
    </xf>
    <xf numFmtId="0" fontId="22" fillId="0" borderId="5" xfId="199" quotePrefix="1" applyFont="1" applyFill="1" applyBorder="1" applyAlignment="1">
      <alignment horizontal="center" vertical="center" shrinkToFit="1"/>
    </xf>
    <xf numFmtId="0" fontId="88" fillId="0" borderId="33" xfId="4" applyFont="1" applyBorder="1" applyAlignment="1">
      <alignment horizontal="left" vertical="center" shrinkToFit="1"/>
    </xf>
    <xf numFmtId="0" fontId="88" fillId="0" borderId="37" xfId="4" quotePrefix="1" applyFont="1" applyBorder="1" applyAlignment="1">
      <alignment horizontal="left" vertical="center" shrinkToFit="1"/>
    </xf>
    <xf numFmtId="0" fontId="88" fillId="0" borderId="195" xfId="4" quotePrefix="1" applyFont="1" applyBorder="1" applyAlignment="1">
      <alignment horizontal="left" vertical="center" shrinkToFit="1"/>
    </xf>
    <xf numFmtId="0" fontId="22" fillId="0" borderId="68" xfId="4" quotePrefix="1" applyFont="1" applyBorder="1" applyAlignment="1">
      <alignment horizontal="center" vertical="center" textRotation="90"/>
    </xf>
    <xf numFmtId="0" fontId="22" fillId="0" borderId="6" xfId="4" quotePrefix="1" applyFont="1" applyBorder="1" applyAlignment="1">
      <alignment horizontal="center" vertical="center" textRotation="90"/>
    </xf>
    <xf numFmtId="0" fontId="22" fillId="0" borderId="14" xfId="4" quotePrefix="1" applyFont="1" applyBorder="1" applyAlignment="1">
      <alignment horizontal="center" vertical="center" textRotation="90"/>
    </xf>
    <xf numFmtId="0" fontId="3" fillId="0" borderId="16" xfId="4" applyFont="1" applyBorder="1" applyAlignment="1">
      <alignment horizontal="center" vertical="center"/>
    </xf>
    <xf numFmtId="0" fontId="22" fillId="0" borderId="42" xfId="4" applyFont="1" applyBorder="1" applyAlignment="1">
      <alignment horizontal="center" vertical="center" wrapText="1"/>
    </xf>
    <xf numFmtId="0" fontId="22" fillId="0" borderId="220" xfId="4" applyFont="1" applyBorder="1" applyAlignment="1">
      <alignment horizontal="center" vertical="center" wrapText="1"/>
    </xf>
    <xf numFmtId="0" fontId="22" fillId="0" borderId="19" xfId="4" applyFont="1" applyBorder="1" applyAlignment="1">
      <alignment horizontal="center" vertical="center" wrapText="1"/>
    </xf>
    <xf numFmtId="0" fontId="22" fillId="0" borderId="222" xfId="4" applyFont="1" applyBorder="1" applyAlignment="1">
      <alignment horizontal="center" vertical="center" wrapText="1"/>
    </xf>
    <xf numFmtId="0" fontId="3" fillId="0" borderId="143" xfId="4" applyFont="1" applyBorder="1" applyAlignment="1">
      <alignment horizontal="left" vertical="center" shrinkToFit="1"/>
    </xf>
    <xf numFmtId="0" fontId="3" fillId="0" borderId="37" xfId="4" applyFont="1" applyBorder="1" applyAlignment="1">
      <alignment horizontal="left" vertical="center" shrinkToFit="1"/>
    </xf>
    <xf numFmtId="0" fontId="3" fillId="0" borderId="34" xfId="4" applyFont="1" applyBorder="1" applyAlignment="1">
      <alignment horizontal="left" vertical="center" shrinkToFit="1"/>
    </xf>
    <xf numFmtId="0" fontId="15" fillId="0" borderId="149" xfId="4" applyFont="1" applyBorder="1" applyAlignment="1">
      <alignment horizontal="center" vertical="center" wrapText="1" shrinkToFit="1"/>
    </xf>
    <xf numFmtId="0" fontId="15" fillId="0" borderId="3" xfId="4" applyFont="1" applyBorder="1" applyAlignment="1">
      <alignment horizontal="center" vertical="center" wrapText="1" shrinkToFit="1"/>
    </xf>
    <xf numFmtId="0" fontId="15" fillId="0" borderId="5" xfId="4" applyFont="1" applyBorder="1" applyAlignment="1">
      <alignment horizontal="center" vertical="center" wrapText="1" shrinkToFit="1"/>
    </xf>
    <xf numFmtId="0" fontId="15" fillId="0" borderId="58" xfId="4" applyFont="1" applyBorder="1" applyAlignment="1">
      <alignment horizontal="center" vertical="center" wrapText="1" shrinkToFit="1"/>
    </xf>
    <xf numFmtId="0" fontId="15" fillId="0" borderId="1" xfId="4" applyFont="1" applyBorder="1" applyAlignment="1">
      <alignment horizontal="center" vertical="center" wrapText="1" shrinkToFit="1"/>
    </xf>
    <xf numFmtId="0" fontId="15" fillId="0" borderId="23" xfId="4" applyFont="1" applyBorder="1" applyAlignment="1">
      <alignment horizontal="center" vertical="center" wrapText="1" shrinkToFit="1"/>
    </xf>
    <xf numFmtId="0" fontId="22" fillId="0" borderId="2" xfId="4" quotePrefix="1" applyFont="1" applyBorder="1" applyAlignment="1">
      <alignment vertical="center" shrinkToFit="1"/>
    </xf>
    <xf numFmtId="0" fontId="18" fillId="0" borderId="3" xfId="4" applyFont="1" applyBorder="1" applyAlignment="1">
      <alignment vertical="center" shrinkToFit="1"/>
    </xf>
    <xf numFmtId="0" fontId="18" fillId="0" borderId="13" xfId="4" applyFont="1" applyBorder="1" applyAlignment="1">
      <alignment vertical="center" shrinkToFit="1"/>
    </xf>
    <xf numFmtId="0" fontId="18" fillId="0" borderId="6" xfId="4" applyFont="1" applyBorder="1" applyAlignment="1">
      <alignment vertical="center" shrinkToFit="1"/>
    </xf>
    <xf numFmtId="0" fontId="18" fillId="0" borderId="0" xfId="4" applyFont="1" applyBorder="1" applyAlignment="1">
      <alignment vertical="center" shrinkToFit="1"/>
    </xf>
    <xf numFmtId="0" fontId="18" fillId="0" borderId="18" xfId="4" applyFont="1" applyBorder="1" applyAlignment="1">
      <alignment vertical="center" shrinkToFit="1"/>
    </xf>
    <xf numFmtId="0" fontId="15" fillId="0" borderId="165" xfId="4" applyFont="1" applyBorder="1" applyAlignment="1">
      <alignment horizontal="center" vertical="center" shrinkToFit="1"/>
    </xf>
    <xf numFmtId="0" fontId="15" fillId="0" borderId="150" xfId="4" applyFont="1" applyBorder="1" applyAlignment="1">
      <alignment horizontal="center" vertical="center" shrinkToFit="1"/>
    </xf>
    <xf numFmtId="0" fontId="15" fillId="0" borderId="12" xfId="4" applyFont="1" applyBorder="1" applyAlignment="1">
      <alignment horizontal="left" vertical="center" wrapText="1"/>
    </xf>
    <xf numFmtId="0" fontId="18" fillId="0" borderId="16" xfId="4" applyFont="1" applyBorder="1" applyAlignment="1">
      <alignment horizontal="center" vertical="center"/>
    </xf>
    <xf numFmtId="0" fontId="15" fillId="0" borderId="195" xfId="4" applyFont="1" applyBorder="1" applyAlignment="1">
      <alignment horizontal="center" vertical="center"/>
    </xf>
    <xf numFmtId="0" fontId="22" fillId="0" borderId="35" xfId="4" quotePrefix="1" applyFont="1" applyBorder="1" applyAlignment="1">
      <alignment horizontal="center" vertical="center" textRotation="90" shrinkToFit="1"/>
    </xf>
    <xf numFmtId="0" fontId="18" fillId="0" borderId="68" xfId="4" applyFont="1" applyBorder="1" applyAlignment="1">
      <alignment horizontal="center" vertical="center" textRotation="90" shrinkToFit="1"/>
    </xf>
    <xf numFmtId="0" fontId="18" fillId="0" borderId="22" xfId="4" applyFont="1" applyBorder="1" applyAlignment="1">
      <alignment horizontal="center" vertical="center" textRotation="90" shrinkToFit="1"/>
    </xf>
    <xf numFmtId="0" fontId="13" fillId="0" borderId="33" xfId="4" applyFont="1" applyBorder="1" applyAlignment="1">
      <alignment horizontal="left" vertical="center" wrapText="1" shrinkToFit="1"/>
    </xf>
    <xf numFmtId="0" fontId="11" fillId="0" borderId="37" xfId="4" applyFont="1" applyBorder="1" applyAlignment="1">
      <alignment vertical="center" shrinkToFit="1"/>
    </xf>
    <xf numFmtId="0" fontId="11" fillId="0" borderId="34" xfId="4" applyFont="1" applyBorder="1" applyAlignment="1">
      <alignment vertical="center" shrinkToFit="1"/>
    </xf>
    <xf numFmtId="0" fontId="22" fillId="0" borderId="6" xfId="4" applyFont="1" applyBorder="1" applyAlignment="1">
      <alignment horizontal="left" vertical="center" shrinkToFit="1"/>
    </xf>
    <xf numFmtId="0" fontId="22" fillId="0" borderId="0" xfId="4" applyFont="1" applyBorder="1" applyAlignment="1">
      <alignment horizontal="left" vertical="center" shrinkToFit="1"/>
    </xf>
    <xf numFmtId="0" fontId="22" fillId="0" borderId="214" xfId="4" applyFont="1" applyBorder="1" applyAlignment="1">
      <alignment horizontal="left" vertical="center" shrinkToFit="1"/>
    </xf>
    <xf numFmtId="0" fontId="22" fillId="0" borderId="3" xfId="198" applyFont="1" applyFill="1" applyBorder="1" applyAlignment="1">
      <alignment horizontal="center" vertical="center" shrinkToFit="1"/>
    </xf>
    <xf numFmtId="0" fontId="22" fillId="0" borderId="150" xfId="198" applyFont="1" applyFill="1" applyBorder="1" applyAlignment="1">
      <alignment horizontal="center" vertical="center" shrinkToFit="1"/>
    </xf>
    <xf numFmtId="0" fontId="15" fillId="0" borderId="2" xfId="198" applyFont="1" applyFill="1" applyBorder="1" applyAlignment="1">
      <alignment horizontal="center" vertical="center" wrapText="1"/>
    </xf>
    <xf numFmtId="0" fontId="15" fillId="0" borderId="5" xfId="198" applyFont="1" applyFill="1" applyBorder="1" applyAlignment="1">
      <alignment horizontal="center" vertical="center" wrapText="1"/>
    </xf>
    <xf numFmtId="0" fontId="15" fillId="0" borderId="14" xfId="198" applyFont="1" applyFill="1" applyBorder="1" applyAlignment="1">
      <alignment horizontal="center" vertical="center" wrapText="1"/>
    </xf>
    <xf numFmtId="0" fontId="15" fillId="0" borderId="23" xfId="198" applyFont="1" applyFill="1" applyBorder="1" applyAlignment="1">
      <alignment horizontal="center" vertical="center" wrapText="1"/>
    </xf>
    <xf numFmtId="0" fontId="20" fillId="0" borderId="2" xfId="198" applyFont="1" applyFill="1" applyBorder="1" applyAlignment="1">
      <alignment horizontal="center" vertical="center" wrapText="1"/>
    </xf>
    <xf numFmtId="0" fontId="20" fillId="0" borderId="5" xfId="198" applyFont="1" applyFill="1" applyBorder="1" applyAlignment="1">
      <alignment horizontal="center" vertical="center" wrapText="1"/>
    </xf>
    <xf numFmtId="0" fontId="20" fillId="0" borderId="14" xfId="198" applyFont="1" applyFill="1" applyBorder="1" applyAlignment="1">
      <alignment horizontal="center" vertical="center" wrapText="1"/>
    </xf>
    <xf numFmtId="0" fontId="20" fillId="0" borderId="23" xfId="198" applyFont="1" applyFill="1" applyBorder="1" applyAlignment="1">
      <alignment horizontal="center" vertical="center" wrapText="1"/>
    </xf>
    <xf numFmtId="0" fontId="22" fillId="0" borderId="33" xfId="198" applyFont="1" applyBorder="1" applyAlignment="1">
      <alignment horizontal="center" vertical="center"/>
    </xf>
    <xf numFmtId="0" fontId="22" fillId="0" borderId="37" xfId="198" applyFont="1" applyBorder="1" applyAlignment="1">
      <alignment horizontal="center" vertical="center"/>
    </xf>
    <xf numFmtId="0" fontId="22" fillId="0" borderId="34" xfId="198" applyFont="1" applyBorder="1" applyAlignment="1">
      <alignment horizontal="center" vertical="center"/>
    </xf>
    <xf numFmtId="0" fontId="15" fillId="0" borderId="33" xfId="4" applyFont="1" applyBorder="1" applyAlignment="1">
      <alignment horizontal="center" vertical="center" wrapText="1"/>
    </xf>
    <xf numFmtId="0" fontId="15" fillId="0" borderId="37" xfId="4" applyFont="1" applyBorder="1" applyAlignment="1">
      <alignment horizontal="center" vertical="center" wrapText="1"/>
    </xf>
    <xf numFmtId="0" fontId="15" fillId="0" borderId="34" xfId="4" applyFont="1" applyBorder="1" applyAlignment="1">
      <alignment horizontal="center" vertical="center" wrapText="1"/>
    </xf>
    <xf numFmtId="0" fontId="22" fillId="0" borderId="2" xfId="198" applyFont="1" applyFill="1" applyBorder="1" applyAlignment="1">
      <alignment horizontal="center" vertical="center" wrapText="1"/>
    </xf>
    <xf numFmtId="0" fontId="22" fillId="0" borderId="5" xfId="198" applyFont="1" applyFill="1" applyBorder="1" applyAlignment="1">
      <alignment horizontal="center" vertical="center" wrapText="1"/>
    </xf>
    <xf numFmtId="0" fontId="22" fillId="0" borderId="6" xfId="198" applyFont="1" applyFill="1" applyBorder="1" applyAlignment="1">
      <alignment horizontal="center" vertical="center" wrapText="1"/>
    </xf>
    <xf numFmtId="0" fontId="22" fillId="0" borderId="12" xfId="198" applyFont="1" applyFill="1" applyBorder="1" applyAlignment="1">
      <alignment horizontal="center" vertical="center" wrapText="1"/>
    </xf>
    <xf numFmtId="0" fontId="22" fillId="0" borderId="14" xfId="198" applyFont="1" applyFill="1" applyBorder="1" applyAlignment="1">
      <alignment horizontal="center" vertical="center" wrapText="1"/>
    </xf>
    <xf numFmtId="0" fontId="22" fillId="0" borderId="23" xfId="198" applyFont="1" applyFill="1" applyBorder="1" applyAlignment="1">
      <alignment horizontal="center" vertical="center" wrapText="1"/>
    </xf>
    <xf numFmtId="0" fontId="22" fillId="0" borderId="33" xfId="198" quotePrefix="1" applyFont="1" applyFill="1" applyBorder="1" applyAlignment="1">
      <alignment horizontal="center" vertical="center"/>
    </xf>
    <xf numFmtId="0" fontId="22" fillId="0" borderId="37" xfId="198" quotePrefix="1" applyFont="1" applyFill="1" applyBorder="1" applyAlignment="1">
      <alignment horizontal="center" vertical="center"/>
    </xf>
    <xf numFmtId="0" fontId="22" fillId="0" borderId="34" xfId="198" quotePrefix="1" applyFont="1" applyFill="1" applyBorder="1" applyAlignment="1">
      <alignment horizontal="center" vertical="center"/>
    </xf>
    <xf numFmtId="0" fontId="15" fillId="0" borderId="35" xfId="198" applyFont="1" applyFill="1" applyBorder="1" applyAlignment="1">
      <alignment horizontal="center" vertical="center" textRotation="90" wrapText="1" shrinkToFit="1"/>
    </xf>
    <xf numFmtId="0" fontId="15" fillId="0" borderId="68" xfId="198" applyFont="1" applyFill="1" applyBorder="1" applyAlignment="1">
      <alignment horizontal="center" vertical="center" textRotation="90" wrapText="1" shrinkToFit="1"/>
    </xf>
    <xf numFmtId="0" fontId="15" fillId="0" borderId="22" xfId="198" applyFont="1" applyFill="1" applyBorder="1" applyAlignment="1">
      <alignment horizontal="center" vertical="center" textRotation="90" wrapText="1" shrinkToFit="1"/>
    </xf>
    <xf numFmtId="0" fontId="15" fillId="0" borderId="35" xfId="198" quotePrefix="1" applyFont="1" applyFill="1" applyBorder="1" applyAlignment="1">
      <alignment horizontal="center" vertical="center" textRotation="90" shrinkToFit="1"/>
    </xf>
    <xf numFmtId="0" fontId="15" fillId="0" borderId="68" xfId="198" quotePrefix="1" applyFont="1" applyFill="1" applyBorder="1" applyAlignment="1">
      <alignment horizontal="center" vertical="center" textRotation="90" shrinkToFit="1"/>
    </xf>
    <xf numFmtId="0" fontId="15" fillId="0" borderId="22" xfId="198" quotePrefix="1" applyFont="1" applyFill="1" applyBorder="1" applyAlignment="1">
      <alignment horizontal="center" vertical="center" textRotation="90" shrinkToFit="1"/>
    </xf>
    <xf numFmtId="0" fontId="22" fillId="0" borderId="35" xfId="198" quotePrefix="1" applyFont="1" applyFill="1" applyBorder="1" applyAlignment="1">
      <alignment horizontal="center" vertical="center" textRotation="90" shrinkToFit="1"/>
    </xf>
    <xf numFmtId="0" fontId="22" fillId="0" borderId="68" xfId="198" quotePrefix="1" applyFont="1" applyFill="1" applyBorder="1" applyAlignment="1">
      <alignment horizontal="center" vertical="center" textRotation="90" shrinkToFit="1"/>
    </xf>
    <xf numFmtId="0" fontId="22" fillId="0" borderId="22" xfId="198" quotePrefix="1" applyFont="1" applyFill="1" applyBorder="1" applyAlignment="1">
      <alignment horizontal="center" vertical="center" textRotation="90" shrinkToFit="1"/>
    </xf>
    <xf numFmtId="0" fontId="15" fillId="0" borderId="35" xfId="198" applyFont="1" applyFill="1" applyBorder="1" applyAlignment="1">
      <alignment horizontal="center" vertical="center" textRotation="90" shrinkToFit="1"/>
    </xf>
    <xf numFmtId="0" fontId="15" fillId="0" borderId="68" xfId="198" applyFont="1" applyFill="1" applyBorder="1" applyAlignment="1">
      <alignment horizontal="center" vertical="center" textRotation="90" shrinkToFit="1"/>
    </xf>
    <xf numFmtId="0" fontId="15" fillId="0" borderId="22" xfId="198" applyFont="1" applyFill="1" applyBorder="1" applyAlignment="1">
      <alignment horizontal="center" vertical="center" textRotation="90" shrinkToFit="1"/>
    </xf>
    <xf numFmtId="0" fontId="15" fillId="0" borderId="33" xfId="198" applyFont="1" applyBorder="1" applyAlignment="1">
      <alignment horizontal="center" vertical="center" shrinkToFit="1"/>
    </xf>
    <xf numFmtId="0" fontId="15" fillId="0" borderId="37" xfId="198" applyFont="1" applyBorder="1" applyAlignment="1">
      <alignment horizontal="center" vertical="center" shrinkToFit="1"/>
    </xf>
    <xf numFmtId="0" fontId="15" fillId="0" borderId="34" xfId="198" applyFont="1" applyBorder="1" applyAlignment="1">
      <alignment horizontal="center" vertical="center" shrinkToFit="1"/>
    </xf>
    <xf numFmtId="0" fontId="0" fillId="0" borderId="125" xfId="0" applyBorder="1" applyAlignment="1">
      <alignment horizontal="center"/>
    </xf>
    <xf numFmtId="0" fontId="0" fillId="0" borderId="16" xfId="0" applyBorder="1" applyAlignment="1">
      <alignment horizontal="center"/>
    </xf>
    <xf numFmtId="0" fontId="6" fillId="0" borderId="125" xfId="0" applyFont="1" applyBorder="1" applyAlignment="1">
      <alignment horizontal="left"/>
    </xf>
    <xf numFmtId="0" fontId="6" fillId="0" borderId="16" xfId="0" applyFont="1" applyBorder="1" applyAlignment="1">
      <alignment horizontal="left"/>
    </xf>
    <xf numFmtId="0" fontId="6" fillId="0" borderId="125" xfId="0" applyFont="1" applyBorder="1" applyAlignment="1">
      <alignment horizontal="center"/>
    </xf>
    <xf numFmtId="0" fontId="6" fillId="0" borderId="16" xfId="0" applyFont="1" applyBorder="1" applyAlignment="1">
      <alignment horizontal="center"/>
    </xf>
    <xf numFmtId="49" fontId="0" fillId="0" borderId="143" xfId="0" applyNumberFormat="1" applyBorder="1" applyAlignment="1">
      <alignment horizontal="left"/>
    </xf>
    <xf numFmtId="49" fontId="0" fillId="0" borderId="37" xfId="0" applyNumberFormat="1" applyBorder="1" applyAlignment="1">
      <alignment horizontal="left"/>
    </xf>
    <xf numFmtId="49" fontId="0" fillId="0" borderId="34" xfId="0" applyNumberFormat="1" applyBorder="1" applyAlignment="1">
      <alignment horizontal="left"/>
    </xf>
    <xf numFmtId="0" fontId="0" fillId="0" borderId="16" xfId="0" applyFont="1" applyBorder="1" applyAlignment="1">
      <alignment horizontal="center"/>
    </xf>
    <xf numFmtId="0" fontId="0" fillId="0" borderId="33" xfId="0" applyFont="1" applyBorder="1" applyAlignment="1">
      <alignment horizontal="center"/>
    </xf>
    <xf numFmtId="0" fontId="0" fillId="0" borderId="37" xfId="0" applyFont="1" applyBorder="1" applyAlignment="1">
      <alignment horizontal="center"/>
    </xf>
    <xf numFmtId="0" fontId="0" fillId="0" borderId="34" xfId="0" applyFont="1" applyBorder="1" applyAlignment="1">
      <alignment horizontal="center"/>
    </xf>
    <xf numFmtId="0" fontId="13" fillId="4" borderId="149" xfId="3" applyFont="1" applyFill="1" applyBorder="1" applyAlignment="1">
      <alignment horizontal="left"/>
    </xf>
    <xf numFmtId="0" fontId="13" fillId="4" borderId="3" xfId="3" applyFont="1" applyFill="1" applyBorder="1" applyAlignment="1">
      <alignment horizontal="left"/>
    </xf>
    <xf numFmtId="0" fontId="11" fillId="4" borderId="3" xfId="3" applyFill="1" applyBorder="1" applyAlignment="1">
      <alignment horizontal="left"/>
    </xf>
    <xf numFmtId="0" fontId="11" fillId="4" borderId="5" xfId="3" applyFill="1" applyBorder="1" applyAlignment="1">
      <alignment horizontal="left"/>
    </xf>
    <xf numFmtId="0" fontId="6" fillId="0" borderId="143" xfId="0" applyFont="1" applyBorder="1" applyAlignment="1">
      <alignment horizontal="left"/>
    </xf>
    <xf numFmtId="0" fontId="6" fillId="0" borderId="37" xfId="0" applyFont="1" applyBorder="1" applyAlignment="1">
      <alignment horizontal="left"/>
    </xf>
    <xf numFmtId="0" fontId="6" fillId="0" borderId="3" xfId="0" applyFont="1" applyBorder="1" applyAlignment="1">
      <alignment horizontal="left"/>
    </xf>
    <xf numFmtId="0" fontId="6" fillId="0" borderId="5" xfId="0" applyFont="1" applyBorder="1" applyAlignment="1">
      <alignment horizontal="left"/>
    </xf>
    <xf numFmtId="0" fontId="6" fillId="0" borderId="143" xfId="0" applyFont="1" applyBorder="1" applyAlignment="1">
      <alignment horizontal="center"/>
    </xf>
    <xf numFmtId="0" fontId="6" fillId="0" borderId="37" xfId="0" applyFont="1" applyBorder="1" applyAlignment="1">
      <alignment horizontal="center"/>
    </xf>
    <xf numFmtId="0" fontId="6" fillId="0" borderId="34" xfId="0" applyFont="1" applyBorder="1" applyAlignment="1">
      <alignment horizontal="center"/>
    </xf>
    <xf numFmtId="0" fontId="6" fillId="0" borderId="33" xfId="0" applyFont="1" applyBorder="1" applyAlignment="1">
      <alignment horizontal="center"/>
    </xf>
    <xf numFmtId="49" fontId="0" fillId="0" borderId="143" xfId="0" applyNumberFormat="1" applyBorder="1" applyAlignment="1">
      <alignment horizontal="center"/>
    </xf>
    <xf numFmtId="49" fontId="0" fillId="0" borderId="37" xfId="0" applyNumberFormat="1" applyBorder="1" applyAlignment="1">
      <alignment horizontal="center"/>
    </xf>
    <xf numFmtId="0" fontId="6" fillId="0" borderId="34" xfId="0" applyFont="1" applyBorder="1" applyAlignment="1">
      <alignment horizontal="left"/>
    </xf>
    <xf numFmtId="49" fontId="6" fillId="0" borderId="143" xfId="0" applyNumberFormat="1" applyFont="1" applyBorder="1" applyAlignment="1">
      <alignment horizontal="center"/>
    </xf>
    <xf numFmtId="49" fontId="6" fillId="0" borderId="37" xfId="0" applyNumberFormat="1" applyFont="1" applyBorder="1" applyAlignment="1">
      <alignment horizont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textRotation="90"/>
    </xf>
    <xf numFmtId="0" fontId="0" fillId="0" borderId="68" xfId="0" applyBorder="1" applyAlignment="1">
      <alignment horizontal="center" vertical="center" textRotation="90"/>
    </xf>
    <xf numFmtId="0" fontId="0" fillId="0" borderId="22" xfId="0" applyBorder="1" applyAlignment="1">
      <alignment horizontal="center" vertical="center" textRotation="90"/>
    </xf>
    <xf numFmtId="0" fontId="0" fillId="0" borderId="149" xfId="0" applyBorder="1" applyAlignment="1">
      <alignment horizontal="center" vertical="center" textRotation="90"/>
    </xf>
    <xf numFmtId="0" fontId="0" fillId="0" borderId="5" xfId="0" applyBorder="1" applyAlignment="1">
      <alignment horizontal="center" vertical="center" textRotation="90"/>
    </xf>
    <xf numFmtId="0" fontId="0" fillId="0" borderId="56" xfId="0" applyBorder="1" applyAlignment="1">
      <alignment horizontal="center" vertical="center" textRotation="90"/>
    </xf>
    <xf numFmtId="0" fontId="0" fillId="0" borderId="12" xfId="0" applyBorder="1" applyAlignment="1">
      <alignment horizontal="center" vertical="center" textRotation="90"/>
    </xf>
    <xf numFmtId="0" fontId="0" fillId="0" borderId="58" xfId="0" applyBorder="1" applyAlignment="1">
      <alignment horizontal="center" vertical="center" textRotation="90"/>
    </xf>
    <xf numFmtId="0" fontId="0" fillId="0" borderId="23" xfId="0" applyBorder="1" applyAlignment="1">
      <alignment horizontal="center" vertical="center" textRotation="90"/>
    </xf>
    <xf numFmtId="0" fontId="6" fillId="0" borderId="125" xfId="0" applyFont="1" applyBorder="1" applyAlignment="1">
      <alignment horizontal="left" wrapText="1"/>
    </xf>
    <xf numFmtId="0" fontId="6" fillId="0" borderId="16" xfId="0" applyFont="1" applyBorder="1" applyAlignment="1">
      <alignment horizontal="left" wrapText="1"/>
    </xf>
    <xf numFmtId="0" fontId="6" fillId="0" borderId="125" xfId="0" applyFont="1" applyBorder="1" applyAlignment="1">
      <alignment horizontal="center" vertical="center"/>
    </xf>
    <xf numFmtId="0" fontId="6" fillId="0" borderId="16"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35" xfId="0" applyFont="1" applyBorder="1" applyAlignment="1">
      <alignment horizontal="center" vertical="center"/>
    </xf>
    <xf numFmtId="0" fontId="6" fillId="0" borderId="68" xfId="0" applyFont="1" applyBorder="1" applyAlignment="1">
      <alignment horizontal="center" vertical="center"/>
    </xf>
    <xf numFmtId="0" fontId="6" fillId="0" borderId="22" xfId="0" applyFont="1" applyBorder="1" applyAlignment="1">
      <alignment horizontal="center" vertical="center"/>
    </xf>
    <xf numFmtId="0" fontId="0" fillId="0" borderId="2" xfId="0" applyFont="1" applyBorder="1" applyAlignment="1">
      <alignment horizontal="left" vertical="center"/>
    </xf>
    <xf numFmtId="0" fontId="0" fillId="0" borderId="3" xfId="0" applyFont="1" applyBorder="1" applyAlignment="1">
      <alignment horizontal="left" vertical="center"/>
    </xf>
    <xf numFmtId="0" fontId="0" fillId="0" borderId="5" xfId="0" applyFont="1" applyBorder="1" applyAlignment="1">
      <alignment horizontal="left" vertical="center"/>
    </xf>
    <xf numFmtId="0" fontId="0" fillId="0" borderId="14" xfId="0" applyFont="1" applyBorder="1" applyAlignment="1">
      <alignment horizontal="left" vertical="center"/>
    </xf>
    <xf numFmtId="0" fontId="0" fillId="0" borderId="1" xfId="0" applyFont="1" applyBorder="1" applyAlignment="1">
      <alignment horizontal="left" vertical="center"/>
    </xf>
    <xf numFmtId="0" fontId="0" fillId="0" borderId="23" xfId="0" applyFont="1" applyBorder="1" applyAlignment="1">
      <alignment horizontal="left" vertical="center"/>
    </xf>
    <xf numFmtId="0" fontId="0" fillId="0" borderId="125" xfId="0" applyBorder="1" applyAlignment="1">
      <alignment horizontal="left"/>
    </xf>
    <xf numFmtId="0" fontId="0" fillId="0" borderId="16" xfId="0" applyBorder="1" applyAlignment="1">
      <alignment horizontal="left"/>
    </xf>
    <xf numFmtId="49" fontId="0" fillId="0" borderId="58" xfId="0" applyNumberFormat="1" applyBorder="1" applyAlignment="1">
      <alignment horizontal="left"/>
    </xf>
    <xf numFmtId="49" fontId="0" fillId="0" borderId="1" xfId="0" applyNumberFormat="1" applyBorder="1" applyAlignment="1">
      <alignment horizontal="left"/>
    </xf>
    <xf numFmtId="0" fontId="0" fillId="0" borderId="22" xfId="0" applyBorder="1" applyAlignment="1">
      <alignment horizontal="center"/>
    </xf>
    <xf numFmtId="0" fontId="0" fillId="0" borderId="33" xfId="0" applyBorder="1" applyAlignment="1">
      <alignment horizontal="center"/>
    </xf>
    <xf numFmtId="0" fontId="0" fillId="0" borderId="37" xfId="0" applyBorder="1" applyAlignment="1">
      <alignment horizontal="center"/>
    </xf>
    <xf numFmtId="0" fontId="0" fillId="0" borderId="34" xfId="0" applyBorder="1" applyAlignment="1">
      <alignment horizontal="center"/>
    </xf>
    <xf numFmtId="0" fontId="0" fillId="0" borderId="149"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56"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58" xfId="0" applyBorder="1" applyAlignment="1">
      <alignment horizontal="center"/>
    </xf>
    <xf numFmtId="0" fontId="0" fillId="0" borderId="23" xfId="0" applyBorder="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wrapText="1"/>
    </xf>
    <xf numFmtId="0" fontId="0" fillId="0" borderId="23" xfId="0" applyBorder="1" applyAlignment="1">
      <alignment horizontal="center" wrapText="1"/>
    </xf>
    <xf numFmtId="0" fontId="0" fillId="0" borderId="2" xfId="0" applyBorder="1" applyAlignment="1">
      <alignment horizontal="center"/>
    </xf>
    <xf numFmtId="0" fontId="13" fillId="4" borderId="143" xfId="3" applyFont="1" applyFill="1" applyBorder="1" applyAlignment="1">
      <alignment horizontal="left"/>
    </xf>
    <xf numFmtId="0" fontId="13" fillId="4" borderId="37" xfId="3" applyFont="1" applyFill="1" applyBorder="1" applyAlignment="1">
      <alignment horizontal="left"/>
    </xf>
    <xf numFmtId="0" fontId="11" fillId="4" borderId="37" xfId="3" applyFill="1" applyBorder="1" applyAlignment="1">
      <alignment horizontal="left"/>
    </xf>
    <xf numFmtId="0" fontId="11" fillId="4" borderId="34" xfId="3" applyFill="1" applyBorder="1" applyAlignment="1">
      <alignment horizontal="left"/>
    </xf>
    <xf numFmtId="0" fontId="0" fillId="0" borderId="6" xfId="0" applyBorder="1" applyAlignment="1">
      <alignment horizontal="center"/>
    </xf>
    <xf numFmtId="0" fontId="11" fillId="0" borderId="56" xfId="3" applyFont="1" applyBorder="1" applyAlignment="1" applyProtection="1"/>
    <xf numFmtId="0" fontId="12" fillId="0" borderId="56" xfId="3" applyFont="1" applyBorder="1" applyAlignment="1" applyProtection="1">
      <alignment horizontal="left"/>
    </xf>
    <xf numFmtId="0" fontId="11" fillId="0" borderId="56" xfId="3" applyFont="1" applyBorder="1" applyAlignment="1"/>
    <xf numFmtId="0" fontId="85" fillId="0" borderId="16" xfId="53" applyFont="1" applyBorder="1" applyAlignment="1">
      <alignment horizontal="left" vertical="center"/>
    </xf>
    <xf numFmtId="49" fontId="94" fillId="0" borderId="120" xfId="200" applyNumberFormat="1" applyFont="1" applyBorder="1" applyAlignment="1">
      <alignment horizontal="right" vertical="center"/>
    </xf>
    <xf numFmtId="49" fontId="94" fillId="0" borderId="46" xfId="200" applyNumberFormat="1" applyFont="1" applyBorder="1" applyAlignment="1">
      <alignment horizontal="right" vertical="center"/>
    </xf>
    <xf numFmtId="0" fontId="94" fillId="0" borderId="16" xfId="200" applyFont="1" applyBorder="1" applyAlignment="1">
      <alignment horizontal="center" vertical="top"/>
    </xf>
    <xf numFmtId="182" fontId="212" fillId="0" borderId="184" xfId="200" applyNumberFormat="1" applyFont="1" applyBorder="1" applyAlignment="1">
      <alignment horizontal="center" vertical="center"/>
    </xf>
    <xf numFmtId="182" fontId="212" fillId="0" borderId="175" xfId="200" applyNumberFormat="1" applyFont="1" applyBorder="1" applyAlignment="1">
      <alignment horizontal="center" vertical="center"/>
    </xf>
    <xf numFmtId="0" fontId="209" fillId="0" borderId="184" xfId="53" applyFont="1" applyBorder="1" applyAlignment="1">
      <alignment horizontal="center" vertical="top" wrapText="1"/>
    </xf>
    <xf numFmtId="0" fontId="209" fillId="0" borderId="183" xfId="53" applyFont="1" applyBorder="1" applyAlignment="1">
      <alignment horizontal="center" vertical="top" wrapText="1"/>
    </xf>
    <xf numFmtId="0" fontId="209" fillId="0" borderId="175" xfId="53" applyFont="1" applyBorder="1" applyAlignment="1">
      <alignment horizontal="center" vertical="top" wrapText="1"/>
    </xf>
    <xf numFmtId="0" fontId="209" fillId="0" borderId="184" xfId="53" applyFont="1" applyBorder="1" applyAlignment="1">
      <alignment horizontal="left" vertical="top" wrapText="1"/>
    </xf>
    <xf numFmtId="0" fontId="209" fillId="0" borderId="183" xfId="53" applyFont="1" applyBorder="1" applyAlignment="1">
      <alignment horizontal="left" vertical="top" wrapText="1"/>
    </xf>
    <xf numFmtId="0" fontId="209" fillId="0" borderId="175" xfId="53" applyFont="1" applyBorder="1" applyAlignment="1">
      <alignment horizontal="left" vertical="top" wrapText="1"/>
    </xf>
    <xf numFmtId="182" fontId="220" fillId="0" borderId="184" xfId="203" applyNumberFormat="1" applyFont="1" applyBorder="1" applyAlignment="1">
      <alignment horizontal="center" vertical="center" wrapText="1"/>
    </xf>
    <xf numFmtId="182" fontId="220" fillId="0" borderId="183" xfId="203" applyNumberFormat="1" applyFont="1" applyBorder="1" applyAlignment="1">
      <alignment horizontal="center" vertical="center" wrapText="1"/>
    </xf>
    <xf numFmtId="182" fontId="220" fillId="0" borderId="175" xfId="203" applyNumberFormat="1" applyFont="1" applyBorder="1" applyAlignment="1">
      <alignment horizontal="center" vertical="center" wrapText="1"/>
    </xf>
    <xf numFmtId="0" fontId="220" fillId="0" borderId="184" xfId="203" applyFont="1" applyBorder="1" applyAlignment="1">
      <alignment horizontal="center" vertical="center" wrapText="1"/>
    </xf>
    <xf numFmtId="0" fontId="220" fillId="0" borderId="183" xfId="203" applyFont="1" applyBorder="1" applyAlignment="1">
      <alignment horizontal="center" vertical="center" wrapText="1"/>
    </xf>
    <xf numFmtId="0" fontId="220" fillId="0" borderId="175" xfId="203" applyFont="1" applyBorder="1" applyAlignment="1">
      <alignment horizontal="center" vertical="center" wrapText="1"/>
    </xf>
    <xf numFmtId="182" fontId="220" fillId="0" borderId="184" xfId="200" applyNumberFormat="1" applyFont="1" applyBorder="1" applyAlignment="1">
      <alignment horizontal="center" vertical="center"/>
    </xf>
    <xf numFmtId="182" fontId="220" fillId="0" borderId="183" xfId="200" applyNumberFormat="1" applyFont="1" applyBorder="1" applyAlignment="1">
      <alignment horizontal="center" vertical="center"/>
    </xf>
    <xf numFmtId="182" fontId="220" fillId="0" borderId="175" xfId="200" applyNumberFormat="1" applyFont="1" applyBorder="1" applyAlignment="1">
      <alignment horizontal="center" vertical="center"/>
    </xf>
    <xf numFmtId="0" fontId="209" fillId="0" borderId="184" xfId="202" applyFont="1" applyBorder="1" applyAlignment="1">
      <alignment horizontal="center" vertical="top" wrapText="1"/>
    </xf>
    <xf numFmtId="0" fontId="209" fillId="0" borderId="184" xfId="202" applyFont="1" applyBorder="1" applyAlignment="1">
      <alignment vertical="top" wrapText="1"/>
    </xf>
    <xf numFmtId="0" fontId="209" fillId="0" borderId="175" xfId="53" applyFont="1" applyBorder="1" applyAlignment="1">
      <alignment vertical="top" wrapText="1"/>
    </xf>
    <xf numFmtId="0" fontId="209" fillId="0" borderId="184" xfId="202" quotePrefix="1" applyFont="1" applyBorder="1" applyAlignment="1">
      <alignment horizontal="left" vertical="top" wrapText="1"/>
    </xf>
    <xf numFmtId="182" fontId="212" fillId="0" borderId="184" xfId="203" applyNumberFormat="1" applyFont="1" applyBorder="1" applyAlignment="1">
      <alignment horizontal="center" vertical="center" wrapText="1"/>
    </xf>
    <xf numFmtId="182" fontId="212" fillId="0" borderId="175" xfId="203" applyNumberFormat="1" applyFont="1" applyBorder="1" applyAlignment="1">
      <alignment horizontal="center" vertical="center" wrapText="1"/>
    </xf>
    <xf numFmtId="0" fontId="212" fillId="0" borderId="184" xfId="203" applyFont="1" applyBorder="1" applyAlignment="1">
      <alignment horizontal="center" vertical="center" wrapText="1"/>
    </xf>
    <xf numFmtId="0" fontId="212" fillId="0" borderId="175" xfId="203" applyFont="1" applyBorder="1" applyAlignment="1">
      <alignment horizontal="center" vertical="center" wrapText="1"/>
    </xf>
    <xf numFmtId="181" fontId="212" fillId="0" borderId="184" xfId="203" applyNumberFormat="1" applyFont="1" applyBorder="1" applyAlignment="1">
      <alignment horizontal="center" vertical="center" wrapText="1"/>
    </xf>
    <xf numFmtId="181" fontId="212" fillId="0" borderId="175" xfId="203" applyNumberFormat="1" applyFont="1" applyBorder="1" applyAlignment="1">
      <alignment horizontal="center" vertical="center" wrapText="1"/>
    </xf>
    <xf numFmtId="182" fontId="212" fillId="0" borderId="183" xfId="200" applyNumberFormat="1" applyFont="1" applyBorder="1" applyAlignment="1">
      <alignment horizontal="center" vertical="center"/>
    </xf>
    <xf numFmtId="0" fontId="209" fillId="0" borderId="183" xfId="202" applyFont="1" applyBorder="1" applyAlignment="1">
      <alignment horizontal="center" vertical="top" wrapText="1"/>
    </xf>
    <xf numFmtId="0" fontId="209" fillId="0" borderId="175" xfId="202" applyFont="1" applyBorder="1" applyAlignment="1">
      <alignment horizontal="center" vertical="top" wrapText="1"/>
    </xf>
    <xf numFmtId="0" fontId="209" fillId="0" borderId="183" xfId="53" applyFont="1" applyBorder="1" applyAlignment="1">
      <alignment vertical="top" wrapText="1"/>
    </xf>
    <xf numFmtId="182" fontId="212" fillId="0" borderId="183" xfId="203" applyNumberFormat="1" applyFont="1" applyBorder="1" applyAlignment="1">
      <alignment horizontal="center" vertical="center" wrapText="1"/>
    </xf>
    <xf numFmtId="0" fontId="212" fillId="0" borderId="183" xfId="203" applyFont="1" applyBorder="1" applyAlignment="1">
      <alignment horizontal="center" vertical="center" wrapText="1"/>
    </xf>
    <xf numFmtId="181" fontId="212" fillId="0" borderId="183" xfId="203" applyNumberFormat="1" applyFont="1" applyBorder="1" applyAlignment="1">
      <alignment horizontal="center" vertical="center" wrapText="1"/>
    </xf>
    <xf numFmtId="181" fontId="212" fillId="0" borderId="145" xfId="203" applyNumberFormat="1" applyFont="1" applyBorder="1" applyAlignment="1">
      <alignment horizontal="center" vertical="center" wrapText="1"/>
    </xf>
    <xf numFmtId="0" fontId="209" fillId="0" borderId="147" xfId="202" quotePrefix="1" applyFont="1" applyBorder="1" applyAlignment="1">
      <alignment horizontal="left" vertical="top" wrapText="1"/>
    </xf>
    <xf numFmtId="0" fontId="209" fillId="0" borderId="175" xfId="202" quotePrefix="1" applyFont="1" applyBorder="1" applyAlignment="1">
      <alignment horizontal="left" vertical="top" wrapText="1"/>
    </xf>
    <xf numFmtId="0" fontId="209" fillId="0" borderId="184" xfId="202" applyFont="1" applyBorder="1" applyAlignment="1">
      <alignment horizontal="left" vertical="top" wrapText="1"/>
    </xf>
    <xf numFmtId="0" fontId="209" fillId="0" borderId="184" xfId="202" quotePrefix="1" applyFont="1" applyBorder="1" applyAlignment="1">
      <alignment horizontal="center" vertical="top" wrapText="1"/>
    </xf>
    <xf numFmtId="182" fontId="212" fillId="0" borderId="49" xfId="203" applyNumberFormat="1" applyFont="1" applyBorder="1" applyAlignment="1">
      <alignment horizontal="center" vertical="center" wrapText="1"/>
    </xf>
    <xf numFmtId="182" fontId="212" fillId="0" borderId="56" xfId="203" applyNumberFormat="1" applyFont="1" applyBorder="1" applyAlignment="1">
      <alignment horizontal="center" vertical="center" wrapText="1"/>
    </xf>
    <xf numFmtId="182" fontId="212" fillId="0" borderId="145" xfId="203" applyNumberFormat="1" applyFont="1" applyBorder="1" applyAlignment="1">
      <alignment horizontal="center" vertical="center" wrapText="1"/>
    </xf>
    <xf numFmtId="0" fontId="212" fillId="0" borderId="145" xfId="203" applyFont="1" applyBorder="1" applyAlignment="1">
      <alignment horizontal="center" vertical="center" wrapText="1"/>
    </xf>
    <xf numFmtId="0" fontId="209" fillId="0" borderId="145" xfId="53" applyFont="1" applyBorder="1" applyAlignment="1">
      <alignment horizontal="left" vertical="top" wrapText="1"/>
    </xf>
    <xf numFmtId="0" fontId="209" fillId="0" borderId="184" xfId="202" quotePrefix="1" applyFont="1" applyBorder="1" applyAlignment="1">
      <alignment vertical="top" wrapText="1"/>
    </xf>
    <xf numFmtId="0" fontId="209" fillId="0" borderId="183" xfId="202" quotePrefix="1" applyFont="1" applyBorder="1" applyAlignment="1">
      <alignment vertical="top" wrapText="1"/>
    </xf>
    <xf numFmtId="0" fontId="209" fillId="0" borderId="183" xfId="202" applyFont="1" applyBorder="1" applyAlignment="1">
      <alignment horizontal="left" vertical="top" wrapText="1"/>
    </xf>
    <xf numFmtId="0" fontId="209" fillId="0" borderId="175" xfId="202" applyFont="1" applyBorder="1" applyAlignment="1">
      <alignment horizontal="left" vertical="top" wrapText="1"/>
    </xf>
    <xf numFmtId="0" fontId="214" fillId="0" borderId="147" xfId="200" quotePrefix="1" applyFont="1" applyBorder="1" applyAlignment="1">
      <alignment horizontal="center" vertical="center" wrapText="1"/>
    </xf>
    <xf numFmtId="0" fontId="214" fillId="0" borderId="175" xfId="200" quotePrefix="1" applyFont="1" applyBorder="1" applyAlignment="1">
      <alignment horizontal="center" vertical="center" wrapText="1"/>
    </xf>
    <xf numFmtId="0" fontId="212" fillId="0" borderId="147" xfId="200" applyFont="1" applyBorder="1" applyAlignment="1">
      <alignment horizontal="center" vertical="center"/>
    </xf>
    <xf numFmtId="0" fontId="212" fillId="0" borderId="175" xfId="200" applyFont="1" applyBorder="1" applyAlignment="1">
      <alignment horizontal="center" vertical="center"/>
    </xf>
    <xf numFmtId="0" fontId="209" fillId="0" borderId="149" xfId="202" applyFont="1" applyBorder="1" applyAlignment="1">
      <alignment horizontal="left" vertical="center" wrapText="1"/>
    </xf>
    <xf numFmtId="0" fontId="209" fillId="0" borderId="52" xfId="202" applyFont="1" applyBorder="1" applyAlignment="1">
      <alignment horizontal="left" vertical="center" wrapText="1"/>
    </xf>
    <xf numFmtId="0" fontId="209" fillId="0" borderId="150" xfId="202" applyFont="1" applyBorder="1" applyAlignment="1">
      <alignment horizontal="left" vertical="top" wrapText="1"/>
    </xf>
    <xf numFmtId="0" fontId="209" fillId="0" borderId="54" xfId="202" applyFont="1" applyBorder="1" applyAlignment="1">
      <alignment horizontal="left" vertical="top" wrapText="1"/>
    </xf>
    <xf numFmtId="0" fontId="218" fillId="0" borderId="147" xfId="202" quotePrefix="1" applyFont="1" applyBorder="1" applyAlignment="1">
      <alignment horizontal="center" vertical="center" wrapText="1"/>
    </xf>
    <xf numFmtId="0" fontId="218" fillId="0" borderId="175" xfId="202" quotePrefix="1" applyFont="1" applyBorder="1" applyAlignment="1">
      <alignment horizontal="center" vertical="center" wrapText="1"/>
    </xf>
    <xf numFmtId="0" fontId="209" fillId="0" borderId="147" xfId="202" applyFont="1" applyBorder="1" applyAlignment="1">
      <alignment horizontal="left" vertical="center" wrapText="1"/>
    </xf>
    <xf numFmtId="0" fontId="209" fillId="0" borderId="175" xfId="202" applyFont="1" applyBorder="1" applyAlignment="1">
      <alignment horizontal="left" vertical="center" wrapText="1"/>
    </xf>
    <xf numFmtId="0" fontId="209" fillId="0" borderId="147" xfId="202" quotePrefix="1" applyFont="1" applyBorder="1" applyAlignment="1">
      <alignment horizontal="left" vertical="center" wrapText="1"/>
    </xf>
    <xf numFmtId="0" fontId="209" fillId="0" borderId="175" xfId="202" quotePrefix="1" applyFont="1" applyBorder="1" applyAlignment="1">
      <alignment horizontal="left" vertical="center" wrapText="1"/>
    </xf>
    <xf numFmtId="0" fontId="205" fillId="0" borderId="147" xfId="202" applyFont="1" applyBorder="1" applyAlignment="1">
      <alignment horizontal="center" vertical="center" wrapText="1"/>
    </xf>
    <xf numFmtId="0" fontId="205" fillId="0" borderId="175" xfId="202" applyFont="1" applyBorder="1" applyAlignment="1">
      <alignment horizontal="center" vertical="center" wrapText="1"/>
    </xf>
    <xf numFmtId="0" fontId="209" fillId="0" borderId="183" xfId="202" quotePrefix="1" applyFont="1" applyBorder="1" applyAlignment="1">
      <alignment horizontal="left" vertical="top" wrapText="1"/>
    </xf>
    <xf numFmtId="182" fontId="212" fillId="0" borderId="184" xfId="202" applyNumberFormat="1" applyFont="1" applyBorder="1" applyAlignment="1">
      <alignment horizontal="center" vertical="center" wrapText="1"/>
    </xf>
    <xf numFmtId="182" fontId="212" fillId="0" borderId="183" xfId="202" applyNumberFormat="1" applyFont="1" applyBorder="1" applyAlignment="1">
      <alignment horizontal="center" vertical="center" wrapText="1"/>
    </xf>
    <xf numFmtId="182" fontId="212" fillId="0" borderId="175" xfId="202" applyNumberFormat="1" applyFont="1" applyBorder="1" applyAlignment="1">
      <alignment horizontal="center" vertical="center" wrapText="1"/>
    </xf>
    <xf numFmtId="0" fontId="212" fillId="0" borderId="184" xfId="202" applyFont="1" applyBorder="1" applyAlignment="1">
      <alignment horizontal="center" vertical="center" wrapText="1"/>
    </xf>
    <xf numFmtId="0" fontId="212" fillId="0" borderId="183" xfId="202" applyFont="1" applyBorder="1" applyAlignment="1">
      <alignment horizontal="center" vertical="center" wrapText="1"/>
    </xf>
    <xf numFmtId="0" fontId="212" fillId="0" borderId="175" xfId="202" applyFont="1" applyBorder="1" applyAlignment="1">
      <alignment horizontal="center" vertical="center" wrapText="1"/>
    </xf>
    <xf numFmtId="181" fontId="212" fillId="0" borderId="184" xfId="202" applyNumberFormat="1" applyFont="1" applyBorder="1" applyAlignment="1">
      <alignment horizontal="center" vertical="center" wrapText="1"/>
    </xf>
    <xf numFmtId="181" fontId="212" fillId="0" borderId="183" xfId="202" applyNumberFormat="1" applyFont="1" applyBorder="1" applyAlignment="1">
      <alignment horizontal="center" vertical="center" wrapText="1"/>
    </xf>
    <xf numFmtId="181" fontId="212" fillId="0" borderId="175" xfId="202" applyNumberFormat="1" applyFont="1" applyBorder="1" applyAlignment="1">
      <alignment horizontal="center" vertical="center" wrapText="1"/>
    </xf>
    <xf numFmtId="182" fontId="212" fillId="2" borderId="184" xfId="202" applyNumberFormat="1" applyFont="1" applyFill="1" applyBorder="1" applyAlignment="1">
      <alignment horizontal="center" vertical="center" wrapText="1"/>
    </xf>
    <xf numFmtId="182" fontId="212" fillId="2" borderId="175" xfId="202" applyNumberFormat="1" applyFont="1" applyFill="1" applyBorder="1" applyAlignment="1">
      <alignment horizontal="center" vertical="center" wrapText="1"/>
    </xf>
    <xf numFmtId="0" fontId="212" fillId="2" borderId="184" xfId="202" applyFont="1" applyFill="1" applyBorder="1" applyAlignment="1">
      <alignment horizontal="center" vertical="center" wrapText="1"/>
    </xf>
    <xf numFmtId="0" fontId="212" fillId="2" borderId="175" xfId="202" applyFont="1" applyFill="1" applyBorder="1" applyAlignment="1">
      <alignment horizontal="center" vertical="center" wrapText="1"/>
    </xf>
    <xf numFmtId="182" fontId="212" fillId="2" borderId="183" xfId="202" applyNumberFormat="1" applyFont="1" applyFill="1" applyBorder="1" applyAlignment="1">
      <alignment horizontal="center" vertical="center" wrapText="1"/>
    </xf>
    <xf numFmtId="0" fontId="212" fillId="2" borderId="183" xfId="202" applyFont="1" applyFill="1" applyBorder="1" applyAlignment="1">
      <alignment horizontal="center" vertical="center" wrapText="1"/>
    </xf>
    <xf numFmtId="181" fontId="212" fillId="2" borderId="184" xfId="202" applyNumberFormat="1" applyFont="1" applyFill="1" applyBorder="1" applyAlignment="1">
      <alignment horizontal="center" vertical="center" wrapText="1"/>
    </xf>
    <xf numFmtId="181" fontId="212" fillId="2" borderId="183" xfId="202" applyNumberFormat="1" applyFont="1" applyFill="1" applyBorder="1" applyAlignment="1">
      <alignment horizontal="center" vertical="center" wrapText="1"/>
    </xf>
    <xf numFmtId="181" fontId="212" fillId="2" borderId="175" xfId="202" applyNumberFormat="1" applyFont="1" applyFill="1" applyBorder="1" applyAlignment="1">
      <alignment horizontal="center" vertical="center" wrapText="1"/>
    </xf>
    <xf numFmtId="0" fontId="209" fillId="2" borderId="147" xfId="202" quotePrefix="1" applyFont="1" applyFill="1" applyBorder="1" applyAlignment="1">
      <alignment horizontal="left" vertical="top" wrapText="1"/>
    </xf>
    <xf numFmtId="0" fontId="209" fillId="2" borderId="183" xfId="53" applyFont="1" applyFill="1" applyBorder="1" applyAlignment="1">
      <alignment horizontal="left" vertical="top" wrapText="1"/>
    </xf>
    <xf numFmtId="49" fontId="208" fillId="0" borderId="184" xfId="200" applyNumberFormat="1" applyFont="1" applyBorder="1" applyAlignment="1">
      <alignment horizontal="center" vertical="top"/>
    </xf>
    <xf numFmtId="0" fontId="209" fillId="0" borderId="183" xfId="53" applyFont="1" applyBorder="1"/>
    <xf numFmtId="0" fontId="209" fillId="0" borderId="175" xfId="53" applyFont="1" applyBorder="1"/>
    <xf numFmtId="0" fontId="208" fillId="0" borderId="184" xfId="200" quotePrefix="1" applyFont="1" applyBorder="1" applyAlignment="1">
      <alignment horizontal="left" vertical="top" wrapText="1"/>
    </xf>
    <xf numFmtId="0" fontId="209" fillId="0" borderId="183" xfId="53" applyFont="1" applyBorder="1" applyAlignment="1">
      <alignment vertical="top"/>
    </xf>
    <xf numFmtId="0" fontId="209" fillId="0" borderId="175" xfId="53" applyFont="1" applyBorder="1" applyAlignment="1">
      <alignment vertical="top"/>
    </xf>
    <xf numFmtId="0" fontId="209" fillId="0" borderId="175" xfId="53" applyFont="1" applyBorder="1" applyAlignment="1">
      <alignment horizontal="center"/>
    </xf>
    <xf numFmtId="0" fontId="208" fillId="0" borderId="184" xfId="200" applyFont="1" applyBorder="1" applyAlignment="1">
      <alignment horizontal="left" vertical="top" wrapText="1"/>
    </xf>
    <xf numFmtId="0" fontId="209" fillId="0" borderId="183" xfId="53" applyFont="1" applyBorder="1" applyAlignment="1">
      <alignment horizontal="center"/>
    </xf>
    <xf numFmtId="0" fontId="208" fillId="0" borderId="184" xfId="200" applyFont="1" applyBorder="1" applyAlignment="1">
      <alignment vertical="top" wrapText="1"/>
    </xf>
    <xf numFmtId="0" fontId="208" fillId="0" borderId="183" xfId="200" applyFont="1" applyBorder="1" applyAlignment="1">
      <alignment vertical="top" wrapText="1"/>
    </xf>
    <xf numFmtId="182" fontId="215" fillId="0" borderId="184" xfId="200" applyNumberFormat="1" applyFont="1" applyBorder="1" applyAlignment="1">
      <alignment horizontal="center" vertical="center" wrapText="1"/>
    </xf>
    <xf numFmtId="182" fontId="215" fillId="0" borderId="183" xfId="200" applyNumberFormat="1" applyFont="1" applyBorder="1" applyAlignment="1">
      <alignment horizontal="center" vertical="center" wrapText="1"/>
    </xf>
    <xf numFmtId="182" fontId="215" fillId="0" borderId="175" xfId="200" applyNumberFormat="1" applyFont="1" applyBorder="1" applyAlignment="1">
      <alignment horizontal="center" vertical="center" wrapText="1"/>
    </xf>
    <xf numFmtId="0" fontId="215" fillId="0" borderId="184" xfId="200" applyFont="1" applyBorder="1" applyAlignment="1">
      <alignment horizontal="center" vertical="center" wrapText="1"/>
    </xf>
    <xf numFmtId="0" fontId="215" fillId="0" borderId="183" xfId="200" applyFont="1" applyBorder="1" applyAlignment="1">
      <alignment horizontal="center" vertical="center" wrapText="1"/>
    </xf>
    <xf numFmtId="0" fontId="215" fillId="0" borderId="175" xfId="200" applyFont="1" applyBorder="1" applyAlignment="1">
      <alignment horizontal="center" vertical="center" wrapText="1"/>
    </xf>
    <xf numFmtId="181" fontId="215" fillId="0" borderId="184" xfId="200" applyNumberFormat="1" applyFont="1" applyBorder="1" applyAlignment="1">
      <alignment horizontal="center" vertical="center" wrapText="1"/>
    </xf>
    <xf numFmtId="181" fontId="215" fillId="0" borderId="183" xfId="200" applyNumberFormat="1" applyFont="1" applyBorder="1" applyAlignment="1">
      <alignment horizontal="center" vertical="center" wrapText="1"/>
    </xf>
    <xf numFmtId="181" fontId="215" fillId="0" borderId="175" xfId="200" applyNumberFormat="1" applyFont="1" applyBorder="1" applyAlignment="1">
      <alignment horizontal="center" vertical="center" wrapText="1"/>
    </xf>
    <xf numFmtId="0" fontId="209" fillId="0" borderId="183" xfId="53" applyFont="1" applyBorder="1" applyAlignment="1">
      <alignment horizontal="center" vertical="top"/>
    </xf>
    <xf numFmtId="182" fontId="215" fillId="0" borderId="184" xfId="200" quotePrefix="1" applyNumberFormat="1" applyFont="1" applyBorder="1" applyAlignment="1">
      <alignment horizontal="center" vertical="center" wrapText="1"/>
    </xf>
    <xf numFmtId="182" fontId="215" fillId="0" borderId="183" xfId="200" quotePrefix="1" applyNumberFormat="1" applyFont="1" applyBorder="1" applyAlignment="1">
      <alignment horizontal="center" vertical="center" wrapText="1"/>
    </xf>
    <xf numFmtId="182" fontId="215" fillId="0" borderId="175" xfId="200" quotePrefix="1" applyNumberFormat="1" applyFont="1" applyBorder="1" applyAlignment="1">
      <alignment horizontal="center" vertical="center" wrapText="1"/>
    </xf>
    <xf numFmtId="0" fontId="215" fillId="0" borderId="184" xfId="200" quotePrefix="1" applyFont="1" applyBorder="1" applyAlignment="1">
      <alignment horizontal="center" vertical="center" wrapText="1"/>
    </xf>
    <xf numFmtId="0" fontId="215" fillId="0" borderId="183" xfId="200" quotePrefix="1" applyFont="1" applyBorder="1" applyAlignment="1">
      <alignment horizontal="center" vertical="center" wrapText="1"/>
    </xf>
    <xf numFmtId="0" fontId="215" fillId="0" borderId="175" xfId="200" quotePrefix="1" applyFont="1" applyBorder="1" applyAlignment="1">
      <alignment horizontal="center" vertical="center" wrapText="1"/>
    </xf>
    <xf numFmtId="181" fontId="215" fillId="0" borderId="184" xfId="200" quotePrefix="1" applyNumberFormat="1" applyFont="1" applyBorder="1" applyAlignment="1">
      <alignment horizontal="center" vertical="center" wrapText="1"/>
    </xf>
    <xf numFmtId="181" fontId="215" fillId="0" borderId="183" xfId="200" quotePrefix="1" applyNumberFormat="1" applyFont="1" applyBorder="1" applyAlignment="1">
      <alignment horizontal="center" vertical="center" wrapText="1"/>
    </xf>
    <xf numFmtId="181" fontId="215" fillId="0" borderId="175" xfId="200" quotePrefix="1" applyNumberFormat="1" applyFont="1" applyBorder="1" applyAlignment="1">
      <alignment horizontal="center" vertical="center" wrapText="1"/>
    </xf>
    <xf numFmtId="0" fontId="212" fillId="0" borderId="184" xfId="200" applyFont="1" applyBorder="1" applyAlignment="1">
      <alignment horizontal="center" vertical="center"/>
    </xf>
    <xf numFmtId="181" fontId="212" fillId="0" borderId="184" xfId="200" applyNumberFormat="1" applyFont="1" applyBorder="1" applyAlignment="1">
      <alignment horizontal="center" vertical="center"/>
    </xf>
    <xf numFmtId="181" fontId="212" fillId="0" borderId="175" xfId="200" applyNumberFormat="1" applyFont="1" applyBorder="1" applyAlignment="1">
      <alignment horizontal="center" vertical="center"/>
    </xf>
    <xf numFmtId="0" fontId="85" fillId="0" borderId="184" xfId="200" applyFont="1" applyBorder="1" applyAlignment="1">
      <alignment horizontal="center" vertical="top"/>
    </xf>
    <xf numFmtId="0" fontId="85" fillId="0" borderId="183" xfId="200" applyFont="1" applyBorder="1" applyAlignment="1">
      <alignment horizontal="center" vertical="top"/>
    </xf>
    <xf numFmtId="0" fontId="209" fillId="0" borderId="175" xfId="53" applyFont="1" applyBorder="1" applyAlignment="1">
      <alignment horizontal="center" vertical="top"/>
    </xf>
    <xf numFmtId="182" fontId="212" fillId="0" borderId="184" xfId="200" quotePrefix="1" applyNumberFormat="1" applyFont="1" applyBorder="1" applyAlignment="1">
      <alignment horizontal="center" vertical="center" wrapText="1"/>
    </xf>
    <xf numFmtId="182" fontId="212" fillId="0" borderId="183" xfId="200" quotePrefix="1" applyNumberFormat="1" applyFont="1" applyBorder="1" applyAlignment="1">
      <alignment horizontal="center" vertical="center" wrapText="1"/>
    </xf>
    <xf numFmtId="182" fontId="212" fillId="0" borderId="175" xfId="200" quotePrefix="1" applyNumberFormat="1" applyFont="1" applyBorder="1" applyAlignment="1">
      <alignment horizontal="center" vertical="center" wrapText="1"/>
    </xf>
    <xf numFmtId="0" fontId="212" fillId="0" borderId="184" xfId="200" applyFont="1" applyBorder="1" applyAlignment="1">
      <alignment horizontal="center" vertical="center" wrapText="1"/>
    </xf>
    <xf numFmtId="0" fontId="212" fillId="0" borderId="183" xfId="200" quotePrefix="1" applyFont="1" applyBorder="1" applyAlignment="1">
      <alignment horizontal="center" vertical="center" wrapText="1"/>
    </xf>
    <xf numFmtId="0" fontId="212" fillId="0" borderId="175" xfId="200" quotePrefix="1" applyFont="1" applyBorder="1" applyAlignment="1">
      <alignment horizontal="center" vertical="center" wrapText="1"/>
    </xf>
    <xf numFmtId="181" fontId="212" fillId="0" borderId="184" xfId="200" quotePrefix="1" applyNumberFormat="1" applyFont="1" applyBorder="1" applyAlignment="1">
      <alignment horizontal="center" vertical="center" wrapText="1"/>
    </xf>
    <xf numFmtId="181" fontId="212" fillId="0" borderId="183" xfId="200" quotePrefix="1" applyNumberFormat="1" applyFont="1" applyBorder="1" applyAlignment="1">
      <alignment horizontal="center" vertical="center" wrapText="1"/>
    </xf>
    <xf numFmtId="181" fontId="212" fillId="0" borderId="175" xfId="200" quotePrefix="1" applyNumberFormat="1" applyFont="1" applyBorder="1" applyAlignment="1">
      <alignment horizontal="center" vertical="center" wrapText="1"/>
    </xf>
    <xf numFmtId="0" fontId="205" fillId="0" borderId="46" xfId="200" applyFont="1" applyBorder="1" applyAlignment="1">
      <alignment horizontal="center" vertical="center" wrapText="1"/>
    </xf>
    <xf numFmtId="0" fontId="205" fillId="0" borderId="113" xfId="200" applyFont="1" applyBorder="1" applyAlignment="1">
      <alignment horizontal="center" vertical="center" wrapText="1"/>
    </xf>
    <xf numFmtId="0" fontId="205" fillId="0" borderId="47" xfId="200" applyFont="1" applyBorder="1" applyAlignment="1">
      <alignment horizontal="center" vertical="center" wrapText="1"/>
    </xf>
    <xf numFmtId="49" fontId="208" fillId="0" borderId="184" xfId="200" applyNumberFormat="1" applyFont="1" applyBorder="1" applyAlignment="1">
      <alignment horizontal="center" vertical="top" shrinkToFit="1"/>
    </xf>
    <xf numFmtId="0" fontId="209" fillId="0" borderId="175" xfId="53" applyFont="1" applyBorder="1" applyAlignment="1">
      <alignment horizontal="center" vertical="top" shrinkToFit="1"/>
    </xf>
    <xf numFmtId="0" fontId="208" fillId="0" borderId="183" xfId="200" applyFont="1" applyBorder="1" applyAlignment="1">
      <alignment horizontal="left" vertical="top" wrapText="1"/>
    </xf>
    <xf numFmtId="0" fontId="200" fillId="0" borderId="115" xfId="200" applyFont="1" applyBorder="1" applyAlignment="1">
      <alignment horizontal="center" vertical="center"/>
    </xf>
    <xf numFmtId="0" fontId="200" fillId="0" borderId="116" xfId="200" applyFont="1" applyBorder="1" applyAlignment="1">
      <alignment horizontal="center" vertical="center"/>
    </xf>
    <xf numFmtId="0" fontId="75" fillId="0" borderId="49" xfId="3" applyFont="1" applyBorder="1" applyAlignment="1">
      <alignment horizontal="center" vertical="center" wrapText="1"/>
    </xf>
    <xf numFmtId="0" fontId="75" fillId="0" borderId="50" xfId="3" applyFont="1" applyBorder="1" applyAlignment="1">
      <alignment horizontal="center" vertical="center" wrapText="1"/>
    </xf>
    <xf numFmtId="0" fontId="75" fillId="0" borderId="51" xfId="3" applyFont="1" applyBorder="1" applyAlignment="1">
      <alignment horizontal="center" vertical="center" wrapText="1"/>
    </xf>
    <xf numFmtId="0" fontId="75" fillId="0" borderId="52" xfId="3" applyFont="1" applyBorder="1" applyAlignment="1">
      <alignment horizontal="center" vertical="center" wrapText="1"/>
    </xf>
    <xf numFmtId="0" fontId="75" fillId="0" borderId="53" xfId="3" applyFont="1" applyBorder="1" applyAlignment="1">
      <alignment horizontal="center" vertical="center" wrapText="1"/>
    </xf>
    <xf numFmtId="0" fontId="75" fillId="0" borderId="54" xfId="3" applyFont="1" applyBorder="1" applyAlignment="1">
      <alignment horizontal="center" vertical="center" wrapText="1"/>
    </xf>
    <xf numFmtId="0" fontId="197" fillId="40" borderId="33" xfId="3" applyFont="1" applyFill="1" applyBorder="1" applyAlignment="1">
      <alignment horizontal="center" vertical="center"/>
    </xf>
    <xf numFmtId="0" fontId="197" fillId="40" borderId="34" xfId="3" applyFont="1" applyFill="1" applyBorder="1" applyAlignment="1">
      <alignment horizontal="center" vertical="center"/>
    </xf>
    <xf numFmtId="0" fontId="197" fillId="40" borderId="37" xfId="3" applyFont="1" applyFill="1" applyBorder="1" applyAlignment="1">
      <alignment horizontal="center" vertical="center"/>
    </xf>
    <xf numFmtId="0" fontId="224" fillId="0" borderId="0" xfId="0" applyFont="1" applyAlignment="1">
      <alignment horizontal="center" vertical="center"/>
    </xf>
    <xf numFmtId="0" fontId="225" fillId="2" borderId="0" xfId="3" applyFont="1" applyFill="1" applyAlignment="1">
      <alignment horizontal="center" vertical="center"/>
    </xf>
    <xf numFmtId="0" fontId="225" fillId="2" borderId="0" xfId="3" applyFont="1" applyFill="1" applyAlignment="1">
      <alignment horizontal="center"/>
    </xf>
    <xf numFmtId="0" fontId="237" fillId="0" borderId="46" xfId="3" applyFont="1" applyBorder="1" applyAlignment="1">
      <alignment horizontal="center" vertical="center" wrapText="1"/>
    </xf>
    <xf numFmtId="0" fontId="237" fillId="0" borderId="113" xfId="3" applyFont="1" applyBorder="1" applyAlignment="1">
      <alignment horizontal="center" vertical="center"/>
    </xf>
    <xf numFmtId="0" fontId="237" fillId="0" borderId="47" xfId="3" applyFont="1" applyBorder="1" applyAlignment="1">
      <alignment horizontal="center" vertical="center"/>
    </xf>
    <xf numFmtId="15" fontId="231" fillId="2" borderId="33" xfId="3" applyNumberFormat="1" applyFont="1" applyFill="1" applyBorder="1" applyAlignment="1">
      <alignment horizontal="center"/>
    </xf>
    <xf numFmtId="15" fontId="231" fillId="2" borderId="37" xfId="3" applyNumberFormat="1" applyFont="1" applyFill="1" applyBorder="1" applyAlignment="1">
      <alignment horizontal="center"/>
    </xf>
    <xf numFmtId="15" fontId="231" fillId="2" borderId="34" xfId="3" applyNumberFormat="1" applyFont="1" applyFill="1" applyBorder="1" applyAlignment="1">
      <alignment horizontal="center"/>
    </xf>
    <xf numFmtId="0" fontId="233" fillId="0" borderId="0" xfId="3" applyFont="1" applyAlignment="1">
      <alignment horizontal="left" vertical="center"/>
    </xf>
    <xf numFmtId="0" fontId="231" fillId="0" borderId="0" xfId="3" applyFont="1" applyAlignment="1">
      <alignment horizontal="center" vertical="center"/>
    </xf>
    <xf numFmtId="0" fontId="231" fillId="2" borderId="1" xfId="3" quotePrefix="1" applyFont="1" applyFill="1" applyBorder="1" applyAlignment="1">
      <alignment horizontal="center"/>
    </xf>
    <xf numFmtId="0" fontId="233" fillId="2" borderId="33" xfId="3" applyFont="1" applyFill="1" applyBorder="1" applyAlignment="1">
      <alignment horizontal="center" vertical="center"/>
    </xf>
    <xf numFmtId="0" fontId="233" fillId="2" borderId="37" xfId="3" applyFont="1" applyFill="1" applyBorder="1" applyAlignment="1">
      <alignment horizontal="center" vertical="center"/>
    </xf>
    <xf numFmtId="0" fontId="233" fillId="2" borderId="34" xfId="3" applyFont="1" applyFill="1" applyBorder="1" applyAlignment="1">
      <alignment horizontal="center" vertical="center"/>
    </xf>
    <xf numFmtId="0" fontId="233" fillId="2" borderId="16" xfId="3" applyFont="1" applyFill="1" applyBorder="1" applyAlignment="1">
      <alignment horizontal="center" vertical="center"/>
    </xf>
    <xf numFmtId="0" fontId="231" fillId="2" borderId="33" xfId="3" applyFont="1" applyFill="1" applyBorder="1" applyAlignment="1">
      <alignment horizontal="center"/>
    </xf>
    <xf numFmtId="0" fontId="231" fillId="2" borderId="37" xfId="3" applyFont="1" applyFill="1" applyBorder="1" applyAlignment="1">
      <alignment horizontal="center"/>
    </xf>
    <xf numFmtId="0" fontId="231" fillId="2" borderId="34" xfId="3" applyFont="1" applyFill="1" applyBorder="1" applyAlignment="1">
      <alignment horizontal="center"/>
    </xf>
    <xf numFmtId="0" fontId="231" fillId="2" borderId="16" xfId="3" applyFont="1" applyFill="1" applyBorder="1" applyAlignment="1">
      <alignment horizontal="center"/>
    </xf>
    <xf numFmtId="0" fontId="231" fillId="0" borderId="33" xfId="3" applyFont="1" applyBorder="1" applyAlignment="1">
      <alignment horizontal="left" vertical="center"/>
    </xf>
    <xf numFmtId="0" fontId="231" fillId="0" borderId="34" xfId="3" applyFont="1" applyBorder="1" applyAlignment="1">
      <alignment horizontal="left" vertical="center"/>
    </xf>
    <xf numFmtId="0" fontId="231" fillId="2" borderId="33" xfId="3" quotePrefix="1" applyFont="1" applyFill="1" applyBorder="1" applyAlignment="1">
      <alignment horizontal="center"/>
    </xf>
    <xf numFmtId="0" fontId="231" fillId="2" borderId="37" xfId="3" quotePrefix="1" applyFont="1" applyFill="1" applyBorder="1" applyAlignment="1">
      <alignment horizontal="center"/>
    </xf>
    <xf numFmtId="0" fontId="231" fillId="2" borderId="34" xfId="3" quotePrefix="1" applyFont="1" applyFill="1" applyBorder="1" applyAlignment="1">
      <alignment horizontal="center"/>
    </xf>
    <xf numFmtId="0" fontId="231" fillId="0" borderId="37" xfId="3" applyFont="1" applyBorder="1" applyAlignment="1">
      <alignment horizontal="left" vertical="center"/>
    </xf>
    <xf numFmtId="0" fontId="231" fillId="2" borderId="16" xfId="3" quotePrefix="1" applyFont="1" applyFill="1" applyBorder="1" applyAlignment="1">
      <alignment horizontal="center"/>
    </xf>
    <xf numFmtId="0" fontId="231" fillId="43" borderId="33" xfId="3" applyFont="1" applyFill="1" applyBorder="1" applyAlignment="1">
      <alignment horizontal="center"/>
    </xf>
    <xf numFmtId="0" fontId="231" fillId="43" borderId="37" xfId="3" applyFont="1" applyFill="1" applyBorder="1" applyAlignment="1">
      <alignment horizontal="center"/>
    </xf>
    <xf numFmtId="0" fontId="231" fillId="43" borderId="34" xfId="3" applyFont="1" applyFill="1" applyBorder="1" applyAlignment="1">
      <alignment horizontal="center"/>
    </xf>
    <xf numFmtId="0" fontId="233" fillId="0" borderId="0" xfId="3" applyFont="1" applyAlignment="1">
      <alignment horizontal="left"/>
    </xf>
    <xf numFmtId="0" fontId="231" fillId="2" borderId="33" xfId="3" applyFont="1" applyFill="1" applyBorder="1" applyAlignment="1">
      <alignment horizontal="left" vertical="center"/>
    </xf>
    <xf numFmtId="0" fontId="231" fillId="2" borderId="34" xfId="3" applyFont="1" applyFill="1" applyBorder="1" applyAlignment="1">
      <alignment horizontal="left" vertical="center"/>
    </xf>
    <xf numFmtId="0" fontId="231" fillId="2" borderId="37" xfId="3" applyFont="1" applyFill="1" applyBorder="1" applyAlignment="1">
      <alignment horizontal="left" vertical="center"/>
    </xf>
    <xf numFmtId="0" fontId="231" fillId="2" borderId="16" xfId="3" applyFont="1" applyFill="1" applyBorder="1" applyAlignment="1">
      <alignment horizontal="left" vertical="center"/>
    </xf>
    <xf numFmtId="0" fontId="231" fillId="42" borderId="0" xfId="3" applyFont="1" applyFill="1" applyAlignment="1">
      <alignment horizontal="center" vertical="center"/>
    </xf>
    <xf numFmtId="0" fontId="231" fillId="2" borderId="33" xfId="3" applyFont="1" applyFill="1" applyBorder="1" applyAlignment="1">
      <alignment horizontal="left" vertical="center" wrapText="1"/>
    </xf>
    <xf numFmtId="0" fontId="231" fillId="2" borderId="34" xfId="3" applyFont="1" applyFill="1" applyBorder="1" applyAlignment="1">
      <alignment horizontal="left" vertical="center" wrapText="1"/>
    </xf>
    <xf numFmtId="0" fontId="233" fillId="2" borderId="33" xfId="3" applyFont="1" applyFill="1" applyBorder="1" applyAlignment="1">
      <alignment horizontal="center" vertical="center" wrapText="1"/>
    </xf>
    <xf numFmtId="0" fontId="233" fillId="2" borderId="37" xfId="3" applyFont="1" applyFill="1" applyBorder="1" applyAlignment="1">
      <alignment horizontal="center" vertical="center" wrapText="1"/>
    </xf>
    <xf numFmtId="0" fontId="233" fillId="2" borderId="34" xfId="3" applyFont="1" applyFill="1" applyBorder="1" applyAlignment="1">
      <alignment horizontal="center" vertical="center" wrapText="1"/>
    </xf>
    <xf numFmtId="0" fontId="231" fillId="2" borderId="33" xfId="3" applyFont="1" applyFill="1" applyBorder="1" applyAlignment="1">
      <alignment horizontal="center" vertical="center" wrapText="1"/>
    </xf>
    <xf numFmtId="0" fontId="231" fillId="2" borderId="34" xfId="3" applyFont="1" applyFill="1" applyBorder="1" applyAlignment="1">
      <alignment horizontal="center" vertical="center" wrapText="1"/>
    </xf>
    <xf numFmtId="0" fontId="233" fillId="2" borderId="16" xfId="3" applyFont="1" applyFill="1" applyBorder="1" applyAlignment="1">
      <alignment horizontal="center" vertical="center" wrapText="1"/>
    </xf>
    <xf numFmtId="0" fontId="231" fillId="2" borderId="33" xfId="3" applyFont="1" applyFill="1" applyBorder="1" applyAlignment="1">
      <alignment horizontal="center" vertical="center"/>
    </xf>
    <xf numFmtId="0" fontId="231" fillId="2" borderId="34" xfId="3" applyFont="1" applyFill="1" applyBorder="1" applyAlignment="1">
      <alignment horizontal="center" vertical="center"/>
    </xf>
    <xf numFmtId="0" fontId="231" fillId="2" borderId="16" xfId="3" applyFont="1" applyFill="1" applyBorder="1" applyAlignment="1">
      <alignment horizontal="center" vertical="center"/>
    </xf>
    <xf numFmtId="0" fontId="231" fillId="0" borderId="16" xfId="3" quotePrefix="1" applyFont="1" applyBorder="1" applyAlignment="1">
      <alignment horizontal="center" vertical="center" wrapText="1"/>
    </xf>
    <xf numFmtId="0" fontId="233" fillId="0" borderId="16" xfId="3" applyFont="1" applyBorder="1" applyAlignment="1">
      <alignment horizontal="center" vertical="center" wrapText="1"/>
    </xf>
    <xf numFmtId="0" fontId="233" fillId="0" borderId="33" xfId="3" applyFont="1" applyBorder="1" applyAlignment="1">
      <alignment horizontal="center" vertical="center" wrapText="1"/>
    </xf>
    <xf numFmtId="0" fontId="233" fillId="0" borderId="34" xfId="3" applyFont="1" applyBorder="1" applyAlignment="1">
      <alignment horizontal="center" vertical="center" wrapText="1"/>
    </xf>
    <xf numFmtId="0" fontId="231" fillId="0" borderId="33" xfId="3" quotePrefix="1" applyFont="1" applyBorder="1" applyAlignment="1">
      <alignment horizontal="center" vertical="center" wrapText="1"/>
    </xf>
    <xf numFmtId="0" fontId="231" fillId="0" borderId="37" xfId="3" quotePrefix="1" applyFont="1" applyBorder="1" applyAlignment="1">
      <alignment horizontal="center" vertical="center" wrapText="1"/>
    </xf>
    <xf numFmtId="0" fontId="231" fillId="0" borderId="34" xfId="3" quotePrefix="1" applyFont="1" applyBorder="1" applyAlignment="1">
      <alignment horizontal="center" vertical="center" wrapText="1"/>
    </xf>
    <xf numFmtId="0" fontId="231" fillId="0" borderId="16" xfId="3" applyFont="1" applyBorder="1" applyAlignment="1">
      <alignment horizontal="center" vertical="center" wrapText="1"/>
    </xf>
    <xf numFmtId="0" fontId="231" fillId="2" borderId="37" xfId="3" applyFont="1" applyFill="1" applyBorder="1" applyAlignment="1">
      <alignment horizontal="center" vertical="center"/>
    </xf>
    <xf numFmtId="0" fontId="233" fillId="0" borderId="16" xfId="3" applyFont="1" applyBorder="1" applyAlignment="1">
      <alignment horizontal="center" vertical="center"/>
    </xf>
    <xf numFmtId="0" fontId="233" fillId="0" borderId="33" xfId="3" applyFont="1" applyBorder="1" applyAlignment="1">
      <alignment horizontal="center" vertical="center"/>
    </xf>
    <xf numFmtId="0" fontId="233" fillId="0" borderId="37" xfId="3" applyFont="1" applyBorder="1" applyAlignment="1">
      <alignment horizontal="center" vertical="center"/>
    </xf>
    <xf numFmtId="0" fontId="233" fillId="0" borderId="34" xfId="3" applyFont="1" applyBorder="1" applyAlignment="1">
      <alignment horizontal="center" vertical="center"/>
    </xf>
    <xf numFmtId="0" fontId="237" fillId="2" borderId="0" xfId="3" applyFont="1" applyFill="1" applyAlignment="1">
      <alignment horizontal="left" vertical="center"/>
    </xf>
    <xf numFmtId="0" fontId="227" fillId="42" borderId="0" xfId="3" applyFont="1" applyFill="1" applyAlignment="1">
      <alignment horizontal="center" vertical="center"/>
    </xf>
    <xf numFmtId="0" fontId="228" fillId="2" borderId="33" xfId="3" applyFont="1" applyFill="1" applyBorder="1" applyAlignment="1">
      <alignment horizontal="left" vertical="center" wrapText="1"/>
    </xf>
    <xf numFmtId="0" fontId="228" fillId="2" borderId="34" xfId="3" applyFont="1" applyFill="1" applyBorder="1" applyAlignment="1">
      <alignment horizontal="left" vertical="center" wrapText="1"/>
    </xf>
    <xf numFmtId="0" fontId="230" fillId="2" borderId="1" xfId="3" applyFont="1" applyFill="1" applyBorder="1" applyAlignment="1">
      <alignment horizontal="center"/>
    </xf>
    <xf numFmtId="0" fontId="231" fillId="0" borderId="16" xfId="3" applyFont="1" applyBorder="1" applyAlignment="1">
      <alignment horizontal="left" vertical="center"/>
    </xf>
    <xf numFmtId="17" fontId="242" fillId="0" borderId="9" xfId="0" applyNumberFormat="1" applyFont="1" applyBorder="1" applyAlignment="1">
      <alignment horizontal="center" vertical="center"/>
    </xf>
    <xf numFmtId="0" fontId="242" fillId="0" borderId="9" xfId="0" applyFont="1" applyBorder="1" applyAlignment="1">
      <alignment horizontal="center" vertical="center"/>
    </xf>
    <xf numFmtId="0" fontId="250" fillId="0" borderId="0" xfId="0" applyFont="1" applyAlignment="1">
      <alignment horizontal="center" vertical="center"/>
    </xf>
    <xf numFmtId="183" fontId="240" fillId="0" borderId="9" xfId="0" applyNumberFormat="1" applyFont="1" applyBorder="1" applyAlignment="1">
      <alignment horizontal="center" vertical="center" wrapText="1" shrinkToFit="1"/>
    </xf>
    <xf numFmtId="0" fontId="240" fillId="0" borderId="9" xfId="0" quotePrefix="1" applyFont="1" applyBorder="1" applyAlignment="1">
      <alignment horizontal="center" vertical="center" wrapText="1" shrinkToFit="1"/>
    </xf>
    <xf numFmtId="0" fontId="239" fillId="2" borderId="26" xfId="0" applyFont="1" applyFill="1" applyBorder="1" applyAlignment="1">
      <alignment horizontal="center" vertical="center"/>
    </xf>
    <xf numFmtId="0" fontId="239" fillId="2" borderId="21" xfId="0" applyFont="1" applyFill="1" applyBorder="1" applyAlignment="1">
      <alignment horizontal="center" vertical="center"/>
    </xf>
    <xf numFmtId="0" fontId="240" fillId="0" borderId="9" xfId="0" applyFont="1" applyBorder="1" applyAlignment="1">
      <alignment horizontal="center" vertical="center"/>
    </xf>
    <xf numFmtId="0" fontId="247" fillId="40" borderId="9" xfId="0" applyFont="1" applyFill="1" applyBorder="1" applyAlignment="1">
      <alignment horizontal="left" vertical="center"/>
    </xf>
    <xf numFmtId="0" fontId="238" fillId="0" borderId="9" xfId="0" applyFont="1" applyBorder="1" applyAlignment="1">
      <alignment horizontal="left" vertical="center"/>
    </xf>
    <xf numFmtId="0" fontId="248" fillId="41" borderId="9" xfId="0" applyFont="1" applyFill="1" applyBorder="1" applyAlignment="1">
      <alignment horizontal="center" vertical="center"/>
    </xf>
    <xf numFmtId="0" fontId="238" fillId="0" borderId="26" xfId="0" applyFont="1" applyBorder="1" applyAlignment="1">
      <alignment horizontal="left" vertical="center"/>
    </xf>
    <xf numFmtId="0" fontId="238" fillId="0" borderId="8" xfId="0" applyFont="1" applyBorder="1" applyAlignment="1">
      <alignment horizontal="left" vertical="center"/>
    </xf>
    <xf numFmtId="0" fontId="240" fillId="0" borderId="19" xfId="0" applyFont="1" applyBorder="1" applyAlignment="1">
      <alignment horizontal="center" vertical="center" wrapText="1"/>
    </xf>
    <xf numFmtId="0" fontId="240" fillId="0" borderId="10" xfId="0" applyFont="1" applyBorder="1" applyAlignment="1">
      <alignment horizontal="center" vertical="center" wrapText="1"/>
    </xf>
    <xf numFmtId="0" fontId="240" fillId="0" borderId="17" xfId="0" applyFont="1" applyBorder="1" applyAlignment="1">
      <alignment horizontal="center" vertical="center" wrapText="1"/>
    </xf>
    <xf numFmtId="0" fontId="240" fillId="0" borderId="16" xfId="0" applyFont="1" applyBorder="1" applyAlignment="1">
      <alignment horizontal="center" vertical="center" wrapText="1"/>
    </xf>
    <xf numFmtId="0" fontId="238" fillId="0" borderId="9" xfId="0" applyFont="1" applyBorder="1" applyAlignment="1">
      <alignment horizontal="left" vertical="center" wrapText="1"/>
    </xf>
    <xf numFmtId="0" fontId="248" fillId="41" borderId="26" xfId="0" applyFont="1" applyFill="1" applyBorder="1" applyAlignment="1">
      <alignment horizontal="center" vertical="center"/>
    </xf>
    <xf numFmtId="0" fontId="248" fillId="41" borderId="8" xfId="0" applyFont="1" applyFill="1" applyBorder="1" applyAlignment="1">
      <alignment horizontal="center" vertical="center"/>
    </xf>
    <xf numFmtId="0" fontId="248" fillId="41" borderId="21" xfId="0" applyFont="1" applyFill="1" applyBorder="1" applyAlignment="1">
      <alignment horizontal="center" vertical="center"/>
    </xf>
    <xf numFmtId="0" fontId="238" fillId="0" borderId="20" xfId="0" quotePrefix="1" applyFont="1" applyBorder="1" applyAlignment="1">
      <alignment horizontal="left" vertical="center" wrapText="1"/>
    </xf>
    <xf numFmtId="0" fontId="238" fillId="0" borderId="0" xfId="0" applyFont="1" applyAlignment="1">
      <alignment horizontal="left" vertical="center" wrapText="1"/>
    </xf>
    <xf numFmtId="0" fontId="240" fillId="0" borderId="0" xfId="0" applyFont="1" applyAlignment="1">
      <alignment horizontal="center" vertical="center"/>
    </xf>
    <xf numFmtId="0" fontId="240" fillId="0" borderId="18" xfId="0" applyFont="1" applyBorder="1" applyAlignment="1">
      <alignment horizontal="center" vertical="center"/>
    </xf>
    <xf numFmtId="0" fontId="239" fillId="0" borderId="0" xfId="0" applyFont="1" applyAlignment="1">
      <alignment horizontal="center" vertical="center" wrapText="1"/>
    </xf>
    <xf numFmtId="0" fontId="239" fillId="0" borderId="0" xfId="0" applyFont="1" applyAlignment="1">
      <alignment horizontal="center" vertical="center"/>
    </xf>
    <xf numFmtId="0" fontId="239" fillId="0" borderId="18" xfId="0" applyFont="1" applyBorder="1" applyAlignment="1">
      <alignment horizontal="center" vertical="center"/>
    </xf>
    <xf numFmtId="0" fontId="70" fillId="0" borderId="50" xfId="3" applyFont="1" applyBorder="1" applyAlignment="1">
      <alignment horizontal="center"/>
    </xf>
    <xf numFmtId="0" fontId="11" fillId="0" borderId="1" xfId="3" applyBorder="1" applyAlignment="1">
      <alignment horizontal="center"/>
    </xf>
    <xf numFmtId="0" fontId="11" fillId="2" borderId="1" xfId="3" applyFill="1" applyBorder="1" applyAlignment="1" applyProtection="1">
      <alignment horizontal="left" wrapText="1"/>
      <protection locked="0"/>
    </xf>
    <xf numFmtId="0" fontId="11" fillId="2" borderId="1" xfId="3" applyFill="1" applyBorder="1" applyAlignment="1" applyProtection="1">
      <alignment horizontal="left"/>
      <protection locked="0"/>
    </xf>
    <xf numFmtId="0" fontId="29" fillId="2" borderId="1" xfId="3" applyFont="1" applyFill="1" applyBorder="1" applyAlignment="1" applyProtection="1">
      <alignment horizontal="center" vertical="top" wrapText="1"/>
      <protection locked="0"/>
    </xf>
    <xf numFmtId="0" fontId="29" fillId="2" borderId="1" xfId="3" applyFont="1" applyFill="1" applyBorder="1" applyAlignment="1" applyProtection="1">
      <alignment horizontal="center" vertical="top"/>
      <protection locked="0"/>
    </xf>
    <xf numFmtId="0" fontId="39" fillId="0" borderId="46" xfId="3" applyFont="1" applyBorder="1" applyAlignment="1">
      <alignment horizontal="center"/>
    </xf>
    <xf numFmtId="0" fontId="39" fillId="0" borderId="113" xfId="3" applyFont="1" applyBorder="1" applyAlignment="1">
      <alignment horizontal="center"/>
    </xf>
    <xf numFmtId="0" fontId="39" fillId="0" borderId="47" xfId="3" applyFont="1" applyBorder="1" applyAlignment="1">
      <alignment horizontal="center"/>
    </xf>
    <xf numFmtId="0" fontId="13" fillId="2" borderId="1" xfId="3" applyFont="1" applyFill="1" applyBorder="1" applyAlignment="1" applyProtection="1">
      <alignment horizontal="center" vertical="center" wrapText="1"/>
      <protection locked="0"/>
    </xf>
    <xf numFmtId="0" fontId="11" fillId="2" borderId="1" xfId="3" applyFill="1" applyBorder="1" applyAlignment="1" applyProtection="1">
      <alignment horizontal="left" vertical="center" wrapText="1"/>
      <protection locked="0"/>
    </xf>
    <xf numFmtId="0" fontId="11" fillId="2" borderId="185" xfId="3" applyFill="1" applyBorder="1" applyAlignment="1" applyProtection="1">
      <alignment horizontal="left" vertical="center" wrapText="1"/>
      <protection locked="0"/>
    </xf>
    <xf numFmtId="0" fontId="22" fillId="2" borderId="1" xfId="3" applyFont="1" applyFill="1" applyBorder="1" applyAlignment="1" applyProtection="1">
      <alignment horizontal="left"/>
      <protection locked="0"/>
    </xf>
    <xf numFmtId="0" fontId="13" fillId="2" borderId="1" xfId="3" applyFont="1" applyFill="1" applyBorder="1" applyAlignment="1" applyProtection="1">
      <alignment horizontal="left"/>
      <protection locked="0"/>
    </xf>
    <xf numFmtId="0" fontId="13" fillId="2" borderId="185" xfId="3" applyFont="1" applyFill="1" applyBorder="1" applyAlignment="1" applyProtection="1">
      <alignment horizontal="left"/>
      <protection locked="0"/>
    </xf>
    <xf numFmtId="0" fontId="11" fillId="2" borderId="37" xfId="3" applyFill="1" applyBorder="1" applyAlignment="1" applyProtection="1">
      <alignment horizontal="left"/>
      <protection locked="0"/>
    </xf>
    <xf numFmtId="0" fontId="11" fillId="2" borderId="195" xfId="3" applyFill="1" applyBorder="1" applyAlignment="1" applyProtection="1">
      <alignment horizontal="left"/>
      <protection locked="0"/>
    </xf>
    <xf numFmtId="0" fontId="11" fillId="2" borderId="37" xfId="3" applyFill="1" applyBorder="1" applyAlignment="1" applyProtection="1">
      <alignment horizontal="left" vertical="center" wrapText="1"/>
      <protection locked="0"/>
    </xf>
    <xf numFmtId="0" fontId="11" fillId="0" borderId="3" xfId="3" applyBorder="1" applyAlignment="1" applyProtection="1">
      <alignment horizontal="left"/>
      <protection locked="0"/>
    </xf>
    <xf numFmtId="0" fontId="11" fillId="0" borderId="150" xfId="3" applyBorder="1" applyAlignment="1" applyProtection="1">
      <alignment horizontal="left"/>
      <protection locked="0"/>
    </xf>
    <xf numFmtId="0" fontId="11" fillId="2" borderId="0" xfId="3" applyFill="1" applyBorder="1" applyAlignment="1" applyProtection="1">
      <alignment horizontal="left"/>
      <protection locked="0"/>
    </xf>
    <xf numFmtId="49" fontId="11" fillId="2" borderId="37" xfId="3" applyNumberFormat="1" applyFill="1" applyBorder="1" applyAlignment="1" applyProtection="1">
      <alignment horizontal="left"/>
      <protection locked="0"/>
    </xf>
    <xf numFmtId="0" fontId="255" fillId="2" borderId="37" xfId="206" applyFill="1" applyBorder="1" applyAlignment="1" applyProtection="1">
      <alignment horizontal="left"/>
      <protection locked="0"/>
    </xf>
    <xf numFmtId="0" fontId="256" fillId="6" borderId="56" xfId="3" applyFont="1" applyFill="1" applyBorder="1" applyAlignment="1">
      <alignment horizontal="left" vertical="center" wrapText="1"/>
    </xf>
    <xf numFmtId="0" fontId="257" fillId="0" borderId="57" xfId="3" applyFont="1" applyBorder="1" applyAlignment="1">
      <alignment horizontal="left" vertical="center"/>
    </xf>
    <xf numFmtId="0" fontId="11" fillId="2" borderId="37" xfId="3" applyFill="1" applyBorder="1" applyAlignment="1" applyProtection="1">
      <alignment horizontal="left" wrapText="1"/>
      <protection locked="0"/>
    </xf>
    <xf numFmtId="0" fontId="257" fillId="0" borderId="57" xfId="3" applyFont="1" applyBorder="1" applyAlignment="1">
      <alignment horizontal="left" vertical="center" wrapText="1"/>
    </xf>
    <xf numFmtId="0" fontId="256" fillId="6" borderId="56" xfId="3" applyFont="1" applyFill="1" applyBorder="1" applyAlignment="1">
      <alignment horizontal="left" vertical="center"/>
    </xf>
    <xf numFmtId="0" fontId="13" fillId="0" borderId="46" xfId="3" applyFont="1" applyBorder="1" applyAlignment="1">
      <alignment horizontal="center" vertical="center" wrapText="1"/>
    </xf>
    <xf numFmtId="0" fontId="13" fillId="0" borderId="113" xfId="3" applyFont="1" applyBorder="1" applyAlignment="1">
      <alignment horizontal="center" vertical="center"/>
    </xf>
    <xf numFmtId="0" fontId="13" fillId="0" borderId="47" xfId="3" applyFont="1" applyBorder="1" applyAlignment="1">
      <alignment horizontal="center" vertical="center"/>
    </xf>
    <xf numFmtId="0" fontId="256" fillId="6" borderId="52" xfId="3" applyFont="1" applyFill="1" applyBorder="1" applyAlignment="1" applyProtection="1">
      <alignment horizontal="left" vertical="center" wrapText="1"/>
      <protection locked="0"/>
    </xf>
    <xf numFmtId="0" fontId="257" fillId="0" borderId="54" xfId="3" applyFont="1" applyBorder="1" applyAlignment="1" applyProtection="1">
      <alignment horizontal="left" vertical="center" wrapText="1"/>
      <protection locked="0"/>
    </xf>
    <xf numFmtId="0" fontId="13" fillId="47" borderId="56" xfId="3" applyFont="1" applyFill="1" applyBorder="1" applyAlignment="1">
      <alignment horizontal="left" wrapText="1"/>
    </xf>
    <xf numFmtId="0" fontId="11" fillId="0" borderId="0" xfId="3" applyBorder="1" applyAlignment="1">
      <alignment wrapText="1"/>
    </xf>
    <xf numFmtId="0" fontId="13" fillId="0" borderId="0" xfId="3" applyFont="1" applyBorder="1"/>
    <xf numFmtId="0" fontId="11" fillId="2" borderId="185" xfId="3" applyFill="1" applyBorder="1" applyAlignment="1" applyProtection="1">
      <alignment horizontal="left"/>
      <protection locked="0"/>
    </xf>
    <xf numFmtId="0" fontId="255" fillId="2" borderId="1" xfId="206" applyFill="1" applyBorder="1" applyAlignment="1" applyProtection="1">
      <alignment horizontal="left"/>
      <protection locked="0"/>
    </xf>
    <xf numFmtId="0" fontId="13" fillId="0" borderId="0" xfId="3" applyFont="1" applyBorder="1" applyAlignment="1">
      <alignment horizontal="left"/>
    </xf>
    <xf numFmtId="0" fontId="11" fillId="0" borderId="3" xfId="3" applyBorder="1" applyAlignment="1">
      <alignment horizontal="center"/>
    </xf>
    <xf numFmtId="0" fontId="11" fillId="0" borderId="49" xfId="3" applyBorder="1" applyAlignment="1" applyProtection="1">
      <alignment horizontal="left" vertical="top" wrapText="1" readingOrder="1"/>
      <protection locked="0"/>
    </xf>
    <xf numFmtId="0" fontId="11" fillId="0" borderId="50" xfId="3" applyBorder="1" applyAlignment="1" applyProtection="1">
      <alignment horizontal="left" vertical="top" wrapText="1" readingOrder="1"/>
      <protection locked="0"/>
    </xf>
    <xf numFmtId="0" fontId="11" fillId="0" borderId="51" xfId="3" applyBorder="1" applyAlignment="1" applyProtection="1">
      <alignment horizontal="left" vertical="top" wrapText="1" readingOrder="1"/>
      <protection locked="0"/>
    </xf>
    <xf numFmtId="0" fontId="11" fillId="0" borderId="56" xfId="3" applyBorder="1" applyAlignment="1" applyProtection="1">
      <alignment horizontal="left" vertical="top" wrapText="1" readingOrder="1"/>
      <protection locked="0"/>
    </xf>
    <xf numFmtId="0" fontId="11" fillId="0" borderId="0" xfId="3" applyBorder="1" applyAlignment="1" applyProtection="1">
      <alignment horizontal="left" vertical="top" wrapText="1" readingOrder="1"/>
      <protection locked="0"/>
    </xf>
    <xf numFmtId="0" fontId="11" fillId="0" borderId="57" xfId="3" applyBorder="1" applyAlignment="1" applyProtection="1">
      <alignment horizontal="left" vertical="top" wrapText="1" readingOrder="1"/>
      <protection locked="0"/>
    </xf>
    <xf numFmtId="0" fontId="11" fillId="0" borderId="52" xfId="3" applyBorder="1" applyAlignment="1" applyProtection="1">
      <alignment horizontal="left" vertical="top" wrapText="1" readingOrder="1"/>
      <protection locked="0"/>
    </xf>
    <xf numFmtId="0" fontId="11" fillId="0" borderId="53" xfId="3" applyBorder="1" applyAlignment="1" applyProtection="1">
      <alignment horizontal="left" vertical="top" wrapText="1" readingOrder="1"/>
      <protection locked="0"/>
    </xf>
    <xf numFmtId="0" fontId="11" fillId="0" borderId="54" xfId="3" applyBorder="1" applyAlignment="1" applyProtection="1">
      <alignment horizontal="left" vertical="top" wrapText="1" readingOrder="1"/>
      <protection locked="0"/>
    </xf>
    <xf numFmtId="0" fontId="11" fillId="0" borderId="50" xfId="3" applyBorder="1" applyAlignment="1">
      <alignment horizontal="right"/>
    </xf>
    <xf numFmtId="0" fontId="11" fillId="2" borderId="56" xfId="3" applyFill="1" applyBorder="1" applyAlignment="1">
      <alignment horizontal="right" vertical="top" wrapText="1"/>
    </xf>
    <xf numFmtId="0" fontId="13" fillId="0" borderId="56" xfId="3" applyFont="1" applyBorder="1"/>
    <xf numFmtId="0" fontId="13" fillId="0" borderId="57" xfId="3" applyFont="1" applyBorder="1"/>
    <xf numFmtId="0" fontId="11" fillId="0" borderId="53" xfId="3" applyBorder="1" applyAlignment="1">
      <alignment horizontal="center"/>
    </xf>
    <xf numFmtId="0" fontId="11" fillId="0" borderId="0" xfId="3" applyAlignment="1">
      <alignment horizontal="center"/>
    </xf>
    <xf numFmtId="0" fontId="11" fillId="0" borderId="50" xfId="3" applyBorder="1" applyAlignment="1">
      <alignment horizontal="center"/>
    </xf>
    <xf numFmtId="0" fontId="29" fillId="2" borderId="1" xfId="3" applyFont="1" applyFill="1" applyBorder="1" applyAlignment="1">
      <alignment horizontal="left"/>
    </xf>
    <xf numFmtId="0" fontId="70" fillId="0" borderId="0" xfId="3" applyFont="1" applyBorder="1" applyAlignment="1">
      <alignment horizontal="center" wrapText="1"/>
    </xf>
    <xf numFmtId="0" fontId="264" fillId="6" borderId="3" xfId="3" applyFont="1" applyFill="1" applyBorder="1" applyAlignment="1">
      <alignment horizontal="center" vertical="top"/>
    </xf>
    <xf numFmtId="188" fontId="36" fillId="6" borderId="0" xfId="3" applyNumberFormat="1" applyFont="1" applyFill="1" applyBorder="1" applyAlignment="1">
      <alignment horizontal="left" readingOrder="1"/>
    </xf>
    <xf numFmtId="0" fontId="36" fillId="6" borderId="1" xfId="3" applyFont="1" applyFill="1" applyBorder="1" applyAlignment="1">
      <alignment horizontal="left"/>
    </xf>
    <xf numFmtId="0" fontId="36" fillId="6" borderId="0" xfId="3" applyFont="1" applyFill="1" applyAlignment="1">
      <alignment horizontal="left"/>
    </xf>
    <xf numFmtId="49" fontId="36" fillId="46" borderId="33" xfId="3" applyNumberFormat="1" applyFont="1" applyFill="1" applyBorder="1" applyAlignment="1">
      <alignment horizontal="left" wrapText="1" readingOrder="1"/>
    </xf>
    <xf numFmtId="49" fontId="36" fillId="46" borderId="37" xfId="3" applyNumberFormat="1" applyFont="1" applyFill="1" applyBorder="1" applyAlignment="1">
      <alignment horizontal="left" wrapText="1" readingOrder="1"/>
    </xf>
    <xf numFmtId="49" fontId="36" fillId="46" borderId="34" xfId="3" applyNumberFormat="1" applyFont="1" applyFill="1" applyBorder="1" applyAlignment="1">
      <alignment horizontal="left" wrapText="1" readingOrder="1"/>
    </xf>
    <xf numFmtId="0" fontId="36" fillId="46" borderId="33" xfId="3" applyFont="1" applyFill="1" applyBorder="1" applyAlignment="1">
      <alignment horizontal="left" vertical="center" wrapText="1"/>
    </xf>
    <xf numFmtId="0" fontId="36" fillId="46" borderId="37" xfId="3" applyFont="1" applyFill="1" applyBorder="1" applyAlignment="1">
      <alignment horizontal="left" vertical="center" wrapText="1"/>
    </xf>
    <xf numFmtId="0" fontId="36" fillId="46" borderId="34" xfId="3" applyFont="1" applyFill="1" applyBorder="1" applyAlignment="1">
      <alignment horizontal="left" vertical="center" wrapText="1"/>
    </xf>
    <xf numFmtId="0" fontId="36" fillId="46" borderId="33" xfId="3" applyFont="1" applyFill="1" applyBorder="1" applyAlignment="1">
      <alignment horizontal="left" wrapText="1"/>
    </xf>
    <xf numFmtId="0" fontId="36" fillId="46" borderId="37" xfId="3" applyFont="1" applyFill="1" applyBorder="1" applyAlignment="1">
      <alignment horizontal="left" wrapText="1"/>
    </xf>
    <xf numFmtId="0" fontId="36" fillId="46" borderId="34" xfId="3" applyFont="1" applyFill="1" applyBorder="1" applyAlignment="1">
      <alignment horizontal="left" wrapText="1"/>
    </xf>
    <xf numFmtId="0" fontId="36" fillId="46" borderId="33" xfId="3" applyFont="1" applyFill="1" applyBorder="1" applyAlignment="1" applyProtection="1">
      <alignment horizontal="left" wrapText="1"/>
      <protection locked="0"/>
    </xf>
    <xf numFmtId="0" fontId="36" fillId="46" borderId="37" xfId="3" applyFont="1" applyFill="1" applyBorder="1" applyAlignment="1" applyProtection="1">
      <alignment horizontal="left" wrapText="1"/>
      <protection locked="0"/>
    </xf>
    <xf numFmtId="0" fontId="36" fillId="46" borderId="34" xfId="3" applyFont="1" applyFill="1" applyBorder="1" applyAlignment="1" applyProtection="1">
      <alignment horizontal="left" wrapText="1"/>
      <protection locked="0"/>
    </xf>
    <xf numFmtId="0" fontId="39" fillId="6" borderId="0" xfId="3" applyFont="1" applyFill="1" applyAlignment="1">
      <alignment horizontal="left"/>
    </xf>
    <xf numFmtId="0" fontId="13" fillId="0" borderId="0" xfId="3" applyFont="1"/>
    <xf numFmtId="0" fontId="18" fillId="46" borderId="33" xfId="3" applyFont="1" applyFill="1" applyBorder="1" applyAlignment="1">
      <alignment horizontal="center" vertical="center"/>
    </xf>
    <xf numFmtId="0" fontId="18" fillId="46" borderId="37" xfId="3" applyFont="1" applyFill="1" applyBorder="1" applyAlignment="1">
      <alignment horizontal="center" vertical="center"/>
    </xf>
    <xf numFmtId="0" fontId="18" fillId="46" borderId="34" xfId="3" applyFont="1" applyFill="1" applyBorder="1" applyAlignment="1">
      <alignment horizontal="center" vertical="center"/>
    </xf>
    <xf numFmtId="0" fontId="18" fillId="46" borderId="16" xfId="3" applyFont="1" applyFill="1" applyBorder="1" applyAlignment="1">
      <alignment horizontal="center" vertical="center"/>
    </xf>
    <xf numFmtId="0" fontId="255" fillId="46" borderId="16" xfId="206" applyFill="1" applyBorder="1" applyAlignment="1" applyProtection="1">
      <alignment horizontal="center" vertical="center"/>
    </xf>
    <xf numFmtId="0" fontId="11" fillId="46" borderId="16" xfId="3" applyFill="1" applyBorder="1" applyAlignment="1">
      <alignment horizontal="center" vertical="center"/>
    </xf>
    <xf numFmtId="0" fontId="15" fillId="46" borderId="1" xfId="3" applyFont="1" applyFill="1" applyBorder="1" applyAlignment="1" applyProtection="1">
      <alignment horizontal="center"/>
      <protection locked="0"/>
    </xf>
    <xf numFmtId="0" fontId="15" fillId="46" borderId="37" xfId="3" applyFont="1" applyFill="1" applyBorder="1" applyAlignment="1" applyProtection="1">
      <alignment horizontal="center"/>
      <protection locked="0"/>
    </xf>
    <xf numFmtId="0" fontId="11" fillId="6" borderId="1" xfId="3" applyFill="1" applyBorder="1" applyAlignment="1">
      <alignment horizontal="center"/>
    </xf>
    <xf numFmtId="188" fontId="13" fillId="6" borderId="0" xfId="3" applyNumberFormat="1" applyFont="1" applyFill="1" applyAlignment="1">
      <alignment horizontal="center"/>
    </xf>
    <xf numFmtId="0" fontId="34" fillId="6" borderId="0" xfId="3" applyFont="1" applyFill="1" applyAlignment="1">
      <alignment horizontal="center"/>
    </xf>
    <xf numFmtId="0" fontId="39" fillId="6" borderId="0" xfId="3" applyFont="1" applyFill="1" applyAlignment="1">
      <alignment horizontal="center"/>
    </xf>
    <xf numFmtId="0" fontId="11" fillId="6" borderId="0" xfId="3" applyFill="1" applyAlignment="1">
      <alignment horizontal="left"/>
    </xf>
    <xf numFmtId="0" fontId="11" fillId="46" borderId="37" xfId="3" applyFill="1" applyBorder="1" applyAlignment="1" applyProtection="1">
      <alignment horizontal="center"/>
      <protection locked="0"/>
    </xf>
    <xf numFmtId="14" fontId="11" fillId="46" borderId="1" xfId="3" applyNumberFormat="1" applyFill="1" applyBorder="1" applyAlignment="1" applyProtection="1">
      <alignment horizontal="center"/>
      <protection locked="0"/>
    </xf>
    <xf numFmtId="0" fontId="11" fillId="46" borderId="1" xfId="3" applyFill="1" applyBorder="1" applyAlignment="1" applyProtection="1">
      <alignment horizontal="center"/>
      <protection locked="0"/>
    </xf>
    <xf numFmtId="0" fontId="11" fillId="6" borderId="0" xfId="3" applyFill="1" applyAlignment="1">
      <alignment horizontal="right"/>
    </xf>
    <xf numFmtId="0" fontId="11" fillId="46" borderId="1" xfId="3" applyFill="1" applyBorder="1" applyAlignment="1" applyProtection="1">
      <alignment horizontal="left" vertical="top" wrapText="1"/>
      <protection locked="0"/>
    </xf>
    <xf numFmtId="0" fontId="11" fillId="46" borderId="1" xfId="3" applyFill="1" applyBorder="1" applyAlignment="1" applyProtection="1">
      <alignment horizontal="left" vertical="top"/>
      <protection locked="0"/>
    </xf>
    <xf numFmtId="0" fontId="11" fillId="46" borderId="37" xfId="3" applyFill="1" applyBorder="1" applyAlignment="1" applyProtection="1">
      <alignment horizontal="center" vertical="top" wrapText="1"/>
      <protection locked="0"/>
    </xf>
    <xf numFmtId="0" fontId="11" fillId="46" borderId="37" xfId="3" applyFill="1" applyBorder="1" applyAlignment="1" applyProtection="1">
      <alignment horizontal="center" vertical="top"/>
      <protection locked="0"/>
    </xf>
    <xf numFmtId="188" fontId="13" fillId="46" borderId="53" xfId="3" applyNumberFormat="1" applyFont="1" applyFill="1" applyBorder="1" applyAlignment="1" applyProtection="1">
      <alignment horizontal="left"/>
      <protection locked="0"/>
    </xf>
    <xf numFmtId="0" fontId="11" fillId="46" borderId="1" xfId="3" applyFill="1" applyBorder="1" applyAlignment="1" applyProtection="1">
      <alignment horizontal="left"/>
      <protection locked="0"/>
    </xf>
    <xf numFmtId="0" fontId="255" fillId="46" borderId="1" xfId="206" applyFill="1" applyBorder="1" applyAlignment="1" applyProtection="1">
      <alignment horizontal="left"/>
      <protection locked="0"/>
    </xf>
    <xf numFmtId="0" fontId="13" fillId="6" borderId="0" xfId="3" applyFont="1" applyFill="1" applyAlignment="1">
      <alignment horizontal="right"/>
    </xf>
    <xf numFmtId="0" fontId="255" fillId="6" borderId="0" xfId="206" applyFill="1" applyBorder="1" applyAlignment="1" applyProtection="1">
      <alignment horizontal="left"/>
    </xf>
    <xf numFmtId="0" fontId="13" fillId="6" borderId="0" xfId="3" applyFont="1" applyFill="1" applyAlignment="1">
      <alignment horizontal="left"/>
    </xf>
    <xf numFmtId="0" fontId="13" fillId="6" borderId="0" xfId="3" applyFont="1" applyFill="1" applyAlignment="1">
      <alignment horizontal="center"/>
    </xf>
    <xf numFmtId="0" fontId="13" fillId="46" borderId="53" xfId="3" applyFont="1" applyFill="1" applyBorder="1" applyAlignment="1">
      <alignment horizontal="left"/>
    </xf>
  </cellXfs>
  <cellStyles count="207">
    <cellStyle name="#.0" xfId="73" xr:uid="{00000000-0005-0000-0000-000000000000}"/>
    <cellStyle name=".0" xfId="74" xr:uid="{00000000-0005-0000-0000-000001000000}"/>
    <cellStyle name="???????" xfId="75" xr:uid="{00000000-0005-0000-0000-000002000000}"/>
    <cellStyle name="????????????" xfId="76" xr:uid="{00000000-0005-0000-0000-000003000000}"/>
    <cellStyle name="???????????? Change1.5.1" xfId="77" xr:uid="{00000000-0005-0000-0000-000004000000}"/>
    <cellStyle name="????????????NOTEWINNOTET" xfId="78" xr:uid="{00000000-0005-0000-0000-000005000000}"/>
    <cellStyle name="????????ﾀWINNO" xfId="79" xr:uid="{00000000-0005-0000-0000-000006000000}"/>
    <cellStyle name="???????_Dataer" xfId="80" xr:uid="{00000000-0005-0000-0000-000007000000}"/>
    <cellStyle name="????_currentKC GLntKC" xfId="81" xr:uid="{00000000-0005-0000-0000-000008000000}"/>
    <cellStyle name="??_?????(PU) (2" xfId="82" xr:uid="{00000000-0005-0000-0000-000009000000}"/>
    <cellStyle name="0.0" xfId="83" xr:uid="{00000000-0005-0000-0000-00000A000000}"/>
    <cellStyle name="1" xfId="84" xr:uid="{00000000-0005-0000-0000-00000B000000}"/>
    <cellStyle name="1_1127PHM (2)" xfId="85" xr:uid="{00000000-0005-0000-0000-00000C000000}"/>
    <cellStyle name="1_1127PHM (4)" xfId="86" xr:uid="{00000000-0005-0000-0000-00000D000000}"/>
    <cellStyle name="1_2000PN지침" xfId="87" xr:uid="{00000000-0005-0000-0000-00000E000000}"/>
    <cellStyle name="1_918PHM (2)" xfId="88" xr:uid="{00000000-0005-0000-0000-00000F000000}"/>
    <cellStyle name="1_97년PI333종합" xfId="89" xr:uid="{00000000-0005-0000-0000-000010000000}"/>
    <cellStyle name="1_BKL" xfId="90" xr:uid="{00000000-0005-0000-0000-000011000000}"/>
    <cellStyle name="1_BL SEAT 조사서" xfId="91" xr:uid="{00000000-0005-0000-0000-000012000000}"/>
    <cellStyle name="1_BL SEAT 조사서(0905)" xfId="92" xr:uid="{00000000-0005-0000-0000-000013000000}"/>
    <cellStyle name="1_BL SEAT 조사서(0905)_BL SEAT 조사서(0918)" xfId="93" xr:uid="{00000000-0005-0000-0000-000014000000}"/>
    <cellStyle name="1_BL SEAT 조사서(0905)_BL SEAT 조사서(0918)_BKL" xfId="94" xr:uid="{00000000-0005-0000-0000-000015000000}"/>
    <cellStyle name="1_BL SEAT 조사서(0905)_BL SEAT 조사서(0918)_BL SEAT 조사서(0921)" xfId="95" xr:uid="{00000000-0005-0000-0000-000016000000}"/>
    <cellStyle name="1_BL SEAT 조사서(0905)_BL SEAT 조사서(0918)_조사서(WH_조립)" xfId="96" xr:uid="{00000000-0005-0000-0000-000017000000}"/>
    <cellStyle name="1_BL SEAT 조사서(0905)_BL SEAT 조사서(0921)" xfId="97" xr:uid="{00000000-0005-0000-0000-000018000000}"/>
    <cellStyle name="1_BL SEAT 조사서(0921)" xfId="98" xr:uid="{00000000-0005-0000-0000-000019000000}"/>
    <cellStyle name="1_BL SEAT 조사서_BL SEAT 조사서(0918)" xfId="99" xr:uid="{00000000-0005-0000-0000-00001A000000}"/>
    <cellStyle name="1_BL SEAT 조사서_BL SEAT 조사서(0918)_BKL" xfId="100" xr:uid="{00000000-0005-0000-0000-00001B000000}"/>
    <cellStyle name="1_BL SEAT 조사서_BL SEAT 조사서(0918)_BL SEAT 조사서(0921)" xfId="101" xr:uid="{00000000-0005-0000-0000-00001C000000}"/>
    <cellStyle name="1_BL SEAT 조사서_BL SEAT 조사서(0918)_조사서(WH_조립)" xfId="102" xr:uid="{00000000-0005-0000-0000-00001D000000}"/>
    <cellStyle name="1_BL SEAT 조사서_BL SEAT 조사서(0921)" xfId="103" xr:uid="{00000000-0005-0000-0000-00001E000000}"/>
    <cellStyle name="1_BL_조사_DATA(조사1)" xfId="104" xr:uid="{00000000-0005-0000-0000-00001F000000}"/>
    <cellStyle name="1_BL_조사_DATA(조사1)_BL SEAT 조사서(0918)" xfId="105" xr:uid="{00000000-0005-0000-0000-000020000000}"/>
    <cellStyle name="1_BL_조사_DATA(조사1)_BL SEAT 조사서(0918)_BKL" xfId="106" xr:uid="{00000000-0005-0000-0000-000021000000}"/>
    <cellStyle name="1_BL_조사_DATA(조사1)_BL SEAT 조사서(0918)_BL SEAT 조사서(0921)" xfId="107" xr:uid="{00000000-0005-0000-0000-000022000000}"/>
    <cellStyle name="1_BL_조사_DATA(조사1)_BL SEAT 조사서(0918)_조사서(WH_조립)" xfId="108" xr:uid="{00000000-0005-0000-0000-000023000000}"/>
    <cellStyle name="1_BL_조사_DATA(조사1)_BL SEAT 조사서(0921)" xfId="109" xr:uid="{00000000-0005-0000-0000-000024000000}"/>
    <cellStyle name="1_CRD판매 (2)" xfId="110" xr:uid="{00000000-0005-0000-0000-000025000000}"/>
    <cellStyle name="1_HEATER_조사서" xfId="111" xr:uid="{00000000-0005-0000-0000-000026000000}"/>
    <cellStyle name="1_HEATER_조사서_BL SEAT 조사서(0918)" xfId="112" xr:uid="{00000000-0005-0000-0000-000027000000}"/>
    <cellStyle name="1_HEATER_조사서_BL SEAT 조사서(0918)_BKL" xfId="113" xr:uid="{00000000-0005-0000-0000-000028000000}"/>
    <cellStyle name="1_HEATER_조사서_BL SEAT 조사서(0918)_BL SEAT 조사서(0921)" xfId="114" xr:uid="{00000000-0005-0000-0000-000029000000}"/>
    <cellStyle name="1_HEATER_조사서_BL SEAT 조사서(0918)_조사서(WH_조립)" xfId="115" xr:uid="{00000000-0005-0000-0000-00002A000000}"/>
    <cellStyle name="1_HEATER_조사서_BL SEAT 조사서(0921)" xfId="116" xr:uid="{00000000-0005-0000-0000-00002B000000}"/>
    <cellStyle name="1_jsp" xfId="117" xr:uid="{00000000-0005-0000-0000-00002C000000}"/>
    <cellStyle name="1_jsp_BL SEAT 조사서(0918)" xfId="118" xr:uid="{00000000-0005-0000-0000-00002D000000}"/>
    <cellStyle name="1_jsp_BL SEAT 조사서(0918)_BKL" xfId="119" xr:uid="{00000000-0005-0000-0000-00002E000000}"/>
    <cellStyle name="1_jsp_BL SEAT 조사서(0918)_BL SEAT 조사서(0921)" xfId="120" xr:uid="{00000000-0005-0000-0000-00002F000000}"/>
    <cellStyle name="1_jsp_BL SEAT 조사서(0918)_조사서(WH_조립)" xfId="121" xr:uid="{00000000-0005-0000-0000-000030000000}"/>
    <cellStyle name="1_jsp_BL SEAT 조사서(0921)" xfId="122" xr:uid="{00000000-0005-0000-0000-000031000000}"/>
    <cellStyle name="1_MC&amp;다변화" xfId="123" xr:uid="{00000000-0005-0000-0000-000032000000}"/>
    <cellStyle name="1_조사서(WH_조립)" xfId="124" xr:uid="{00000000-0005-0000-0000-000033000000}"/>
    <cellStyle name="20% - Accent1" xfId="7" xr:uid="{00000000-0005-0000-0000-000034000000}"/>
    <cellStyle name="20% - Accent2" xfId="8" xr:uid="{00000000-0005-0000-0000-000035000000}"/>
    <cellStyle name="20% - Accent3" xfId="9" xr:uid="{00000000-0005-0000-0000-000036000000}"/>
    <cellStyle name="20% - Accent4" xfId="10" xr:uid="{00000000-0005-0000-0000-000037000000}"/>
    <cellStyle name="20% - Accent5" xfId="11" xr:uid="{00000000-0005-0000-0000-000038000000}"/>
    <cellStyle name="20% - Accent6" xfId="12" xr:uid="{00000000-0005-0000-0000-000039000000}"/>
    <cellStyle name="40% - Accent1" xfId="13" xr:uid="{00000000-0005-0000-0000-00003A000000}"/>
    <cellStyle name="40% - Accent2" xfId="14" xr:uid="{00000000-0005-0000-0000-00003B000000}"/>
    <cellStyle name="40% - Accent3" xfId="15" xr:uid="{00000000-0005-0000-0000-00003C000000}"/>
    <cellStyle name="40% - Accent4" xfId="16" xr:uid="{00000000-0005-0000-0000-00003D000000}"/>
    <cellStyle name="40% - Accent5" xfId="17" xr:uid="{00000000-0005-0000-0000-00003E000000}"/>
    <cellStyle name="40% - Accent6" xfId="18" xr:uid="{00000000-0005-0000-0000-00003F000000}"/>
    <cellStyle name="60% - Accent1" xfId="19" xr:uid="{00000000-0005-0000-0000-000040000000}"/>
    <cellStyle name="60% - Accent2" xfId="20" xr:uid="{00000000-0005-0000-0000-000041000000}"/>
    <cellStyle name="60% - Accent3" xfId="21" xr:uid="{00000000-0005-0000-0000-000042000000}"/>
    <cellStyle name="60% - Accent4" xfId="22" xr:uid="{00000000-0005-0000-0000-000043000000}"/>
    <cellStyle name="60% - Accent5" xfId="23" xr:uid="{00000000-0005-0000-0000-000044000000}"/>
    <cellStyle name="60% - Accent6" xfId="24" xr:uid="{00000000-0005-0000-0000-000045000000}"/>
    <cellStyle name="Accent1" xfId="25" xr:uid="{00000000-0005-0000-0000-000046000000}"/>
    <cellStyle name="Accent2" xfId="26" xr:uid="{00000000-0005-0000-0000-000047000000}"/>
    <cellStyle name="Accent3" xfId="27" xr:uid="{00000000-0005-0000-0000-000048000000}"/>
    <cellStyle name="Accent4" xfId="28" xr:uid="{00000000-0005-0000-0000-000049000000}"/>
    <cellStyle name="Accent5" xfId="29" xr:uid="{00000000-0005-0000-0000-00004A000000}"/>
    <cellStyle name="Accent6" xfId="30" xr:uid="{00000000-0005-0000-0000-00004B000000}"/>
    <cellStyle name="AeE­ [0]_¸i¿¹E¸Aa°EAa " xfId="125" xr:uid="{00000000-0005-0000-0000-00004C000000}"/>
    <cellStyle name="AeE­_¸i¿¹E¸Aa°EAa " xfId="126" xr:uid="{00000000-0005-0000-0000-00004D000000}"/>
    <cellStyle name="AÞ¸¶ [0]_¸i¿¹E¸Aa°EAa " xfId="127" xr:uid="{00000000-0005-0000-0000-00004E000000}"/>
    <cellStyle name="AÞ¸¶_¸i¿¹E¸Aa°EAa " xfId="128" xr:uid="{00000000-0005-0000-0000-00004F000000}"/>
    <cellStyle name="Background" xfId="31" xr:uid="{00000000-0005-0000-0000-000050000000}"/>
    <cellStyle name="Bad" xfId="32" xr:uid="{00000000-0005-0000-0000-000051000000}"/>
    <cellStyle name="BC형구비조사서" xfId="129" xr:uid="{00000000-0005-0000-0000-000052000000}"/>
    <cellStyle name="C￥AØ_¸i¿¹E¸Aa°EAa " xfId="130" xr:uid="{00000000-0005-0000-0000-000053000000}"/>
    <cellStyle name="Calc Currency (0)" xfId="131" xr:uid="{00000000-0005-0000-0000-000054000000}"/>
    <cellStyle name="Calculation" xfId="33" xr:uid="{00000000-0005-0000-0000-000055000000}"/>
    <cellStyle name="category" xfId="132" xr:uid="{00000000-0005-0000-0000-000056000000}"/>
    <cellStyle name="Check Cell" xfId="34" xr:uid="{00000000-0005-0000-0000-000057000000}"/>
    <cellStyle name="COLONY" xfId="133" xr:uid="{00000000-0005-0000-0000-000058000000}"/>
    <cellStyle name="Comma [0]_FON95-03" xfId="35" xr:uid="{00000000-0005-0000-0000-000059000000}"/>
    <cellStyle name="Comma_CAPEX94" xfId="134" xr:uid="{00000000-0005-0000-0000-00005A000000}"/>
    <cellStyle name="COPYRIGHT" xfId="135" xr:uid="{00000000-0005-0000-0000-00005B000000}"/>
    <cellStyle name="Currency [0]_CAPEX94" xfId="136" xr:uid="{00000000-0005-0000-0000-00005C000000}"/>
    <cellStyle name="Currency_CAPEX94" xfId="137" xr:uid="{00000000-0005-0000-0000-00005D000000}"/>
    <cellStyle name="Currency1" xfId="138" xr:uid="{00000000-0005-0000-0000-00005E000000}"/>
    <cellStyle name="Edited_Data" xfId="139" xr:uid="{00000000-0005-0000-0000-00005F000000}"/>
    <cellStyle name="Estimated_Data" xfId="140" xr:uid="{00000000-0005-0000-0000-000060000000}"/>
    <cellStyle name="Explanatory Text" xfId="36" xr:uid="{00000000-0005-0000-0000-000061000000}"/>
    <cellStyle name="Followed Hyperlink" xfId="141" xr:uid="{00000000-0005-0000-0000-000062000000}"/>
    <cellStyle name="Forecast_Data" xfId="142" xr:uid="{00000000-0005-0000-0000-000063000000}"/>
    <cellStyle name="Good" xfId="37" xr:uid="{00000000-0005-0000-0000-000064000000}"/>
    <cellStyle name="Grey" xfId="143" xr:uid="{00000000-0005-0000-0000-000065000000}"/>
    <cellStyle name="HEADER" xfId="144" xr:uid="{00000000-0005-0000-0000-000066000000}"/>
    <cellStyle name="Header1" xfId="145" xr:uid="{00000000-0005-0000-0000-000067000000}"/>
    <cellStyle name="Header2" xfId="146" xr:uid="{00000000-0005-0000-0000-000068000000}"/>
    <cellStyle name="Heading 1" xfId="38" xr:uid="{00000000-0005-0000-0000-000069000000}"/>
    <cellStyle name="Heading 2" xfId="39" xr:uid="{00000000-0005-0000-0000-00006A000000}"/>
    <cellStyle name="Heading 3" xfId="40" xr:uid="{00000000-0005-0000-0000-00006B000000}"/>
    <cellStyle name="Heading 4" xfId="41" xr:uid="{00000000-0005-0000-0000-00006C000000}"/>
    <cellStyle name="Hipervínculo" xfId="1" builtinId="8"/>
    <cellStyle name="Hipervínculo 2" xfId="2" xr:uid="{00000000-0005-0000-0000-00006E000000}"/>
    <cellStyle name="Hipervínculo 3" xfId="205" xr:uid="{EC497457-43E0-4DFE-9FDA-F5B45156AE04}"/>
    <cellStyle name="Hipervínculo 4" xfId="206" xr:uid="{4003850D-3924-4164-901D-674745B20090}"/>
    <cellStyle name="Hyperlink" xfId="147" xr:uid="{00000000-0005-0000-0000-00006F000000}"/>
    <cellStyle name="Input" xfId="42" xr:uid="{00000000-0005-0000-0000-000070000000}"/>
    <cellStyle name="Input [yellow]" xfId="148" xr:uid="{00000000-0005-0000-0000-000071000000}"/>
    <cellStyle name="Item_Current" xfId="149" xr:uid="{00000000-0005-0000-0000-000072000000}"/>
    <cellStyle name="Linked Cell" xfId="43" xr:uid="{00000000-0005-0000-0000-000073000000}"/>
    <cellStyle name="Millares" xfId="204" builtinId="3"/>
    <cellStyle name="Milliers [0]_AR1194" xfId="44" xr:uid="{00000000-0005-0000-0000-000074000000}"/>
    <cellStyle name="Milliers_AR1194" xfId="45" xr:uid="{00000000-0005-0000-0000-000075000000}"/>
    <cellStyle name="Model" xfId="150" xr:uid="{00000000-0005-0000-0000-000076000000}"/>
    <cellStyle name="Mon騁aire [0]_AR1194" xfId="46" xr:uid="{00000000-0005-0000-0000-000077000000}"/>
    <cellStyle name="Mon騁aire_AR1194" xfId="47" xr:uid="{00000000-0005-0000-0000-000078000000}"/>
    <cellStyle name="no dec" xfId="151" xr:uid="{00000000-0005-0000-0000-000079000000}"/>
    <cellStyle name="Normal" xfId="0" builtinId="0"/>
    <cellStyle name="Normal - Style1" xfId="152" xr:uid="{00000000-0005-0000-0000-00007B000000}"/>
    <cellStyle name="Normal 2" xfId="3" xr:uid="{00000000-0005-0000-0000-00007C000000}"/>
    <cellStyle name="Normal 3" xfId="63" xr:uid="{00000000-0005-0000-0000-00007D000000}"/>
    <cellStyle name="Normal 4" xfId="66" xr:uid="{00000000-0005-0000-0000-00007E000000}"/>
    <cellStyle name="Normal 5" xfId="69" xr:uid="{00000000-0005-0000-0000-00007F000000}"/>
    <cellStyle name="Normal 6" xfId="70" xr:uid="{00000000-0005-0000-0000-000080000000}"/>
    <cellStyle name="Normal 7" xfId="72" xr:uid="{00000000-0005-0000-0000-000081000000}"/>
    <cellStyle name="Normal 8" xfId="196" xr:uid="{00000000-0005-0000-0000-000082000000}"/>
    <cellStyle name="Normal 9" xfId="201" xr:uid="{20BD3638-EDAE-47A7-9D97-E84C5622207A}"/>
    <cellStyle name="Note" xfId="48" xr:uid="{00000000-0005-0000-0000-000083000000}"/>
    <cellStyle name="Option_Added_Cont_Desc" xfId="153" xr:uid="{00000000-0005-0000-0000-000084000000}"/>
    <cellStyle name="Output" xfId="49" xr:uid="{00000000-0005-0000-0000-000085000000}"/>
    <cellStyle name="Percent [2]" xfId="154" xr:uid="{00000000-0005-0000-0000-000086000000}"/>
    <cellStyle name="Preliminary_Data" xfId="155" xr:uid="{00000000-0005-0000-0000-000087000000}"/>
    <cellStyle name="Prices_Data" xfId="156" xr:uid="{00000000-0005-0000-0000-000088000000}"/>
    <cellStyle name="Shader" xfId="157" xr:uid="{00000000-0005-0000-0000-000089000000}"/>
    <cellStyle name="smaller" xfId="158" xr:uid="{00000000-0005-0000-0000-00008A000000}"/>
    <cellStyle name="subhead" xfId="159" xr:uid="{00000000-0005-0000-0000-00008B000000}"/>
    <cellStyle name="Title" xfId="50" xr:uid="{00000000-0005-0000-0000-00008C000000}"/>
    <cellStyle name="Vehicle_Benchmark" xfId="160" xr:uid="{00000000-0005-0000-0000-00008D000000}"/>
    <cellStyle name="Version_Header" xfId="161" xr:uid="{00000000-0005-0000-0000-00008E000000}"/>
    <cellStyle name="Volumes_Data" xfId="162" xr:uid="{00000000-0005-0000-0000-00008F000000}"/>
    <cellStyle name="Warning Text" xfId="51" xr:uid="{00000000-0005-0000-0000-000090000000}"/>
    <cellStyle name="ｹ鮗ﾐﾀｲ_ｰ豼ｵﾁ･" xfId="163" xr:uid="{00000000-0005-0000-0000-000091000000}"/>
    <cellStyle name="ﾄﾞｸｶ [0]_ｰ霾ｹ" xfId="164" xr:uid="{00000000-0005-0000-0000-000092000000}"/>
    <cellStyle name="ﾄﾞｸｶ_ｰ霾ｹ" xfId="165" xr:uid="{00000000-0005-0000-0000-000093000000}"/>
    <cellStyle name="ﾅ・ｭ [0]_ｰ霾ｹ" xfId="166" xr:uid="{00000000-0005-0000-0000-000094000000}"/>
    <cellStyle name="ﾅ・ｭ_ｰ霾ｹ" xfId="167" xr:uid="{00000000-0005-0000-0000-000095000000}"/>
    <cellStyle name="ﾇ･ﾁﾘ_ｰ霾ｹ" xfId="168" xr:uid="{00000000-0005-0000-0000-000096000000}"/>
    <cellStyle name="고정소숫점" xfId="169" xr:uid="{00000000-0005-0000-0000-000097000000}"/>
    <cellStyle name="고정출력1" xfId="170" xr:uid="{00000000-0005-0000-0000-000098000000}"/>
    <cellStyle name="고정출력2" xfId="171" xr:uid="{00000000-0005-0000-0000-000099000000}"/>
    <cellStyle name="날짜" xfId="172" xr:uid="{00000000-0005-0000-0000-00009A000000}"/>
    <cellStyle name="달러" xfId="173" xr:uid="{00000000-0005-0000-0000-00009B000000}"/>
    <cellStyle name="뒤에 오는 하이퍼링크_K56A53840비교원가(2)" xfId="174" xr:uid="{00000000-0005-0000-0000-00009C000000}"/>
    <cellStyle name="똿뗦먛귟 [0.00]_PRODUCT DETAIL Q1" xfId="175" xr:uid="{00000000-0005-0000-0000-00009D000000}"/>
    <cellStyle name="똿뗦먛귟_PRODUCT DETAIL Q1" xfId="176" xr:uid="{00000000-0005-0000-0000-00009E000000}"/>
    <cellStyle name="믅됞 [0.00]_PRODUCT DETAIL Q1" xfId="177" xr:uid="{00000000-0005-0000-0000-00009F000000}"/>
    <cellStyle name="믅됞_PRODUCT DETAIL Q1" xfId="178" xr:uid="{00000000-0005-0000-0000-0000A0000000}"/>
    <cellStyle name="뷭?_BOOKSHIP" xfId="179" xr:uid="{00000000-0005-0000-0000-0000A1000000}"/>
    <cellStyle name="자리수" xfId="180" xr:uid="{00000000-0005-0000-0000-0000A2000000}"/>
    <cellStyle name="자리수0" xfId="181" xr:uid="{00000000-0005-0000-0000-0000A3000000}"/>
    <cellStyle name="콤마 [0]_ EO원가통보서 " xfId="182" xr:uid="{00000000-0005-0000-0000-0000A4000000}"/>
    <cellStyle name="콤마_ EO원가통보서 " xfId="183" xr:uid="{00000000-0005-0000-0000-0000A5000000}"/>
    <cellStyle name="퍼센트" xfId="184" xr:uid="{00000000-0005-0000-0000-0000A6000000}"/>
    <cellStyle name="표준_TG_BOM_FRT__DRV_IMS_PILOT_1_040818" xfId="185" xr:uid="{00000000-0005-0000-0000-0000A7000000}"/>
    <cellStyle name="합산" xfId="186" xr:uid="{00000000-0005-0000-0000-0000A8000000}"/>
    <cellStyle name="화폐기호" xfId="187" xr:uid="{00000000-0005-0000-0000-0000A9000000}"/>
    <cellStyle name="화폐기호0" xfId="188" xr:uid="{00000000-0005-0000-0000-0000AA000000}"/>
    <cellStyle name="一般_SNP設定" xfId="189" xr:uid="{00000000-0005-0000-0000-0000AB000000}"/>
    <cellStyle name="晀화_양식2_계획대비" xfId="190" xr:uid="{00000000-0005-0000-0000-0000AC000000}"/>
    <cellStyle name="未定義" xfId="52" xr:uid="{00000000-0005-0000-0000-0000AD000000}"/>
    <cellStyle name="桁区切り 2" xfId="195" xr:uid="{00000000-0005-0000-0000-0000AE000000}"/>
    <cellStyle name="桁蟻唇Ｆ [0.00]_Attachment 2 (2)" xfId="191" xr:uid="{00000000-0005-0000-0000-0000AF000000}"/>
    <cellStyle name="桁蟻唇Ｆ_Attachment 2 (2)" xfId="192" xr:uid="{00000000-0005-0000-0000-0000B0000000}"/>
    <cellStyle name="標準 2" xfId="53" xr:uid="{00000000-0005-0000-0000-0000B1000000}"/>
    <cellStyle name="標準 2 2" xfId="4" xr:uid="{00000000-0005-0000-0000-0000B2000000}"/>
    <cellStyle name="標準 2 3" xfId="54" xr:uid="{00000000-0005-0000-0000-0000B3000000}"/>
    <cellStyle name="標準 3" xfId="55" xr:uid="{00000000-0005-0000-0000-0000B4000000}"/>
    <cellStyle name="標準 3 2" xfId="56" xr:uid="{00000000-0005-0000-0000-0000B5000000}"/>
    <cellStyle name="標準 3 3" xfId="71" xr:uid="{00000000-0005-0000-0000-0000B6000000}"/>
    <cellStyle name="標準 4" xfId="57" xr:uid="{00000000-0005-0000-0000-0000B7000000}"/>
    <cellStyle name="標準 5" xfId="58" xr:uid="{00000000-0005-0000-0000-0000B8000000}"/>
    <cellStyle name="標準_09211-en-21_pcr" xfId="59" xr:uid="{00000000-0005-0000-0000-0000B9000000}"/>
    <cellStyle name="標準_ANPQP Basic Template(20100806)" xfId="6" xr:uid="{00000000-0005-0000-0000-0000BA000000}"/>
    <cellStyle name="標準_ASES-JPN" xfId="203" xr:uid="{3653BA54-5913-47D1-8694-9ED982730DDD}"/>
    <cellStyle name="標準_c8-02-05yosiki" xfId="62" xr:uid="{00000000-0005-0000-0000-0000BB000000}"/>
    <cellStyle name="標準_c8-02-05yosiki 2" xfId="64" xr:uid="{00000000-0005-0000-0000-0000BC000000}"/>
    <cellStyle name="標準_c8-04-01yosiki1" xfId="199" xr:uid="{00000000-0005-0000-0000-0000BD000000}"/>
    <cellStyle name="標準_c8-05-03yosiki-5" xfId="5" xr:uid="{00000000-0005-0000-0000-0000BE000000}"/>
    <cellStyle name="標準_P21" xfId="65" xr:uid="{00000000-0005-0000-0000-0000BF000000}"/>
    <cellStyle name="標準_SC&amp;KFD Example" xfId="60" xr:uid="{00000000-0005-0000-0000-0000C0000000}"/>
    <cellStyle name="標準_SOC非含有　折込とｴﾋﾞﾃﾞﾝｽ" xfId="197" xr:uid="{00000000-0005-0000-0000-0000C1000000}"/>
    <cellStyle name="標準_不具合ランク改060601" xfId="198" xr:uid="{00000000-0005-0000-0000-0000C2000000}"/>
    <cellStyle name="標準_工程フロ－チャ－ト" xfId="68" xr:uid="{00000000-0005-0000-0000-0000C3000000}"/>
    <cellStyle name="標準_準備帳票リスト日・英版見直し" xfId="200" xr:uid="{982DE126-EFE9-48B0-981F-045211113D74}"/>
    <cellStyle name="標準_管理計画書原紙（1）" xfId="67" xr:uid="{00000000-0005-0000-0000-0000C4000000}"/>
    <cellStyle name="標準_自己監査評価ｼｰﾄｱﾚﾝｼﾞ版" xfId="202" xr:uid="{29D2833E-4989-486D-A6F0-D210F911B594}"/>
    <cellStyle name="滝澤_1" xfId="61" xr:uid="{00000000-0005-0000-0000-0000C5000000}"/>
    <cellStyle name="脱浦 [0.00]_Attachment 2 (2)" xfId="193" xr:uid="{00000000-0005-0000-0000-0000C6000000}"/>
    <cellStyle name="脱浦_Attachment 2 (2)" xfId="194" xr:uid="{00000000-0005-0000-0000-0000C7000000}"/>
  </cellStyles>
  <dxfs count="2">
    <dxf>
      <font>
        <b/>
        <i val="0"/>
        <color rgb="FFFF0000"/>
      </font>
    </dxf>
    <dxf>
      <font>
        <b/>
        <i val="0"/>
        <color rgb="FFFF0000"/>
      </font>
    </dxf>
  </dxfs>
  <tableStyles count="0" defaultTableStyle="TableStyleMedium2" defaultPivotStyle="PivotStyleLight16"/>
  <colors>
    <mruColors>
      <color rgb="FF800000"/>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88255383739823"/>
          <c:y val="0.26658394480875647"/>
          <c:w val="0.51269253391518865"/>
          <c:h val="0.65872260549475181"/>
        </c:manualLayout>
      </c:layout>
      <c:radarChart>
        <c:radarStyle val="filled"/>
        <c:varyColors val="0"/>
        <c:ser>
          <c:idx val="0"/>
          <c:order val="0"/>
          <c:spPr>
            <a:solidFill>
              <a:srgbClr val="4F81BD">
                <a:alpha val="50000"/>
              </a:srgbClr>
            </a:solidFill>
            <a:ln w="28575">
              <a:solidFill>
                <a:schemeClr val="accent1"/>
              </a:solidFill>
            </a:ln>
          </c:spPr>
          <c:cat>
            <c:strRef>
              <c:f>'29. Audit Form'!$R$120:$R$134</c:f>
              <c:strCache>
                <c:ptCount val="15"/>
                <c:pt idx="0">
                  <c:v>9.Quality assurance in the mass-production stage</c:v>
                </c:pt>
                <c:pt idx="1">
                  <c:v>10.Supplier management</c:v>
                </c:pt>
                <c:pt idx="2">
                  <c:v>11.Maintenance and management of processes</c:v>
                </c:pt>
                <c:pt idx="3">
                  <c:v>12.Education</c:v>
                </c:pt>
                <c:pt idx="4">
                  <c:v>13.Inspection</c:v>
                </c:pt>
                <c:pt idx="5">
                  <c:v>14.Shipping</c:v>
                </c:pt>
                <c:pt idx="6">
                  <c:v>15.Storage status of a warehouse</c:v>
                </c:pt>
                <c:pt idx="7">
                  <c:v>16.Maintenance and management of processes</c:v>
                </c:pt>
                <c:pt idx="8">
                  <c:v>17.Process assurance</c:v>
                </c:pt>
                <c:pt idx="9">
                  <c:v>18.Management of a nonconformity product</c:v>
                </c:pt>
                <c:pt idx="10">
                  <c:v>19.Handling an abnormal condition</c:v>
                </c:pt>
                <c:pt idx="11">
                  <c:v>20.Special characteristics</c:v>
                </c:pt>
                <c:pt idx="12">
                  <c:v>21.Traceability</c:v>
                </c:pt>
                <c:pt idx="13">
                  <c:v>22.Continuous improvement</c:v>
                </c:pt>
                <c:pt idx="14">
                  <c:v>23.Consideration to safety</c:v>
                </c:pt>
              </c:strCache>
            </c:strRef>
          </c:cat>
          <c:val>
            <c:numRef>
              <c:f>'29. Audit Form'!$W$120:$W$134</c:f>
              <c:numCache>
                <c:formatCode>0.0_ </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D9B-47F8-B9E2-61CA45B72FC5}"/>
            </c:ext>
          </c:extLst>
        </c:ser>
        <c:dLbls>
          <c:showLegendKey val="0"/>
          <c:showVal val="0"/>
          <c:showCatName val="0"/>
          <c:showSerName val="0"/>
          <c:showPercent val="0"/>
          <c:showBubbleSize val="0"/>
        </c:dLbls>
        <c:axId val="456026968"/>
        <c:axId val="456026576"/>
      </c:radarChart>
      <c:catAx>
        <c:axId val="456026968"/>
        <c:scaling>
          <c:orientation val="minMax"/>
        </c:scaling>
        <c:delete val="0"/>
        <c:axPos val="b"/>
        <c:majorGridlines/>
        <c:numFmt formatCode="General" sourceLinked="0"/>
        <c:majorTickMark val="out"/>
        <c:minorTickMark val="none"/>
        <c:tickLblPos val="nextTo"/>
        <c:txPr>
          <a:bodyPr/>
          <a:lstStyle/>
          <a:p>
            <a:pPr>
              <a:defRPr lang="ja-JP" sz="800"/>
            </a:pPr>
            <a:endParaRPr lang="es-MX"/>
          </a:p>
        </c:txPr>
        <c:crossAx val="456026576"/>
        <c:crosses val="autoZero"/>
        <c:auto val="1"/>
        <c:lblAlgn val="ctr"/>
        <c:lblOffset val="100"/>
        <c:noMultiLvlLbl val="0"/>
      </c:catAx>
      <c:valAx>
        <c:axId val="456026576"/>
        <c:scaling>
          <c:orientation val="minMax"/>
          <c:max val="100"/>
          <c:min val="20"/>
        </c:scaling>
        <c:delete val="0"/>
        <c:axPos val="l"/>
        <c:majorGridlines/>
        <c:numFmt formatCode="#,##0_);\(#,##0\)" sourceLinked="0"/>
        <c:majorTickMark val="cross"/>
        <c:minorTickMark val="none"/>
        <c:tickLblPos val="nextTo"/>
        <c:txPr>
          <a:bodyPr/>
          <a:lstStyle/>
          <a:p>
            <a:pPr>
              <a:defRPr lang="ja-JP"/>
            </a:pPr>
            <a:endParaRPr lang="es-MX"/>
          </a:p>
        </c:txPr>
        <c:crossAx val="456026968"/>
        <c:crosses val="autoZero"/>
        <c:crossBetween val="between"/>
        <c:majorUnit val="20"/>
      </c:valAx>
    </c:plotArea>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Radio" checked="Checked" firstButton="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9.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emf"/><Relationship Id="rId5" Type="http://schemas.openxmlformats.org/officeDocument/2006/relationships/image" Target="../media/image1.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emf"/></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chart" Target="../charts/chart1.xml"/><Relationship Id="rId4"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8.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0</xdr:row>
      <xdr:rowOff>66676</xdr:rowOff>
    </xdr:from>
    <xdr:to>
      <xdr:col>3</xdr:col>
      <xdr:colOff>1476375</xdr:colOff>
      <xdr:row>2</xdr:row>
      <xdr:rowOff>270847</xdr:rowOff>
    </xdr:to>
    <xdr:pic>
      <xdr:nvPicPr>
        <xdr:cNvPr id="4" name="3 Imagen" descr="http://192.1.1.111:82/Img/logo-tachis.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6676"/>
          <a:ext cx="2085975" cy="728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3286125</xdr:colOff>
      <xdr:row>0</xdr:row>
      <xdr:rowOff>104776</xdr:rowOff>
    </xdr:from>
    <xdr:to>
      <xdr:col>7</xdr:col>
      <xdr:colOff>4363</xdr:colOff>
      <xdr:row>2</xdr:row>
      <xdr:rowOff>247651</xdr:rowOff>
    </xdr:to>
    <xdr:sp macro="" textlink="">
      <xdr:nvSpPr>
        <xdr:cNvPr id="3" name="CuadroTexto 1">
          <a:extLst>
            <a:ext uri="{FF2B5EF4-FFF2-40B4-BE49-F238E27FC236}">
              <a16:creationId xmlns:a16="http://schemas.microsoft.com/office/drawing/2014/main" id="{00000000-0008-0000-0000-000003000000}"/>
            </a:ext>
          </a:extLst>
        </xdr:cNvPr>
        <xdr:cNvSpPr txBox="1"/>
      </xdr:nvSpPr>
      <xdr:spPr>
        <a:xfrm>
          <a:off x="6705600" y="104776"/>
          <a:ext cx="2404663" cy="6667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MX" sz="1200" b="1" i="0">
              <a:solidFill>
                <a:schemeClr val="tx1"/>
              </a:solidFill>
              <a:latin typeface="Arial" panose="020B0604020202020204" pitchFamily="34" charset="0"/>
              <a:cs typeface="Arial" panose="020B0604020202020204" pitchFamily="34" charset="0"/>
            </a:rPr>
            <a:t>DOCUMENTO: </a:t>
          </a:r>
          <a:r>
            <a:rPr lang="es-MX" sz="1200" b="0" i="0">
              <a:solidFill>
                <a:schemeClr val="tx1"/>
              </a:solidFill>
              <a:latin typeface="Arial" panose="020B0604020202020204" pitchFamily="34" charset="0"/>
              <a:cs typeface="Arial" panose="020B0604020202020204" pitchFamily="34" charset="0"/>
            </a:rPr>
            <a:t>PO-Q-8-B-A02</a:t>
          </a:r>
        </a:p>
        <a:p>
          <a:pPr algn="r"/>
          <a:r>
            <a:rPr lang="es-MX" sz="1200" b="1" i="0">
              <a:solidFill>
                <a:schemeClr val="tx1"/>
              </a:solidFill>
              <a:latin typeface="Arial" panose="020B0604020202020204" pitchFamily="34" charset="0"/>
              <a:cs typeface="Arial" panose="020B0604020202020204" pitchFamily="34" charset="0"/>
            </a:rPr>
            <a:t>FECHA: </a:t>
          </a:r>
          <a:r>
            <a:rPr lang="es-MX" sz="1200" b="0" i="0">
              <a:solidFill>
                <a:schemeClr val="tx1"/>
              </a:solidFill>
              <a:latin typeface="Arial" panose="020B0604020202020204" pitchFamily="34" charset="0"/>
              <a:cs typeface="Arial" panose="020B0604020202020204" pitchFamily="34" charset="0"/>
            </a:rPr>
            <a:t>01/Sep/22</a:t>
          </a:r>
        </a:p>
        <a:p>
          <a:pPr algn="r"/>
          <a:endParaRPr lang="es-MX" sz="1200" i="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66675</xdr:colOff>
          <xdr:row>1</xdr:row>
          <xdr:rowOff>523875</xdr:rowOff>
        </xdr:from>
        <xdr:to>
          <xdr:col>112</xdr:col>
          <xdr:colOff>95250</xdr:colOff>
          <xdr:row>4</xdr:row>
          <xdr:rowOff>57150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95</xdr:col>
          <xdr:colOff>95250</xdr:colOff>
          <xdr:row>1</xdr:row>
          <xdr:rowOff>523875</xdr:rowOff>
        </xdr:from>
        <xdr:to>
          <xdr:col>102</xdr:col>
          <xdr:colOff>85725</xdr:colOff>
          <xdr:row>4</xdr:row>
          <xdr:rowOff>57150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9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0</xdr:colOff>
      <xdr:row>0</xdr:row>
      <xdr:rowOff>0</xdr:rowOff>
    </xdr:from>
    <xdr:to>
      <xdr:col>22</xdr:col>
      <xdr:colOff>105522</xdr:colOff>
      <xdr:row>1</xdr:row>
      <xdr:rowOff>655719</xdr:rowOff>
    </xdr:to>
    <xdr:pic>
      <xdr:nvPicPr>
        <xdr:cNvPr id="5" name="4 Imagen" descr="http://192.1.1.111:82/Img/logo-tachis.png">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505822"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106</xdr:col>
          <xdr:colOff>85725</xdr:colOff>
          <xdr:row>2</xdr:row>
          <xdr:rowOff>238125</xdr:rowOff>
        </xdr:from>
        <xdr:to>
          <xdr:col>114</xdr:col>
          <xdr:colOff>57150</xdr:colOff>
          <xdr:row>4</xdr:row>
          <xdr:rowOff>38100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97</xdr:col>
          <xdr:colOff>47625</xdr:colOff>
          <xdr:row>2</xdr:row>
          <xdr:rowOff>238125</xdr:rowOff>
        </xdr:from>
        <xdr:to>
          <xdr:col>104</xdr:col>
          <xdr:colOff>95250</xdr:colOff>
          <xdr:row>4</xdr:row>
          <xdr:rowOff>38100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2</xdr:col>
      <xdr:colOff>0</xdr:colOff>
      <xdr:row>1</xdr:row>
      <xdr:rowOff>0</xdr:rowOff>
    </xdr:from>
    <xdr:to>
      <xdr:col>23</xdr:col>
      <xdr:colOff>105522</xdr:colOff>
      <xdr:row>2</xdr:row>
      <xdr:rowOff>433469</xdr:rowOff>
    </xdr:to>
    <xdr:pic>
      <xdr:nvPicPr>
        <xdr:cNvPr id="5" name="4 Imagen" descr="http://192.1.1.111:82/Img/logo-tachis.png">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238125</xdr:rowOff>
        </xdr:from>
        <xdr:to>
          <xdr:col>113</xdr:col>
          <xdr:colOff>9525</xdr:colOff>
          <xdr:row>3</xdr:row>
          <xdr:rowOff>38100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B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238125</xdr:rowOff>
        </xdr:from>
        <xdr:to>
          <xdr:col>103</xdr:col>
          <xdr:colOff>0</xdr:colOff>
          <xdr:row>3</xdr:row>
          <xdr:rowOff>38100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B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0</xdr:colOff>
      <xdr:row>0</xdr:row>
      <xdr:rowOff>0</xdr:rowOff>
    </xdr:from>
    <xdr:to>
      <xdr:col>20</xdr:col>
      <xdr:colOff>57150</xdr:colOff>
      <xdr:row>1</xdr:row>
      <xdr:rowOff>485775</xdr:rowOff>
    </xdr:to>
    <xdr:pic>
      <xdr:nvPicPr>
        <xdr:cNvPr id="5" name="4 Imagen" descr="http://192.1.1.111:82/Img/logo-tachis.png">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4003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105</xdr:col>
          <xdr:colOff>19050</xdr:colOff>
          <xdr:row>1</xdr:row>
          <xdr:rowOff>238125</xdr:rowOff>
        </xdr:from>
        <xdr:to>
          <xdr:col>113</xdr:col>
          <xdr:colOff>28575</xdr:colOff>
          <xdr:row>3</xdr:row>
          <xdr:rowOff>38100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19050</xdr:colOff>
          <xdr:row>1</xdr:row>
          <xdr:rowOff>238125</xdr:rowOff>
        </xdr:from>
        <xdr:to>
          <xdr:col>103</xdr:col>
          <xdr:colOff>0</xdr:colOff>
          <xdr:row>3</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47625</xdr:colOff>
      <xdr:row>0</xdr:row>
      <xdr:rowOff>85725</xdr:rowOff>
    </xdr:from>
    <xdr:to>
      <xdr:col>22</xdr:col>
      <xdr:colOff>85725</xdr:colOff>
      <xdr:row>1</xdr:row>
      <xdr:rowOff>581025</xdr:rowOff>
    </xdr:to>
    <xdr:pic>
      <xdr:nvPicPr>
        <xdr:cNvPr id="5" name="4 Imagen" descr="http://192.1.1.111:82/Img/logo-tachis.png">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5725"/>
          <a:ext cx="24384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238125</xdr:rowOff>
        </xdr:from>
        <xdr:to>
          <xdr:col>113</xdr:col>
          <xdr:colOff>9525</xdr:colOff>
          <xdr:row>4</xdr:row>
          <xdr:rowOff>28575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D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238125</xdr:rowOff>
        </xdr:from>
        <xdr:to>
          <xdr:col>103</xdr:col>
          <xdr:colOff>0</xdr:colOff>
          <xdr:row>4</xdr:row>
          <xdr:rowOff>28575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D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0</xdr:col>
      <xdr:colOff>104775</xdr:colOff>
      <xdr:row>0</xdr:row>
      <xdr:rowOff>57150</xdr:rowOff>
    </xdr:from>
    <xdr:to>
      <xdr:col>20</xdr:col>
      <xdr:colOff>19050</xdr:colOff>
      <xdr:row>2</xdr:row>
      <xdr:rowOff>142875</xdr:rowOff>
    </xdr:to>
    <xdr:pic>
      <xdr:nvPicPr>
        <xdr:cNvPr id="5" name="4 Imagen" descr="http://192.1.1.111:82/Img/logo-tachis.png">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7150"/>
          <a:ext cx="2200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390525</xdr:rowOff>
        </xdr:from>
        <xdr:to>
          <xdr:col>113</xdr:col>
          <xdr:colOff>9525</xdr:colOff>
          <xdr:row>3</xdr:row>
          <xdr:rowOff>190500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400050</xdr:rowOff>
        </xdr:from>
        <xdr:to>
          <xdr:col>103</xdr:col>
          <xdr:colOff>0</xdr:colOff>
          <xdr:row>3</xdr:row>
          <xdr:rowOff>200025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19050</xdr:colOff>
      <xdr:row>0</xdr:row>
      <xdr:rowOff>85725</xdr:rowOff>
    </xdr:from>
    <xdr:to>
      <xdr:col>23</xdr:col>
      <xdr:colOff>10272</xdr:colOff>
      <xdr:row>2</xdr:row>
      <xdr:rowOff>0</xdr:rowOff>
    </xdr:to>
    <xdr:pic>
      <xdr:nvPicPr>
        <xdr:cNvPr id="5" name="4 Imagen" descr="http://192.1.1.111:82/Img/logo-tachis.pn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5725"/>
          <a:ext cx="250582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105</xdr:col>
          <xdr:colOff>57150</xdr:colOff>
          <xdr:row>1</xdr:row>
          <xdr:rowOff>466725</xdr:rowOff>
        </xdr:from>
        <xdr:to>
          <xdr:col>113</xdr:col>
          <xdr:colOff>28575</xdr:colOff>
          <xdr:row>4</xdr:row>
          <xdr:rowOff>9525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F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28575</xdr:colOff>
          <xdr:row>1</xdr:row>
          <xdr:rowOff>485775</xdr:rowOff>
        </xdr:from>
        <xdr:to>
          <xdr:col>103</xdr:col>
          <xdr:colOff>9525</xdr:colOff>
          <xdr:row>4</xdr:row>
          <xdr:rowOff>28575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F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0</xdr:col>
      <xdr:colOff>87313</xdr:colOff>
      <xdr:row>0</xdr:row>
      <xdr:rowOff>31751</xdr:rowOff>
    </xdr:from>
    <xdr:to>
      <xdr:col>21</xdr:col>
      <xdr:colOff>15876</xdr:colOff>
      <xdr:row>1</xdr:row>
      <xdr:rowOff>611189</xdr:rowOff>
    </xdr:to>
    <xdr:pic>
      <xdr:nvPicPr>
        <xdr:cNvPr id="5" name="4 Imagen" descr="http://192.1.1.111:82/Img/logo-tachis.png">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13" y="31751"/>
          <a:ext cx="2262188" cy="76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419100</xdr:rowOff>
        </xdr:from>
        <xdr:to>
          <xdr:col>113</xdr:col>
          <xdr:colOff>9525</xdr:colOff>
          <xdr:row>3</xdr:row>
          <xdr:rowOff>219075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428625</xdr:rowOff>
        </xdr:from>
        <xdr:to>
          <xdr:col>103</xdr:col>
          <xdr:colOff>0</xdr:colOff>
          <xdr:row>3</xdr:row>
          <xdr:rowOff>228600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0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19050</xdr:colOff>
      <xdr:row>0</xdr:row>
      <xdr:rowOff>0</xdr:rowOff>
    </xdr:from>
    <xdr:to>
      <xdr:col>23</xdr:col>
      <xdr:colOff>10272</xdr:colOff>
      <xdr:row>1</xdr:row>
      <xdr:rowOff>655719</xdr:rowOff>
    </xdr:to>
    <xdr:pic>
      <xdr:nvPicPr>
        <xdr:cNvPr id="5" name="4 Imagen" descr="http://192.1.1.111:82/Img/logo-tachis.png">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2505822"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247650</xdr:rowOff>
        </xdr:from>
        <xdr:to>
          <xdr:col>113</xdr:col>
          <xdr:colOff>9525</xdr:colOff>
          <xdr:row>3</xdr:row>
          <xdr:rowOff>38100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1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247650</xdr:rowOff>
        </xdr:from>
        <xdr:to>
          <xdr:col>103</xdr:col>
          <xdr:colOff>0</xdr:colOff>
          <xdr:row>3</xdr:row>
          <xdr:rowOff>38100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1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19050</xdr:colOff>
      <xdr:row>0</xdr:row>
      <xdr:rowOff>19050</xdr:rowOff>
    </xdr:from>
    <xdr:to>
      <xdr:col>23</xdr:col>
      <xdr:colOff>10272</xdr:colOff>
      <xdr:row>2</xdr:row>
      <xdr:rowOff>81044</xdr:rowOff>
    </xdr:to>
    <xdr:pic>
      <xdr:nvPicPr>
        <xdr:cNvPr id="5" name="4 Imagen" descr="http://192.1.1.111:82/Img/logo-tachis.png">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9050"/>
          <a:ext cx="2505822" cy="843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228600</xdr:rowOff>
        </xdr:from>
        <xdr:to>
          <xdr:col>113</xdr:col>
          <xdr:colOff>9525</xdr:colOff>
          <xdr:row>3</xdr:row>
          <xdr:rowOff>28575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2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228600</xdr:rowOff>
        </xdr:from>
        <xdr:to>
          <xdr:col>103</xdr:col>
          <xdr:colOff>0</xdr:colOff>
          <xdr:row>3</xdr:row>
          <xdr:rowOff>28575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2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2</xdr:col>
      <xdr:colOff>0</xdr:colOff>
      <xdr:row>0</xdr:row>
      <xdr:rowOff>0</xdr:rowOff>
    </xdr:from>
    <xdr:to>
      <xdr:col>23</xdr:col>
      <xdr:colOff>105522</xdr:colOff>
      <xdr:row>2</xdr:row>
      <xdr:rowOff>46119</xdr:rowOff>
    </xdr:to>
    <xdr:pic>
      <xdr:nvPicPr>
        <xdr:cNvPr id="5" name="4 Imagen" descr="http://192.1.1.111:82/Img/logo-tachis.png">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50"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161925</xdr:colOff>
      <xdr:row>14</xdr:row>
      <xdr:rowOff>76200</xdr:rowOff>
    </xdr:from>
    <xdr:to>
      <xdr:col>23</xdr:col>
      <xdr:colOff>247650</xdr:colOff>
      <xdr:row>14</xdr:row>
      <xdr:rowOff>152400</xdr:rowOff>
    </xdr:to>
    <xdr:sp macro="" textlink="">
      <xdr:nvSpPr>
        <xdr:cNvPr id="2" name="Text Box 3">
          <a:extLst>
            <a:ext uri="{FF2B5EF4-FFF2-40B4-BE49-F238E27FC236}">
              <a16:creationId xmlns:a16="http://schemas.microsoft.com/office/drawing/2014/main" id="{00000000-0008-0000-0100-000002000000}"/>
            </a:ext>
          </a:extLst>
        </xdr:cNvPr>
        <xdr:cNvSpPr txBox="1">
          <a:spLocks noChangeArrowheads="1"/>
        </xdr:cNvSpPr>
      </xdr:nvSpPr>
      <xdr:spPr bwMode="auto">
        <a:xfrm>
          <a:off x="7524750" y="2895600"/>
          <a:ext cx="857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63</xdr:row>
      <xdr:rowOff>66675</xdr:rowOff>
    </xdr:from>
    <xdr:to>
      <xdr:col>1</xdr:col>
      <xdr:colOff>0</xdr:colOff>
      <xdr:row>64</xdr:row>
      <xdr:rowOff>38100</xdr:rowOff>
    </xdr:to>
    <xdr:sp macro="" textlink="">
      <xdr:nvSpPr>
        <xdr:cNvPr id="3" name="Text Box 26">
          <a:extLst>
            <a:ext uri="{FF2B5EF4-FFF2-40B4-BE49-F238E27FC236}">
              <a16:creationId xmlns:a16="http://schemas.microsoft.com/office/drawing/2014/main" id="{00000000-0008-0000-0100-000003000000}"/>
            </a:ext>
          </a:extLst>
        </xdr:cNvPr>
        <xdr:cNvSpPr txBox="1">
          <a:spLocks noChangeArrowheads="1"/>
        </xdr:cNvSpPr>
      </xdr:nvSpPr>
      <xdr:spPr bwMode="auto">
        <a:xfrm>
          <a:off x="762000" y="1082040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xdr:colOff>
      <xdr:row>0</xdr:row>
      <xdr:rowOff>0</xdr:rowOff>
    </xdr:from>
    <xdr:to>
      <xdr:col>5</xdr:col>
      <xdr:colOff>95251</xdr:colOff>
      <xdr:row>3</xdr:row>
      <xdr:rowOff>57915</xdr:rowOff>
    </xdr:to>
    <xdr:pic>
      <xdr:nvPicPr>
        <xdr:cNvPr id="5" name="4 Imagen" descr="http://192.1.1.111:82/Img/logo-tachis.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6" y="323850"/>
          <a:ext cx="1924050" cy="667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238125</xdr:rowOff>
        </xdr:from>
        <xdr:to>
          <xdr:col>113</xdr:col>
          <xdr:colOff>9525</xdr:colOff>
          <xdr:row>3</xdr:row>
          <xdr:rowOff>28575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238125</xdr:rowOff>
        </xdr:from>
        <xdr:to>
          <xdr:col>103</xdr:col>
          <xdr:colOff>0</xdr:colOff>
          <xdr:row>3</xdr:row>
          <xdr:rowOff>28575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0</xdr:colOff>
      <xdr:row>0</xdr:row>
      <xdr:rowOff>0</xdr:rowOff>
    </xdr:from>
    <xdr:to>
      <xdr:col>22</xdr:col>
      <xdr:colOff>105522</xdr:colOff>
      <xdr:row>2</xdr:row>
      <xdr:rowOff>147719</xdr:rowOff>
    </xdr:to>
    <xdr:pic>
      <xdr:nvPicPr>
        <xdr:cNvPr id="5" name="4 Imagen" descr="http://192.1.1.111:82/Img/logo-tachis.pn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107</xdr:col>
          <xdr:colOff>95250</xdr:colOff>
          <xdr:row>1</xdr:row>
          <xdr:rowOff>238125</xdr:rowOff>
        </xdr:from>
        <xdr:to>
          <xdr:col>116</xdr:col>
          <xdr:colOff>38100</xdr:colOff>
          <xdr:row>3</xdr:row>
          <xdr:rowOff>38100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1</xdr:row>
          <xdr:rowOff>238125</xdr:rowOff>
        </xdr:from>
        <xdr:to>
          <xdr:col>105</xdr:col>
          <xdr:colOff>104775</xdr:colOff>
          <xdr:row>3</xdr:row>
          <xdr:rowOff>38100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4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85725</xdr:colOff>
      <xdr:row>0</xdr:row>
      <xdr:rowOff>66674</xdr:rowOff>
    </xdr:from>
    <xdr:to>
      <xdr:col>23</xdr:col>
      <xdr:colOff>76947</xdr:colOff>
      <xdr:row>2</xdr:row>
      <xdr:rowOff>147718</xdr:rowOff>
    </xdr:to>
    <xdr:pic>
      <xdr:nvPicPr>
        <xdr:cNvPr id="5" name="4 Imagen" descr="http://192.1.1.111:82/Img/logo-tachis.png">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66674"/>
          <a:ext cx="2505822" cy="776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247650</xdr:rowOff>
        </xdr:from>
        <xdr:to>
          <xdr:col>113</xdr:col>
          <xdr:colOff>9525</xdr:colOff>
          <xdr:row>3</xdr:row>
          <xdr:rowOff>38100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5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247650</xdr:rowOff>
        </xdr:from>
        <xdr:to>
          <xdr:col>103</xdr:col>
          <xdr:colOff>0</xdr:colOff>
          <xdr:row>3</xdr:row>
          <xdr:rowOff>38100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5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0</xdr:colOff>
      <xdr:row>0</xdr:row>
      <xdr:rowOff>19050</xdr:rowOff>
    </xdr:from>
    <xdr:to>
      <xdr:col>22</xdr:col>
      <xdr:colOff>105522</xdr:colOff>
      <xdr:row>1</xdr:row>
      <xdr:rowOff>376319</xdr:rowOff>
    </xdr:to>
    <xdr:pic>
      <xdr:nvPicPr>
        <xdr:cNvPr id="5" name="4 Imagen" descr="http://192.1.1.111:82/Img/logo-tachis.png">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9050"/>
          <a:ext cx="2505822" cy="843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107</xdr:col>
          <xdr:colOff>95250</xdr:colOff>
          <xdr:row>1</xdr:row>
          <xdr:rowOff>238125</xdr:rowOff>
        </xdr:from>
        <xdr:to>
          <xdr:col>116</xdr:col>
          <xdr:colOff>38100</xdr:colOff>
          <xdr:row>3</xdr:row>
          <xdr:rowOff>38100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6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1</xdr:row>
          <xdr:rowOff>238125</xdr:rowOff>
        </xdr:from>
        <xdr:to>
          <xdr:col>105</xdr:col>
          <xdr:colOff>104775</xdr:colOff>
          <xdr:row>3</xdr:row>
          <xdr:rowOff>38100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6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104775</xdr:colOff>
      <xdr:row>0</xdr:row>
      <xdr:rowOff>85724</xdr:rowOff>
    </xdr:from>
    <xdr:to>
      <xdr:col>23</xdr:col>
      <xdr:colOff>95997</xdr:colOff>
      <xdr:row>2</xdr:row>
      <xdr:rowOff>84218</xdr:rowOff>
    </xdr:to>
    <xdr:pic>
      <xdr:nvPicPr>
        <xdr:cNvPr id="5" name="4 Imagen" descr="http://192.1.1.111:82/Img/logo-tachis.png">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85724"/>
          <a:ext cx="2505822" cy="77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104</xdr:col>
          <xdr:colOff>95250</xdr:colOff>
          <xdr:row>1</xdr:row>
          <xdr:rowOff>238125</xdr:rowOff>
        </xdr:from>
        <xdr:to>
          <xdr:col>113</xdr:col>
          <xdr:colOff>9525</xdr:colOff>
          <xdr:row>3</xdr:row>
          <xdr:rowOff>38100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9525</xdr:colOff>
          <xdr:row>1</xdr:row>
          <xdr:rowOff>238125</xdr:rowOff>
        </xdr:from>
        <xdr:to>
          <xdr:col>103</xdr:col>
          <xdr:colOff>0</xdr:colOff>
          <xdr:row>3</xdr:row>
          <xdr:rowOff>38100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85725</xdr:colOff>
      <xdr:row>0</xdr:row>
      <xdr:rowOff>38100</xdr:rowOff>
    </xdr:from>
    <xdr:to>
      <xdr:col>23</xdr:col>
      <xdr:colOff>66675</xdr:colOff>
      <xdr:row>1</xdr:row>
      <xdr:rowOff>381000</xdr:rowOff>
    </xdr:to>
    <xdr:pic>
      <xdr:nvPicPr>
        <xdr:cNvPr id="5" name="4 Imagen" descr="http://192.1.1.111:82/Img/logo-tachis.png">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8100"/>
          <a:ext cx="24955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107</xdr:col>
          <xdr:colOff>95250</xdr:colOff>
          <xdr:row>1</xdr:row>
          <xdr:rowOff>238125</xdr:rowOff>
        </xdr:from>
        <xdr:to>
          <xdr:col>116</xdr:col>
          <xdr:colOff>38100</xdr:colOff>
          <xdr:row>3</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8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1</xdr:row>
          <xdr:rowOff>238125</xdr:rowOff>
        </xdr:from>
        <xdr:to>
          <xdr:col>105</xdr:col>
          <xdr:colOff>104775</xdr:colOff>
          <xdr:row>3</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8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2</xdr:col>
      <xdr:colOff>0</xdr:colOff>
      <xdr:row>0</xdr:row>
      <xdr:rowOff>0</xdr:rowOff>
    </xdr:from>
    <xdr:to>
      <xdr:col>22</xdr:col>
      <xdr:colOff>216647</xdr:colOff>
      <xdr:row>2</xdr:row>
      <xdr:rowOff>52469</xdr:rowOff>
    </xdr:to>
    <xdr:pic>
      <xdr:nvPicPr>
        <xdr:cNvPr id="5" name="4 Imagen" descr="http://192.1.1.111:82/Img/logo-tachis.pn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50"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107</xdr:col>
          <xdr:colOff>95250</xdr:colOff>
          <xdr:row>1</xdr:row>
          <xdr:rowOff>238125</xdr:rowOff>
        </xdr:from>
        <xdr:to>
          <xdr:col>116</xdr:col>
          <xdr:colOff>38100</xdr:colOff>
          <xdr:row>3</xdr:row>
          <xdr:rowOff>38100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1</xdr:row>
          <xdr:rowOff>238125</xdr:rowOff>
        </xdr:from>
        <xdr:to>
          <xdr:col>105</xdr:col>
          <xdr:colOff>104775</xdr:colOff>
          <xdr:row>3</xdr:row>
          <xdr:rowOff>38100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2</xdr:col>
      <xdr:colOff>0</xdr:colOff>
      <xdr:row>0</xdr:row>
      <xdr:rowOff>0</xdr:rowOff>
    </xdr:from>
    <xdr:to>
      <xdr:col>23</xdr:col>
      <xdr:colOff>105522</xdr:colOff>
      <xdr:row>2</xdr:row>
      <xdr:rowOff>131844</xdr:rowOff>
    </xdr:to>
    <xdr:pic>
      <xdr:nvPicPr>
        <xdr:cNvPr id="5" name="4 Imagen" descr="http://192.1.1.111:82/Img/logo-tachis.png">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50"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107</xdr:col>
          <xdr:colOff>95250</xdr:colOff>
          <xdr:row>1</xdr:row>
          <xdr:rowOff>238125</xdr:rowOff>
        </xdr:from>
        <xdr:to>
          <xdr:col>116</xdr:col>
          <xdr:colOff>38100</xdr:colOff>
          <xdr:row>3</xdr:row>
          <xdr:rowOff>38100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A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1</xdr:row>
          <xdr:rowOff>238125</xdr:rowOff>
        </xdr:from>
        <xdr:to>
          <xdr:col>105</xdr:col>
          <xdr:colOff>104775</xdr:colOff>
          <xdr:row>3</xdr:row>
          <xdr:rowOff>38100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A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2</xdr:col>
      <xdr:colOff>0</xdr:colOff>
      <xdr:row>0</xdr:row>
      <xdr:rowOff>0</xdr:rowOff>
    </xdr:from>
    <xdr:to>
      <xdr:col>23</xdr:col>
      <xdr:colOff>105522</xdr:colOff>
      <xdr:row>1</xdr:row>
      <xdr:rowOff>242969</xdr:rowOff>
    </xdr:to>
    <xdr:pic>
      <xdr:nvPicPr>
        <xdr:cNvPr id="5" name="4 Imagen" descr="http://192.1.1.111:82/Img/logo-tachis.png">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50"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105</xdr:col>
          <xdr:colOff>28575</xdr:colOff>
          <xdr:row>1</xdr:row>
          <xdr:rowOff>238125</xdr:rowOff>
        </xdr:from>
        <xdr:to>
          <xdr:col>113</xdr:col>
          <xdr:colOff>133350</xdr:colOff>
          <xdr:row>3</xdr:row>
          <xdr:rowOff>38100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1B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47625</xdr:colOff>
          <xdr:row>1</xdr:row>
          <xdr:rowOff>238125</xdr:rowOff>
        </xdr:from>
        <xdr:to>
          <xdr:col>104</xdr:col>
          <xdr:colOff>9525</xdr:colOff>
          <xdr:row>3</xdr:row>
          <xdr:rowOff>38100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1B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0</xdr:colOff>
      <xdr:row>0</xdr:row>
      <xdr:rowOff>0</xdr:rowOff>
    </xdr:from>
    <xdr:to>
      <xdr:col>22</xdr:col>
      <xdr:colOff>105522</xdr:colOff>
      <xdr:row>1</xdr:row>
      <xdr:rowOff>179469</xdr:rowOff>
    </xdr:to>
    <xdr:pic>
      <xdr:nvPicPr>
        <xdr:cNvPr id="5" name="4 Imagen" descr="http://192.1.1.111:82/Img/logo-tachis.png">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0"/>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28</xdr:col>
      <xdr:colOff>0</xdr:colOff>
      <xdr:row>19</xdr:row>
      <xdr:rowOff>0</xdr:rowOff>
    </xdr:from>
    <xdr:to>
      <xdr:col>28</xdr:col>
      <xdr:colOff>104775</xdr:colOff>
      <xdr:row>20</xdr:row>
      <xdr:rowOff>0</xdr:rowOff>
    </xdr:to>
    <xdr:sp macro="" textlink="">
      <xdr:nvSpPr>
        <xdr:cNvPr id="2" name="Text Box 15">
          <a:extLst>
            <a:ext uri="{FF2B5EF4-FFF2-40B4-BE49-F238E27FC236}">
              <a16:creationId xmlns:a16="http://schemas.microsoft.com/office/drawing/2014/main" id="{00000000-0008-0000-1C00-000002000000}"/>
            </a:ext>
          </a:extLst>
        </xdr:cNvPr>
        <xdr:cNvSpPr txBox="1">
          <a:spLocks noChangeArrowheads="1"/>
        </xdr:cNvSpPr>
      </xdr:nvSpPr>
      <xdr:spPr bwMode="auto">
        <a:xfrm>
          <a:off x="3086100" y="3181350"/>
          <a:ext cx="1047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xdr:row>
      <xdr:rowOff>0</xdr:rowOff>
    </xdr:from>
    <xdr:to>
      <xdr:col>26</xdr:col>
      <xdr:colOff>18577</xdr:colOff>
      <xdr:row>4</xdr:row>
      <xdr:rowOff>217715</xdr:rowOff>
    </xdr:to>
    <xdr:pic>
      <xdr:nvPicPr>
        <xdr:cNvPr id="5" name="4 Imagen" descr="http://192.1.1.111:82/Img/logo-tachis.png">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14" y="0"/>
          <a:ext cx="2522292"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35</xdr:row>
      <xdr:rowOff>0</xdr:rowOff>
    </xdr:from>
    <xdr:to>
      <xdr:col>6</xdr:col>
      <xdr:colOff>857250</xdr:colOff>
      <xdr:row>36</xdr:row>
      <xdr:rowOff>0</xdr:rowOff>
    </xdr:to>
    <xdr:sp macro="" textlink="">
      <xdr:nvSpPr>
        <xdr:cNvPr id="2" name="テキスト 1">
          <a:extLst>
            <a:ext uri="{FF2B5EF4-FFF2-40B4-BE49-F238E27FC236}">
              <a16:creationId xmlns:a16="http://schemas.microsoft.com/office/drawing/2014/main" id="{00000000-0008-0000-0200-000002000000}"/>
            </a:ext>
          </a:extLst>
        </xdr:cNvPr>
        <xdr:cNvSpPr txBox="1">
          <a:spLocks noChangeArrowheads="1"/>
        </xdr:cNvSpPr>
      </xdr:nvSpPr>
      <xdr:spPr bwMode="auto">
        <a:xfrm>
          <a:off x="4086225" y="6953250"/>
          <a:ext cx="857250" cy="180975"/>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altLang="ja-JP" sz="1100" b="0" i="0" u="none" strike="noStrike" baseline="0">
              <a:solidFill>
                <a:srgbClr val="000000"/>
              </a:solidFill>
              <a:latin typeface="Arial" pitchFamily="34" charset="0"/>
              <a:cs typeface="Arial" pitchFamily="34" charset="0"/>
            </a:rPr>
            <a:t>Supplier</a:t>
          </a:r>
        </a:p>
      </xdr:txBody>
    </xdr:sp>
    <xdr:clientData/>
  </xdr:twoCellAnchor>
  <xdr:twoCellAnchor>
    <xdr:from>
      <xdr:col>7</xdr:col>
      <xdr:colOff>180975</xdr:colOff>
      <xdr:row>34</xdr:row>
      <xdr:rowOff>95250</xdr:rowOff>
    </xdr:from>
    <xdr:to>
      <xdr:col>8</xdr:col>
      <xdr:colOff>647700</xdr:colOff>
      <xdr:row>37</xdr:row>
      <xdr:rowOff>0</xdr:rowOff>
    </xdr:to>
    <xdr:sp macro="" textlink="">
      <xdr:nvSpPr>
        <xdr:cNvPr id="3" name="テキスト 2">
          <a:extLst>
            <a:ext uri="{FF2B5EF4-FFF2-40B4-BE49-F238E27FC236}">
              <a16:creationId xmlns:a16="http://schemas.microsoft.com/office/drawing/2014/main" id="{00000000-0008-0000-0200-000003000000}"/>
            </a:ext>
          </a:extLst>
        </xdr:cNvPr>
        <xdr:cNvSpPr txBox="1">
          <a:spLocks noChangeArrowheads="1"/>
        </xdr:cNvSpPr>
      </xdr:nvSpPr>
      <xdr:spPr bwMode="auto">
        <a:xfrm>
          <a:off x="5229225" y="6886575"/>
          <a:ext cx="1133475" cy="409575"/>
        </a:xfrm>
        <a:prstGeom prst="rect">
          <a:avLst/>
        </a:prstGeom>
        <a:solidFill>
          <a:srgbClr val="FFFFFF"/>
        </a:solidFill>
        <a:ln w="9525">
          <a:solidFill>
            <a:srgbClr val="000000"/>
          </a:solidFill>
          <a:miter lim="800000"/>
          <a:headEnd/>
          <a:tailEnd/>
        </a:ln>
      </xdr:spPr>
      <xdr:txBody>
        <a:bodyPr vertOverflow="clip" wrap="square" lIns="27432" tIns="27432" rIns="27432" bIns="27432" anchor="t" upright="1"/>
        <a:lstStyle/>
        <a:p>
          <a:pPr algn="ctr" rtl="0">
            <a:defRPr sz="1000"/>
          </a:pPr>
          <a:r>
            <a:rPr lang="en-US" altLang="ja-JP" sz="900" b="0" i="0" u="none" strike="noStrike" baseline="0">
              <a:solidFill>
                <a:srgbClr val="000000"/>
              </a:solidFill>
              <a:latin typeface="Arial" pitchFamily="34" charset="0"/>
              <a:cs typeface="Arial" pitchFamily="34" charset="0"/>
            </a:rPr>
            <a:t>Procurement dept.</a:t>
          </a:r>
        </a:p>
        <a:p>
          <a:pPr algn="ctr" rtl="0">
            <a:defRPr sz="1000"/>
          </a:pPr>
          <a:r>
            <a:rPr lang="en-US" altLang="ja-JP" sz="900" b="0" i="0" u="none" strike="noStrike" baseline="0">
              <a:solidFill>
                <a:srgbClr val="000000"/>
              </a:solidFill>
              <a:latin typeface="Arial" pitchFamily="34" charset="0"/>
              <a:cs typeface="Arial" pitchFamily="34" charset="0"/>
            </a:rPr>
            <a:t> in charge  </a:t>
          </a:r>
        </a:p>
      </xdr:txBody>
    </xdr:sp>
    <xdr:clientData/>
  </xdr:twoCellAnchor>
  <xdr:twoCellAnchor>
    <xdr:from>
      <xdr:col>8</xdr:col>
      <xdr:colOff>1009650</xdr:colOff>
      <xdr:row>34</xdr:row>
      <xdr:rowOff>85725</xdr:rowOff>
    </xdr:from>
    <xdr:to>
      <xdr:col>10</xdr:col>
      <xdr:colOff>57150</xdr:colOff>
      <xdr:row>37</xdr:row>
      <xdr:rowOff>0</xdr:rowOff>
    </xdr:to>
    <xdr:sp macro="" textlink="">
      <xdr:nvSpPr>
        <xdr:cNvPr id="4" name="テキスト 3">
          <a:extLst>
            <a:ext uri="{FF2B5EF4-FFF2-40B4-BE49-F238E27FC236}">
              <a16:creationId xmlns:a16="http://schemas.microsoft.com/office/drawing/2014/main" id="{00000000-0008-0000-0200-000004000000}"/>
            </a:ext>
          </a:extLst>
        </xdr:cNvPr>
        <xdr:cNvSpPr txBox="1">
          <a:spLocks noChangeArrowheads="1"/>
        </xdr:cNvSpPr>
      </xdr:nvSpPr>
      <xdr:spPr bwMode="auto">
        <a:xfrm>
          <a:off x="6724650" y="6877050"/>
          <a:ext cx="1295400" cy="419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upright="1"/>
        <a:lstStyle/>
        <a:p>
          <a:pPr algn="ctr" rtl="0">
            <a:defRPr sz="1000"/>
          </a:pPr>
          <a:r>
            <a:rPr lang="en-US" altLang="ja-JP" sz="900" b="0" i="0" u="none" strike="noStrike" baseline="0">
              <a:solidFill>
                <a:srgbClr val="000000"/>
              </a:solidFill>
              <a:latin typeface="Arial" pitchFamily="34" charset="0"/>
              <a:cs typeface="Arial" pitchFamily="34" charset="0"/>
            </a:rPr>
            <a:t>Quality Control sect. </a:t>
          </a:r>
        </a:p>
        <a:p>
          <a:pPr algn="ctr" rtl="0">
            <a:defRPr sz="1000"/>
          </a:pPr>
          <a:r>
            <a:rPr lang="en-US" altLang="ja-JP" sz="900" b="0" i="0" u="none" strike="noStrike" baseline="0">
              <a:solidFill>
                <a:srgbClr val="000000"/>
              </a:solidFill>
              <a:latin typeface="Arial" pitchFamily="34" charset="0"/>
              <a:cs typeface="Arial" pitchFamily="34" charset="0"/>
            </a:rPr>
            <a:t>in charge</a:t>
          </a:r>
        </a:p>
      </xdr:txBody>
    </xdr:sp>
    <xdr:clientData/>
  </xdr:twoCellAnchor>
  <xdr:twoCellAnchor>
    <xdr:from>
      <xdr:col>6</xdr:col>
      <xdr:colOff>857250</xdr:colOff>
      <xdr:row>35</xdr:row>
      <xdr:rowOff>85725</xdr:rowOff>
    </xdr:from>
    <xdr:to>
      <xdr:col>7</xdr:col>
      <xdr:colOff>152400</xdr:colOff>
      <xdr:row>35</xdr:row>
      <xdr:rowOff>85725</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flipV="1">
          <a:off x="4943475" y="7038975"/>
          <a:ext cx="257175" cy="0"/>
        </a:xfrm>
        <a:prstGeom prst="line">
          <a:avLst/>
        </a:prstGeom>
        <a:noFill/>
        <a:ln w="9525">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8</xdr:col>
      <xdr:colOff>638175</xdr:colOff>
      <xdr:row>35</xdr:row>
      <xdr:rowOff>85725</xdr:rowOff>
    </xdr:from>
    <xdr:to>
      <xdr:col>8</xdr:col>
      <xdr:colOff>962025</xdr:colOff>
      <xdr:row>35</xdr:row>
      <xdr:rowOff>85725</xdr:rowOff>
    </xdr:to>
    <xdr:sp macro="" textlink="">
      <xdr:nvSpPr>
        <xdr:cNvPr id="6" name="Line 10">
          <a:extLst>
            <a:ext uri="{FF2B5EF4-FFF2-40B4-BE49-F238E27FC236}">
              <a16:creationId xmlns:a16="http://schemas.microsoft.com/office/drawing/2014/main" id="{00000000-0008-0000-0200-000006000000}"/>
            </a:ext>
          </a:extLst>
        </xdr:cNvPr>
        <xdr:cNvSpPr>
          <a:spLocks noChangeShapeType="1"/>
        </xdr:cNvSpPr>
      </xdr:nvSpPr>
      <xdr:spPr bwMode="auto">
        <a:xfrm flipV="1">
          <a:off x="6353175" y="7038975"/>
          <a:ext cx="323850" cy="0"/>
        </a:xfrm>
        <a:prstGeom prst="line">
          <a:avLst/>
        </a:prstGeom>
        <a:noFill/>
        <a:ln w="9525">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10</xdr:col>
      <xdr:colOff>104775</xdr:colOff>
      <xdr:row>35</xdr:row>
      <xdr:rowOff>85725</xdr:rowOff>
    </xdr:from>
    <xdr:to>
      <xdr:col>10</xdr:col>
      <xdr:colOff>333375</xdr:colOff>
      <xdr:row>35</xdr:row>
      <xdr:rowOff>85725</xdr:rowOff>
    </xdr:to>
    <xdr:sp macro="" textlink="">
      <xdr:nvSpPr>
        <xdr:cNvPr id="7" name="Line 11">
          <a:extLst>
            <a:ext uri="{FF2B5EF4-FFF2-40B4-BE49-F238E27FC236}">
              <a16:creationId xmlns:a16="http://schemas.microsoft.com/office/drawing/2014/main" id="{00000000-0008-0000-0200-000007000000}"/>
            </a:ext>
          </a:extLst>
        </xdr:cNvPr>
        <xdr:cNvSpPr>
          <a:spLocks noChangeShapeType="1"/>
        </xdr:cNvSpPr>
      </xdr:nvSpPr>
      <xdr:spPr bwMode="auto">
        <a:xfrm flipV="1">
          <a:off x="8067675" y="7038975"/>
          <a:ext cx="228600" cy="0"/>
        </a:xfrm>
        <a:prstGeom prst="line">
          <a:avLst/>
        </a:prstGeom>
        <a:noFill/>
        <a:ln w="9525">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12</xdr:col>
      <xdr:colOff>476250</xdr:colOff>
      <xdr:row>35</xdr:row>
      <xdr:rowOff>85725</xdr:rowOff>
    </xdr:from>
    <xdr:to>
      <xdr:col>13</xdr:col>
      <xdr:colOff>66675</xdr:colOff>
      <xdr:row>35</xdr:row>
      <xdr:rowOff>85725</xdr:rowOff>
    </xdr:to>
    <xdr:sp macro="" textlink="">
      <xdr:nvSpPr>
        <xdr:cNvPr id="8" name="Line 12">
          <a:extLst>
            <a:ext uri="{FF2B5EF4-FFF2-40B4-BE49-F238E27FC236}">
              <a16:creationId xmlns:a16="http://schemas.microsoft.com/office/drawing/2014/main" id="{00000000-0008-0000-0200-000008000000}"/>
            </a:ext>
          </a:extLst>
        </xdr:cNvPr>
        <xdr:cNvSpPr>
          <a:spLocks noChangeShapeType="1"/>
        </xdr:cNvSpPr>
      </xdr:nvSpPr>
      <xdr:spPr bwMode="auto">
        <a:xfrm flipV="1">
          <a:off x="9477375" y="7038975"/>
          <a:ext cx="219075" cy="0"/>
        </a:xfrm>
        <a:prstGeom prst="line">
          <a:avLst/>
        </a:prstGeom>
        <a:noFill/>
        <a:ln w="9525">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11</xdr:col>
      <xdr:colOff>38100</xdr:colOff>
      <xdr:row>34</xdr:row>
      <xdr:rowOff>76200</xdr:rowOff>
    </xdr:from>
    <xdr:to>
      <xdr:col>12</xdr:col>
      <xdr:colOff>428625</xdr:colOff>
      <xdr:row>36</xdr:row>
      <xdr:rowOff>133350</xdr:rowOff>
    </xdr:to>
    <xdr:sp macro="" textlink="">
      <xdr:nvSpPr>
        <xdr:cNvPr id="9" name="テキスト 2">
          <a:extLst>
            <a:ext uri="{FF2B5EF4-FFF2-40B4-BE49-F238E27FC236}">
              <a16:creationId xmlns:a16="http://schemas.microsoft.com/office/drawing/2014/main" id="{00000000-0008-0000-0200-000009000000}"/>
            </a:ext>
          </a:extLst>
        </xdr:cNvPr>
        <xdr:cNvSpPr txBox="1">
          <a:spLocks noChangeArrowheads="1"/>
        </xdr:cNvSpPr>
      </xdr:nvSpPr>
      <xdr:spPr bwMode="auto">
        <a:xfrm>
          <a:off x="8353425" y="6867525"/>
          <a:ext cx="1076325" cy="400050"/>
        </a:xfrm>
        <a:prstGeom prst="rect">
          <a:avLst/>
        </a:prstGeom>
        <a:solidFill>
          <a:srgbClr val="FFFFFF"/>
        </a:solidFill>
        <a:ln w="9525">
          <a:solidFill>
            <a:srgbClr val="000000"/>
          </a:solidFill>
          <a:miter lim="800000"/>
          <a:headEnd/>
          <a:tailEnd/>
        </a:ln>
      </xdr:spPr>
      <xdr:txBody>
        <a:bodyPr vertOverflow="clip" wrap="square" lIns="27432" tIns="27432" rIns="27432" bIns="27432" anchor="t" upright="1"/>
        <a:lstStyle/>
        <a:p>
          <a:pPr algn="ctr" rtl="0"/>
          <a:r>
            <a:rPr lang="en-US" altLang="ja-JP" sz="900" b="0" i="0" baseline="0">
              <a:latin typeface="Arial" pitchFamily="34" charset="0"/>
              <a:ea typeface="+mn-ea"/>
              <a:cs typeface="Arial" pitchFamily="34" charset="0"/>
            </a:rPr>
            <a:t>Procurement dept. in charge  </a:t>
          </a:r>
          <a:endParaRPr lang="ja-JP" altLang="ja-JP" sz="900">
            <a:latin typeface="Arial" pitchFamily="34" charset="0"/>
            <a:cs typeface="Arial" pitchFamily="34" charset="0"/>
          </a:endParaRPr>
        </a:p>
      </xdr:txBody>
    </xdr:sp>
    <xdr:clientData/>
  </xdr:twoCellAnchor>
  <xdr:twoCellAnchor>
    <xdr:from>
      <xdr:col>13</xdr:col>
      <xdr:colOff>133350</xdr:colOff>
      <xdr:row>35</xdr:row>
      <xdr:rowOff>9525</xdr:rowOff>
    </xdr:from>
    <xdr:to>
      <xdr:col>14</xdr:col>
      <xdr:colOff>323850</xdr:colOff>
      <xdr:row>36</xdr:row>
      <xdr:rowOff>9525</xdr:rowOff>
    </xdr:to>
    <xdr:sp macro="" textlink="">
      <xdr:nvSpPr>
        <xdr:cNvPr id="10" name="テキスト 1">
          <a:extLst>
            <a:ext uri="{FF2B5EF4-FFF2-40B4-BE49-F238E27FC236}">
              <a16:creationId xmlns:a16="http://schemas.microsoft.com/office/drawing/2014/main" id="{00000000-0008-0000-0200-00000A000000}"/>
            </a:ext>
          </a:extLst>
        </xdr:cNvPr>
        <xdr:cNvSpPr txBox="1">
          <a:spLocks noChangeArrowheads="1"/>
        </xdr:cNvSpPr>
      </xdr:nvSpPr>
      <xdr:spPr bwMode="auto">
        <a:xfrm>
          <a:off x="9763125" y="6962775"/>
          <a:ext cx="857250" cy="180975"/>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altLang="ja-JP" sz="1100" b="0" i="0" u="none" strike="noStrike" baseline="0">
              <a:solidFill>
                <a:srgbClr val="000000"/>
              </a:solidFill>
              <a:latin typeface="Arial" pitchFamily="34" charset="0"/>
              <a:cs typeface="Arial" pitchFamily="34" charset="0"/>
            </a:rPr>
            <a:t>Supplier</a:t>
          </a:r>
        </a:p>
      </xdr:txBody>
    </xdr:sp>
    <xdr:clientData/>
  </xdr:twoCellAnchor>
  <xdr:twoCellAnchor editAs="oneCell">
    <xdr:from>
      <xdr:col>3</xdr:col>
      <xdr:colOff>0</xdr:colOff>
      <xdr:row>0</xdr:row>
      <xdr:rowOff>0</xdr:rowOff>
    </xdr:from>
    <xdr:to>
      <xdr:col>5</xdr:col>
      <xdr:colOff>171450</xdr:colOff>
      <xdr:row>4</xdr:row>
      <xdr:rowOff>91168</xdr:rowOff>
    </xdr:to>
    <xdr:pic>
      <xdr:nvPicPr>
        <xdr:cNvPr id="11" name="10 Imagen" descr="http://192.1.1.111:82/Img/logo-tachis.png">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 y="0"/>
          <a:ext cx="2428875" cy="84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16</xdr:col>
      <xdr:colOff>63500</xdr:colOff>
      <xdr:row>90</xdr:row>
      <xdr:rowOff>142875</xdr:rowOff>
    </xdr:to>
    <xdr:pic>
      <xdr:nvPicPr>
        <xdr:cNvPr id="12" name="11 Imagen">
          <a:extLst>
            <a:ext uri="{FF2B5EF4-FFF2-40B4-BE49-F238E27FC236}">
              <a16:creationId xmlns:a16="http://schemas.microsoft.com/office/drawing/2014/main" id="{00000000-0008-0000-0200-00000C000000}"/>
            </a:ext>
          </a:extLst>
        </xdr:cNvPr>
        <xdr:cNvPicPr/>
      </xdr:nvPicPr>
      <xdr:blipFill rotWithShape="1">
        <a:blip xmlns:r="http://schemas.openxmlformats.org/officeDocument/2006/relationships" r:embed="rId2"/>
        <a:srcRect l="5845" t="10389" r="5269" b="6168"/>
        <a:stretch/>
      </xdr:blipFill>
      <xdr:spPr bwMode="auto">
        <a:xfrm>
          <a:off x="254000" y="8874125"/>
          <a:ext cx="11461750" cy="69691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9525</xdr:colOff>
      <xdr:row>10</xdr:row>
      <xdr:rowOff>161925</xdr:rowOff>
    </xdr:from>
    <xdr:to>
      <xdr:col>12</xdr:col>
      <xdr:colOff>190500</xdr:colOff>
      <xdr:row>11</xdr:row>
      <xdr:rowOff>161925</xdr:rowOff>
    </xdr:to>
    <xdr:sp macro="" textlink="">
      <xdr:nvSpPr>
        <xdr:cNvPr id="2" name="AutoShape 1">
          <a:extLst>
            <a:ext uri="{FF2B5EF4-FFF2-40B4-BE49-F238E27FC236}">
              <a16:creationId xmlns:a16="http://schemas.microsoft.com/office/drawing/2014/main" id="{00000000-0008-0000-1D00-000002000000}"/>
            </a:ext>
          </a:extLst>
        </xdr:cNvPr>
        <xdr:cNvSpPr>
          <a:spLocks noChangeArrowheads="1"/>
        </xdr:cNvSpPr>
      </xdr:nvSpPr>
      <xdr:spPr bwMode="auto">
        <a:xfrm>
          <a:off x="2152650" y="1076325"/>
          <a:ext cx="180975" cy="180975"/>
        </a:xfrm>
        <a:prstGeom prst="triangle">
          <a:avLst>
            <a:gd name="adj" fmla="val 50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9</xdr:row>
      <xdr:rowOff>161925</xdr:rowOff>
    </xdr:from>
    <xdr:to>
      <xdr:col>12</xdr:col>
      <xdr:colOff>190500</xdr:colOff>
      <xdr:row>10</xdr:row>
      <xdr:rowOff>161925</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2152650" y="885825"/>
          <a:ext cx="180975" cy="190500"/>
        </a:xfrm>
        <a:prstGeom prst="triangle">
          <a:avLst>
            <a:gd name="adj" fmla="val 50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8</xdr:row>
      <xdr:rowOff>161925</xdr:rowOff>
    </xdr:from>
    <xdr:to>
      <xdr:col>12</xdr:col>
      <xdr:colOff>190500</xdr:colOff>
      <xdr:row>9</xdr:row>
      <xdr:rowOff>161925</xdr:rowOff>
    </xdr:to>
    <xdr:sp macro="" textlink="">
      <xdr:nvSpPr>
        <xdr:cNvPr id="4" name="AutoShape 3">
          <a:extLst>
            <a:ext uri="{FF2B5EF4-FFF2-40B4-BE49-F238E27FC236}">
              <a16:creationId xmlns:a16="http://schemas.microsoft.com/office/drawing/2014/main" id="{00000000-0008-0000-1D00-000004000000}"/>
            </a:ext>
          </a:extLst>
        </xdr:cNvPr>
        <xdr:cNvSpPr>
          <a:spLocks noChangeArrowheads="1"/>
        </xdr:cNvSpPr>
      </xdr:nvSpPr>
      <xdr:spPr bwMode="auto">
        <a:xfrm>
          <a:off x="2152650" y="704850"/>
          <a:ext cx="180975" cy="180975"/>
        </a:xfrm>
        <a:prstGeom prst="triangle">
          <a:avLst>
            <a:gd name="adj" fmla="val 50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180975</xdr:colOff>
      <xdr:row>7</xdr:row>
      <xdr:rowOff>161925</xdr:rowOff>
    </xdr:from>
    <xdr:to>
      <xdr:col>12</xdr:col>
      <xdr:colOff>161925</xdr:colOff>
      <xdr:row>8</xdr:row>
      <xdr:rowOff>161925</xdr:rowOff>
    </xdr:to>
    <xdr:sp macro="" textlink="">
      <xdr:nvSpPr>
        <xdr:cNvPr id="5" name="AutoShape 4">
          <a:extLst>
            <a:ext uri="{FF2B5EF4-FFF2-40B4-BE49-F238E27FC236}">
              <a16:creationId xmlns:a16="http://schemas.microsoft.com/office/drawing/2014/main" id="{00000000-0008-0000-1D00-000005000000}"/>
            </a:ext>
          </a:extLst>
        </xdr:cNvPr>
        <xdr:cNvSpPr>
          <a:spLocks noChangeArrowheads="1"/>
        </xdr:cNvSpPr>
      </xdr:nvSpPr>
      <xdr:spPr bwMode="auto">
        <a:xfrm>
          <a:off x="2124075" y="533400"/>
          <a:ext cx="180975" cy="171450"/>
        </a:xfrm>
        <a:prstGeom prst="triangle">
          <a:avLst>
            <a:gd name="adj" fmla="val 50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5</xdr:row>
      <xdr:rowOff>9525</xdr:rowOff>
    </xdr:from>
    <xdr:to>
      <xdr:col>22</xdr:col>
      <xdr:colOff>0</xdr:colOff>
      <xdr:row>7</xdr:row>
      <xdr:rowOff>0</xdr:rowOff>
    </xdr:to>
    <xdr:sp macro="" textlink="">
      <xdr:nvSpPr>
        <xdr:cNvPr id="6" name="AutoShape 5">
          <a:extLst>
            <a:ext uri="{FF2B5EF4-FFF2-40B4-BE49-F238E27FC236}">
              <a16:creationId xmlns:a16="http://schemas.microsoft.com/office/drawing/2014/main" id="{00000000-0008-0000-1D00-000006000000}"/>
            </a:ext>
          </a:extLst>
        </xdr:cNvPr>
        <xdr:cNvSpPr>
          <a:spLocks noChangeArrowheads="1"/>
        </xdr:cNvSpPr>
      </xdr:nvSpPr>
      <xdr:spPr bwMode="auto">
        <a:xfrm>
          <a:off x="742950" y="9525"/>
          <a:ext cx="3400425" cy="361950"/>
        </a:xfrm>
        <a:prstGeom prst="roundRect">
          <a:avLst>
            <a:gd name="adj" fmla="val 16667"/>
          </a:avLst>
        </a:pr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10990</xdr:colOff>
      <xdr:row>11</xdr:row>
      <xdr:rowOff>28575</xdr:rowOff>
    </xdr:from>
    <xdr:to>
      <xdr:col>5</xdr:col>
      <xdr:colOff>134816</xdr:colOff>
      <xdr:row>12</xdr:row>
      <xdr:rowOff>0</xdr:rowOff>
    </xdr:to>
    <xdr:sp macro="" textlink="">
      <xdr:nvSpPr>
        <xdr:cNvPr id="7" name="ひし形 6">
          <a:extLst>
            <a:ext uri="{FF2B5EF4-FFF2-40B4-BE49-F238E27FC236}">
              <a16:creationId xmlns:a16="http://schemas.microsoft.com/office/drawing/2014/main" id="{00000000-0008-0000-1D00-000007000000}"/>
            </a:ext>
          </a:extLst>
        </xdr:cNvPr>
        <xdr:cNvSpPr/>
      </xdr:nvSpPr>
      <xdr:spPr>
        <a:xfrm>
          <a:off x="753940" y="1123950"/>
          <a:ext cx="123826" cy="142875"/>
        </a:xfrm>
        <a:prstGeom prst="diamond">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xdr:twoCellAnchor>
  <xdr:twoCellAnchor>
    <xdr:from>
      <xdr:col>9</xdr:col>
      <xdr:colOff>38832</xdr:colOff>
      <xdr:row>15</xdr:row>
      <xdr:rowOff>26377</xdr:rowOff>
    </xdr:from>
    <xdr:to>
      <xdr:col>9</xdr:col>
      <xdr:colOff>130086</xdr:colOff>
      <xdr:row>15</xdr:row>
      <xdr:rowOff>139212</xdr:rowOff>
    </xdr:to>
    <xdr:sp macro="" textlink="">
      <xdr:nvSpPr>
        <xdr:cNvPr id="8" name="円/楕円 7">
          <a:extLst>
            <a:ext uri="{FF2B5EF4-FFF2-40B4-BE49-F238E27FC236}">
              <a16:creationId xmlns:a16="http://schemas.microsoft.com/office/drawing/2014/main" id="{00000000-0008-0000-1D00-000008000000}"/>
            </a:ext>
          </a:extLst>
        </xdr:cNvPr>
        <xdr:cNvSpPr/>
      </xdr:nvSpPr>
      <xdr:spPr>
        <a:xfrm>
          <a:off x="1581882" y="1845652"/>
          <a:ext cx="91254" cy="112835"/>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xdr:twoCellAnchor>
  <xdr:twoCellAnchor>
    <xdr:from>
      <xdr:col>5</xdr:col>
      <xdr:colOff>16852</xdr:colOff>
      <xdr:row>9</xdr:row>
      <xdr:rowOff>15387</xdr:rowOff>
    </xdr:from>
    <xdr:to>
      <xdr:col>5</xdr:col>
      <xdr:colOff>134293</xdr:colOff>
      <xdr:row>9</xdr:row>
      <xdr:rowOff>153866</xdr:rowOff>
    </xdr:to>
    <xdr:sp macro="" textlink="">
      <xdr:nvSpPr>
        <xdr:cNvPr id="9" name="ドーナツ 8">
          <a:extLst>
            <a:ext uri="{FF2B5EF4-FFF2-40B4-BE49-F238E27FC236}">
              <a16:creationId xmlns:a16="http://schemas.microsoft.com/office/drawing/2014/main" id="{00000000-0008-0000-1D00-000009000000}"/>
            </a:ext>
          </a:extLst>
        </xdr:cNvPr>
        <xdr:cNvSpPr/>
      </xdr:nvSpPr>
      <xdr:spPr>
        <a:xfrm>
          <a:off x="759802" y="739287"/>
          <a:ext cx="117441" cy="138479"/>
        </a:xfrm>
        <a:prstGeom prst="donu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xdr:twoCellAnchor>
  <xdr:twoCellAnchor>
    <xdr:from>
      <xdr:col>5</xdr:col>
      <xdr:colOff>34438</xdr:colOff>
      <xdr:row>10</xdr:row>
      <xdr:rowOff>35169</xdr:rowOff>
    </xdr:from>
    <xdr:to>
      <xdr:col>5</xdr:col>
      <xdr:colOff>120163</xdr:colOff>
      <xdr:row>10</xdr:row>
      <xdr:rowOff>131885</xdr:rowOff>
    </xdr:to>
    <xdr:sp macro="" textlink="">
      <xdr:nvSpPr>
        <xdr:cNvPr id="10" name="円/楕円 9">
          <a:extLst>
            <a:ext uri="{FF2B5EF4-FFF2-40B4-BE49-F238E27FC236}">
              <a16:creationId xmlns:a16="http://schemas.microsoft.com/office/drawing/2014/main" id="{00000000-0008-0000-1D00-00000A000000}"/>
            </a:ext>
          </a:extLst>
        </xdr:cNvPr>
        <xdr:cNvSpPr/>
      </xdr:nvSpPr>
      <xdr:spPr>
        <a:xfrm>
          <a:off x="777388" y="949569"/>
          <a:ext cx="85725" cy="96716"/>
        </a:xfrm>
        <a:prstGeom prst="ellipse">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MX"/>
        </a:p>
      </xdr:txBody>
    </xdr:sp>
    <xdr:clientData/>
  </xdr:twoCellAnchor>
  <xdr:twoCellAnchor editAs="oneCell">
    <xdr:from>
      <xdr:col>1</xdr:col>
      <xdr:colOff>181841</xdr:colOff>
      <xdr:row>1</xdr:row>
      <xdr:rowOff>69272</xdr:rowOff>
    </xdr:from>
    <xdr:to>
      <xdr:col>11</xdr:col>
      <xdr:colOff>77932</xdr:colOff>
      <xdr:row>4</xdr:row>
      <xdr:rowOff>82862</xdr:rowOff>
    </xdr:to>
    <xdr:pic>
      <xdr:nvPicPr>
        <xdr:cNvPr id="11" name="10 Imagen" descr="http://192.1.1.111:82/Img/logo-tachis.png">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614" y="259772"/>
          <a:ext cx="1887682"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3</xdr:col>
      <xdr:colOff>66675</xdr:colOff>
      <xdr:row>4</xdr:row>
      <xdr:rowOff>19050</xdr:rowOff>
    </xdr:from>
    <xdr:ext cx="190500" cy="171450"/>
    <xdr:sp macro="" textlink="">
      <xdr:nvSpPr>
        <xdr:cNvPr id="2" name="テキスト 16">
          <a:extLst>
            <a:ext uri="{FF2B5EF4-FFF2-40B4-BE49-F238E27FC236}">
              <a16:creationId xmlns:a16="http://schemas.microsoft.com/office/drawing/2014/main" id="{00000000-0008-0000-1E00-000002000000}"/>
            </a:ext>
          </a:extLst>
        </xdr:cNvPr>
        <xdr:cNvSpPr txBox="1">
          <a:spLocks noChangeArrowheads="1"/>
        </xdr:cNvSpPr>
      </xdr:nvSpPr>
      <xdr:spPr bwMode="auto">
        <a:xfrm>
          <a:off x="1952625" y="742950"/>
          <a:ext cx="190500" cy="171450"/>
        </a:xfrm>
        <a:prstGeom prst="rect">
          <a:avLst/>
        </a:prstGeom>
        <a:solidFill>
          <a:srgbClr val="FFFFFF"/>
        </a:solidFill>
        <a:ln w="17145">
          <a:solidFill>
            <a:srgbClr val="000000"/>
          </a:solidFill>
          <a:miter lim="800000"/>
          <a:headEnd/>
          <a:tailEnd/>
        </a:ln>
      </xdr:spPr>
    </xdr:sp>
    <xdr:clientData/>
  </xdr:oneCellAnchor>
  <xdr:oneCellAnchor>
    <xdr:from>
      <xdr:col>1</xdr:col>
      <xdr:colOff>990600</xdr:colOff>
      <xdr:row>4</xdr:row>
      <xdr:rowOff>19049</xdr:rowOff>
    </xdr:from>
    <xdr:ext cx="205317" cy="192617"/>
    <xdr:sp macro="" textlink="">
      <xdr:nvSpPr>
        <xdr:cNvPr id="3" name="テキスト 17">
          <a:extLst>
            <a:ext uri="{FF2B5EF4-FFF2-40B4-BE49-F238E27FC236}">
              <a16:creationId xmlns:a16="http://schemas.microsoft.com/office/drawing/2014/main" id="{00000000-0008-0000-1E00-000003000000}"/>
            </a:ext>
          </a:extLst>
        </xdr:cNvPr>
        <xdr:cNvSpPr txBox="1">
          <a:spLocks noChangeArrowheads="1"/>
        </xdr:cNvSpPr>
      </xdr:nvSpPr>
      <xdr:spPr bwMode="auto">
        <a:xfrm>
          <a:off x="1128183" y="1289049"/>
          <a:ext cx="205317" cy="192617"/>
        </a:xfrm>
        <a:prstGeom prst="rect">
          <a:avLst/>
        </a:prstGeom>
        <a:solidFill>
          <a:srgbClr val="FFFFFF"/>
        </a:solidFill>
        <a:ln w="17145">
          <a:solidFill>
            <a:srgbClr val="000000"/>
          </a:solidFill>
          <a:miter lim="800000"/>
          <a:headEnd/>
          <a:tailEnd/>
        </a:ln>
      </xdr:spPr>
    </xdr:sp>
    <xdr:clientData/>
  </xdr:oneCellAnchor>
  <xdr:oneCellAnchor>
    <xdr:from>
      <xdr:col>1</xdr:col>
      <xdr:colOff>47625</xdr:colOff>
      <xdr:row>4</xdr:row>
      <xdr:rowOff>19050</xdr:rowOff>
    </xdr:from>
    <xdr:ext cx="190500" cy="171450"/>
    <xdr:sp macro="" textlink="">
      <xdr:nvSpPr>
        <xdr:cNvPr id="4" name="テキスト 19">
          <a:extLst>
            <a:ext uri="{FF2B5EF4-FFF2-40B4-BE49-F238E27FC236}">
              <a16:creationId xmlns:a16="http://schemas.microsoft.com/office/drawing/2014/main" id="{00000000-0008-0000-1E00-000004000000}"/>
            </a:ext>
          </a:extLst>
        </xdr:cNvPr>
        <xdr:cNvSpPr txBox="1">
          <a:spLocks noChangeArrowheads="1"/>
        </xdr:cNvSpPr>
      </xdr:nvSpPr>
      <xdr:spPr bwMode="auto">
        <a:xfrm>
          <a:off x="676275" y="742950"/>
          <a:ext cx="190500" cy="171450"/>
        </a:xfrm>
        <a:prstGeom prst="rect">
          <a:avLst/>
        </a:prstGeom>
        <a:solidFill>
          <a:srgbClr val="FFFFFF"/>
        </a:solidFill>
        <a:ln w="17145">
          <a:solidFill>
            <a:srgbClr val="000000"/>
          </a:solidFill>
          <a:miter lim="800000"/>
          <a:headEnd/>
          <a:tailEnd/>
        </a:ln>
      </xdr:spPr>
    </xdr:sp>
    <xdr:clientData/>
  </xdr:oneCellAnchor>
  <xdr:oneCellAnchor>
    <xdr:from>
      <xdr:col>13</xdr:col>
      <xdr:colOff>514333</xdr:colOff>
      <xdr:row>1</xdr:row>
      <xdr:rowOff>50808</xdr:rowOff>
    </xdr:from>
    <xdr:ext cx="577466" cy="154851"/>
    <xdr:sp macro="" textlink="">
      <xdr:nvSpPr>
        <xdr:cNvPr id="5" name="テキスト 22">
          <a:extLst>
            <a:ext uri="{FF2B5EF4-FFF2-40B4-BE49-F238E27FC236}">
              <a16:creationId xmlns:a16="http://schemas.microsoft.com/office/drawing/2014/main" id="{00000000-0008-0000-1E00-000005000000}"/>
            </a:ext>
          </a:extLst>
        </xdr:cNvPr>
        <xdr:cNvSpPr txBox="1">
          <a:spLocks noChangeArrowheads="1"/>
        </xdr:cNvSpPr>
      </xdr:nvSpPr>
      <xdr:spPr bwMode="auto">
        <a:xfrm>
          <a:off x="8686783" y="231783"/>
          <a:ext cx="577466" cy="154851"/>
        </a:xfrm>
        <a:prstGeom prst="rect">
          <a:avLst/>
        </a:prstGeom>
        <a:noFill/>
        <a:ln w="1">
          <a:noFill/>
          <a:miter lim="800000"/>
          <a:headEnd/>
          <a:tailEnd/>
        </a:ln>
      </xdr:spPr>
      <xdr:txBody>
        <a:bodyPr wrap="none" lIns="9144" tIns="18288" rIns="9144" bIns="18288" anchor="ctr" upright="1">
          <a:spAutoFit/>
        </a:bodyPr>
        <a:lstStyle/>
        <a:p>
          <a:pPr algn="ctr" rtl="0">
            <a:defRPr sz="1000"/>
          </a:pPr>
          <a:r>
            <a:rPr lang="ja-JP" altLang="en-US" sz="800" b="0" i="0" u="none" strike="noStrike" baseline="0">
              <a:solidFill>
                <a:srgbClr val="000000"/>
              </a:solidFill>
              <a:latin typeface="Arial"/>
              <a:cs typeface="Arial"/>
            </a:rPr>
            <a:t>Prepared by</a:t>
          </a:r>
        </a:p>
      </xdr:txBody>
    </xdr:sp>
    <xdr:clientData/>
  </xdr:oneCellAnchor>
  <xdr:oneCellAnchor>
    <xdr:from>
      <xdr:col>11</xdr:col>
      <xdr:colOff>495300</xdr:colOff>
      <xdr:row>1</xdr:row>
      <xdr:rowOff>28575</xdr:rowOff>
    </xdr:from>
    <xdr:ext cx="679076" cy="190500"/>
    <xdr:sp macro="" textlink="">
      <xdr:nvSpPr>
        <xdr:cNvPr id="6" name="テキスト 69">
          <a:extLst>
            <a:ext uri="{FF2B5EF4-FFF2-40B4-BE49-F238E27FC236}">
              <a16:creationId xmlns:a16="http://schemas.microsoft.com/office/drawing/2014/main" id="{00000000-0008-0000-1E00-000006000000}"/>
            </a:ext>
          </a:extLst>
        </xdr:cNvPr>
        <xdr:cNvSpPr txBox="1">
          <a:spLocks noChangeArrowheads="1"/>
        </xdr:cNvSpPr>
      </xdr:nvSpPr>
      <xdr:spPr bwMode="auto">
        <a:xfrm>
          <a:off x="7410450" y="209550"/>
          <a:ext cx="679076"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txBody>
        <a:bodyPr vertOverflow="clip" wrap="square" lIns="9144" tIns="18288" rIns="9144" bIns="18288" anchor="ctr" upright="1"/>
        <a:lstStyle/>
        <a:p>
          <a:pPr algn="ctr" rtl="0">
            <a:defRPr sz="1000"/>
          </a:pPr>
          <a:r>
            <a:rPr lang="ja-JP" altLang="en-US" sz="900" b="0" i="0" u="none" strike="noStrike" baseline="0">
              <a:solidFill>
                <a:srgbClr val="000000"/>
              </a:solidFill>
              <a:latin typeface="Arial"/>
              <a:cs typeface="Arial"/>
            </a:rPr>
            <a:t>Approval</a:t>
          </a:r>
        </a:p>
      </xdr:txBody>
    </xdr:sp>
    <xdr:clientData/>
  </xdr:oneCellAnchor>
  <xdr:oneCellAnchor>
    <xdr:from>
      <xdr:col>12</xdr:col>
      <xdr:colOff>390525</xdr:colOff>
      <xdr:row>1</xdr:row>
      <xdr:rowOff>19050</xdr:rowOff>
    </xdr:from>
    <xdr:ext cx="802901" cy="200025"/>
    <xdr:sp macro="" textlink="">
      <xdr:nvSpPr>
        <xdr:cNvPr id="7" name="テキスト 72">
          <a:extLst>
            <a:ext uri="{FF2B5EF4-FFF2-40B4-BE49-F238E27FC236}">
              <a16:creationId xmlns:a16="http://schemas.microsoft.com/office/drawing/2014/main" id="{00000000-0008-0000-1E00-000007000000}"/>
            </a:ext>
          </a:extLst>
        </xdr:cNvPr>
        <xdr:cNvSpPr txBox="1">
          <a:spLocks noChangeArrowheads="1"/>
        </xdr:cNvSpPr>
      </xdr:nvSpPr>
      <xdr:spPr bwMode="auto">
        <a:xfrm>
          <a:off x="7934325" y="200025"/>
          <a:ext cx="802901"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txBody>
        <a:bodyPr vertOverflow="clip" wrap="square" lIns="9144" tIns="18288" rIns="9144" bIns="18288" anchor="ctr" upright="1"/>
        <a:lstStyle/>
        <a:p>
          <a:pPr algn="ctr" rtl="0">
            <a:defRPr sz="1000"/>
          </a:pPr>
          <a:r>
            <a:rPr lang="ja-JP" altLang="en-US" sz="900" b="0" i="0" u="none" strike="noStrike" baseline="0">
              <a:solidFill>
                <a:srgbClr val="000000"/>
              </a:solidFill>
              <a:latin typeface="Arial"/>
              <a:cs typeface="Arial"/>
            </a:rPr>
            <a:t>Review</a:t>
          </a:r>
        </a:p>
      </xdr:txBody>
    </xdr:sp>
    <xdr:clientData/>
  </xdr:oneCellAnchor>
  <xdr:oneCellAnchor>
    <xdr:from>
      <xdr:col>12</xdr:col>
      <xdr:colOff>114236</xdr:colOff>
      <xdr:row>1</xdr:row>
      <xdr:rowOff>258183</xdr:rowOff>
    </xdr:from>
    <xdr:ext cx="697050" cy="154851"/>
    <xdr:sp macro="" textlink="">
      <xdr:nvSpPr>
        <xdr:cNvPr id="8" name="テキスト 74">
          <a:extLst>
            <a:ext uri="{FF2B5EF4-FFF2-40B4-BE49-F238E27FC236}">
              <a16:creationId xmlns:a16="http://schemas.microsoft.com/office/drawing/2014/main" id="{00000000-0008-0000-1E00-000008000000}"/>
            </a:ext>
          </a:extLst>
        </xdr:cNvPr>
        <xdr:cNvSpPr txBox="1">
          <a:spLocks noChangeArrowheads="1"/>
        </xdr:cNvSpPr>
      </xdr:nvSpPr>
      <xdr:spPr bwMode="auto">
        <a:xfrm>
          <a:off x="7658036" y="362958"/>
          <a:ext cx="697050" cy="154851"/>
        </a:xfrm>
        <a:prstGeom prst="rect">
          <a:avLst/>
        </a:prstGeom>
        <a:noFill/>
        <a:ln w="1">
          <a:noFill/>
          <a:miter lim="800000"/>
          <a:headEnd/>
          <a:tailEnd/>
        </a:ln>
      </xdr:spPr>
      <xdr:txBody>
        <a:bodyPr wrap="none" lIns="9144" tIns="18288" rIns="9144" bIns="18288" anchor="ctr" upright="1">
          <a:spAutoFit/>
        </a:bodyPr>
        <a:lstStyle/>
        <a:p>
          <a:pPr algn="ctr" rtl="0">
            <a:defRPr sz="1000"/>
          </a:pPr>
          <a:r>
            <a:rPr lang="ja-JP" altLang="en-US" sz="800" b="0" i="0" u="none" strike="noStrike" baseline="0">
              <a:solidFill>
                <a:srgbClr val="000000"/>
              </a:solidFill>
              <a:latin typeface="Arial"/>
              <a:cs typeface="Arial"/>
            </a:rPr>
            <a:t>Quality Control</a:t>
          </a:r>
        </a:p>
      </xdr:txBody>
    </xdr:sp>
    <xdr:clientData/>
  </xdr:oneCellAnchor>
  <xdr:oneCellAnchor>
    <xdr:from>
      <xdr:col>11</xdr:col>
      <xdr:colOff>495300</xdr:colOff>
      <xdr:row>1</xdr:row>
      <xdr:rowOff>238125</xdr:rowOff>
    </xdr:from>
    <xdr:ext cx="688601" cy="161925"/>
    <xdr:sp macro="" textlink="">
      <xdr:nvSpPr>
        <xdr:cNvPr id="9" name="テキスト 75">
          <a:extLst>
            <a:ext uri="{FF2B5EF4-FFF2-40B4-BE49-F238E27FC236}">
              <a16:creationId xmlns:a16="http://schemas.microsoft.com/office/drawing/2014/main" id="{00000000-0008-0000-1E00-000009000000}"/>
            </a:ext>
          </a:extLst>
        </xdr:cNvPr>
        <xdr:cNvSpPr txBox="1">
          <a:spLocks noChangeArrowheads="1"/>
        </xdr:cNvSpPr>
      </xdr:nvSpPr>
      <xdr:spPr bwMode="auto">
        <a:xfrm>
          <a:off x="7410450" y="361950"/>
          <a:ext cx="688601"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txBody>
        <a:bodyPr vertOverflow="clip" wrap="square" lIns="9144" tIns="18288" rIns="9144" bIns="18288" anchor="ctr" upright="1"/>
        <a:lstStyle/>
        <a:p>
          <a:pPr algn="ctr" rtl="0">
            <a:defRPr sz="1000"/>
          </a:pPr>
          <a:r>
            <a:rPr lang="ja-JP" altLang="en-US" sz="500" b="0" i="0" u="none" strike="noStrike" baseline="0">
              <a:solidFill>
                <a:srgbClr val="000000"/>
              </a:solidFill>
              <a:latin typeface="Arial"/>
              <a:cs typeface="Arial"/>
            </a:rPr>
            <a:t>Plant General Manager</a:t>
          </a:r>
        </a:p>
      </xdr:txBody>
    </xdr:sp>
    <xdr:clientData/>
  </xdr:oneCellAnchor>
  <xdr:twoCellAnchor>
    <xdr:from>
      <xdr:col>11</xdr:col>
      <xdr:colOff>485775</xdr:colOff>
      <xdr:row>1</xdr:row>
      <xdr:rowOff>9525</xdr:rowOff>
    </xdr:from>
    <xdr:to>
      <xdr:col>14</xdr:col>
      <xdr:colOff>0</xdr:colOff>
      <xdr:row>3</xdr:row>
      <xdr:rowOff>38100</xdr:rowOff>
    </xdr:to>
    <xdr:grpSp>
      <xdr:nvGrpSpPr>
        <xdr:cNvPr id="10" name="Group 1276">
          <a:extLst>
            <a:ext uri="{FF2B5EF4-FFF2-40B4-BE49-F238E27FC236}">
              <a16:creationId xmlns:a16="http://schemas.microsoft.com/office/drawing/2014/main" id="{00000000-0008-0000-1E00-00000A000000}"/>
            </a:ext>
          </a:extLst>
        </xdr:cNvPr>
        <xdr:cNvGrpSpPr>
          <a:grpSpLocks/>
        </xdr:cNvGrpSpPr>
      </xdr:nvGrpSpPr>
      <xdr:grpSpPr bwMode="auto">
        <a:xfrm>
          <a:off x="12773025" y="178858"/>
          <a:ext cx="3355975" cy="928159"/>
          <a:chOff x="1244" y="14"/>
          <a:chExt cx="323" cy="98"/>
        </a:xfrm>
      </xdr:grpSpPr>
      <xdr:sp macro="" textlink="">
        <xdr:nvSpPr>
          <xdr:cNvPr id="11" name="Line 30">
            <a:extLst>
              <a:ext uri="{FF2B5EF4-FFF2-40B4-BE49-F238E27FC236}">
                <a16:creationId xmlns:a16="http://schemas.microsoft.com/office/drawing/2014/main" id="{00000000-0008-0000-1E00-00000B000000}"/>
              </a:ext>
            </a:extLst>
          </xdr:cNvPr>
          <xdr:cNvSpPr>
            <a:spLocks noChangeShapeType="1"/>
          </xdr:cNvSpPr>
        </xdr:nvSpPr>
        <xdr:spPr bwMode="auto">
          <a:xfrm>
            <a:off x="1244" y="56"/>
            <a:ext cx="32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65">
            <a:extLst>
              <a:ext uri="{FF2B5EF4-FFF2-40B4-BE49-F238E27FC236}">
                <a16:creationId xmlns:a16="http://schemas.microsoft.com/office/drawing/2014/main" id="{00000000-0008-0000-1E00-00000C000000}"/>
              </a:ext>
            </a:extLst>
          </xdr:cNvPr>
          <xdr:cNvSpPr>
            <a:spLocks noChangeShapeType="1"/>
          </xdr:cNvSpPr>
        </xdr:nvSpPr>
        <xdr:spPr bwMode="auto">
          <a:xfrm flipH="1" flipV="1">
            <a:off x="1244" y="37"/>
            <a:ext cx="32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77">
            <a:extLst>
              <a:ext uri="{FF2B5EF4-FFF2-40B4-BE49-F238E27FC236}">
                <a16:creationId xmlns:a16="http://schemas.microsoft.com/office/drawing/2014/main" id="{00000000-0008-0000-1E00-00000D000000}"/>
              </a:ext>
            </a:extLst>
          </xdr:cNvPr>
          <xdr:cNvSpPr>
            <a:spLocks noChangeShapeType="1"/>
          </xdr:cNvSpPr>
        </xdr:nvSpPr>
        <xdr:spPr bwMode="auto">
          <a:xfrm>
            <a:off x="1327" y="14"/>
            <a:ext cx="0" cy="9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78">
            <a:extLst>
              <a:ext uri="{FF2B5EF4-FFF2-40B4-BE49-F238E27FC236}">
                <a16:creationId xmlns:a16="http://schemas.microsoft.com/office/drawing/2014/main" id="{00000000-0008-0000-1E00-00000E000000}"/>
              </a:ext>
            </a:extLst>
          </xdr:cNvPr>
          <xdr:cNvSpPr>
            <a:spLocks noChangeShapeType="1"/>
          </xdr:cNvSpPr>
        </xdr:nvSpPr>
        <xdr:spPr bwMode="auto">
          <a:xfrm>
            <a:off x="1405" y="37"/>
            <a:ext cx="0" cy="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79">
            <a:extLst>
              <a:ext uri="{FF2B5EF4-FFF2-40B4-BE49-F238E27FC236}">
                <a16:creationId xmlns:a16="http://schemas.microsoft.com/office/drawing/2014/main" id="{00000000-0008-0000-1E00-00000F000000}"/>
              </a:ext>
            </a:extLst>
          </xdr:cNvPr>
          <xdr:cNvSpPr>
            <a:spLocks noChangeShapeType="1"/>
          </xdr:cNvSpPr>
        </xdr:nvSpPr>
        <xdr:spPr bwMode="auto">
          <a:xfrm>
            <a:off x="1489" y="14"/>
            <a:ext cx="0" cy="9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Rectangle 81">
            <a:extLst>
              <a:ext uri="{FF2B5EF4-FFF2-40B4-BE49-F238E27FC236}">
                <a16:creationId xmlns:a16="http://schemas.microsoft.com/office/drawing/2014/main" id="{00000000-0008-0000-1E00-000010000000}"/>
              </a:ext>
            </a:extLst>
          </xdr:cNvPr>
          <xdr:cNvSpPr>
            <a:spLocks noChangeArrowheads="1"/>
          </xdr:cNvSpPr>
        </xdr:nvSpPr>
        <xdr:spPr bwMode="auto">
          <a:xfrm>
            <a:off x="1244" y="14"/>
            <a:ext cx="323" cy="98"/>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xdr:col>
      <xdr:colOff>72571</xdr:colOff>
      <xdr:row>1</xdr:row>
      <xdr:rowOff>0</xdr:rowOff>
    </xdr:from>
    <xdr:to>
      <xdr:col>2</xdr:col>
      <xdr:colOff>1225488</xdr:colOff>
      <xdr:row>2</xdr:row>
      <xdr:rowOff>298637</xdr:rowOff>
    </xdr:to>
    <xdr:pic>
      <xdr:nvPicPr>
        <xdr:cNvPr id="17" name="16 Imagen" descr="http://192.1.1.111:82/Img/logo-tachis.png">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154" y="169333"/>
          <a:ext cx="2433501" cy="848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38</xdr:col>
      <xdr:colOff>0</xdr:colOff>
      <xdr:row>2</xdr:row>
      <xdr:rowOff>0</xdr:rowOff>
    </xdr:from>
    <xdr:to>
      <xdr:col>40</xdr:col>
      <xdr:colOff>0</xdr:colOff>
      <xdr:row>2</xdr:row>
      <xdr:rowOff>0</xdr:rowOff>
    </xdr:to>
    <xdr:sp macro="" textlink="">
      <xdr:nvSpPr>
        <xdr:cNvPr id="2" name="Line 114">
          <a:extLst>
            <a:ext uri="{FF2B5EF4-FFF2-40B4-BE49-F238E27FC236}">
              <a16:creationId xmlns:a16="http://schemas.microsoft.com/office/drawing/2014/main" id="{00000000-0008-0000-1F00-000002000000}"/>
            </a:ext>
          </a:extLst>
        </xdr:cNvPr>
        <xdr:cNvSpPr>
          <a:spLocks noChangeShapeType="1"/>
        </xdr:cNvSpPr>
      </xdr:nvSpPr>
      <xdr:spPr bwMode="auto">
        <a:xfrm flipH="1">
          <a:off x="23888700" y="361950"/>
          <a:ext cx="1257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13</xdr:row>
      <xdr:rowOff>28575</xdr:rowOff>
    </xdr:from>
    <xdr:to>
      <xdr:col>21</xdr:col>
      <xdr:colOff>180975</xdr:colOff>
      <xdr:row>13</xdr:row>
      <xdr:rowOff>323850</xdr:rowOff>
    </xdr:to>
    <xdr:sp macro="" textlink="">
      <xdr:nvSpPr>
        <xdr:cNvPr id="3" name="Line 206">
          <a:extLst>
            <a:ext uri="{FF2B5EF4-FFF2-40B4-BE49-F238E27FC236}">
              <a16:creationId xmlns:a16="http://schemas.microsoft.com/office/drawing/2014/main" id="{00000000-0008-0000-1F00-000003000000}"/>
            </a:ext>
          </a:extLst>
        </xdr:cNvPr>
        <xdr:cNvSpPr>
          <a:spLocks noChangeShapeType="1"/>
        </xdr:cNvSpPr>
      </xdr:nvSpPr>
      <xdr:spPr bwMode="auto">
        <a:xfrm flipH="1">
          <a:off x="13249275" y="238125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13</xdr:row>
      <xdr:rowOff>28575</xdr:rowOff>
    </xdr:from>
    <xdr:to>
      <xdr:col>21</xdr:col>
      <xdr:colOff>323850</xdr:colOff>
      <xdr:row>13</xdr:row>
      <xdr:rowOff>323850</xdr:rowOff>
    </xdr:to>
    <xdr:sp macro="" textlink="">
      <xdr:nvSpPr>
        <xdr:cNvPr id="4" name="Line 207">
          <a:extLst>
            <a:ext uri="{FF2B5EF4-FFF2-40B4-BE49-F238E27FC236}">
              <a16:creationId xmlns:a16="http://schemas.microsoft.com/office/drawing/2014/main" id="{00000000-0008-0000-1F00-000004000000}"/>
            </a:ext>
          </a:extLst>
        </xdr:cNvPr>
        <xdr:cNvSpPr>
          <a:spLocks noChangeShapeType="1"/>
        </xdr:cNvSpPr>
      </xdr:nvSpPr>
      <xdr:spPr bwMode="auto">
        <a:xfrm>
          <a:off x="13392150" y="238125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13</xdr:row>
      <xdr:rowOff>323850</xdr:rowOff>
    </xdr:from>
    <xdr:to>
      <xdr:col>21</xdr:col>
      <xdr:colOff>323850</xdr:colOff>
      <xdr:row>13</xdr:row>
      <xdr:rowOff>323850</xdr:rowOff>
    </xdr:to>
    <xdr:sp macro="" textlink="">
      <xdr:nvSpPr>
        <xdr:cNvPr id="5" name="Line 208">
          <a:extLst>
            <a:ext uri="{FF2B5EF4-FFF2-40B4-BE49-F238E27FC236}">
              <a16:creationId xmlns:a16="http://schemas.microsoft.com/office/drawing/2014/main" id="{00000000-0008-0000-1F00-000005000000}"/>
            </a:ext>
          </a:extLst>
        </xdr:cNvPr>
        <xdr:cNvSpPr>
          <a:spLocks noChangeShapeType="1"/>
        </xdr:cNvSpPr>
      </xdr:nvSpPr>
      <xdr:spPr bwMode="auto">
        <a:xfrm flipV="1">
          <a:off x="13249275" y="253365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101556</xdr:colOff>
      <xdr:row>13</xdr:row>
      <xdr:rowOff>153672</xdr:rowOff>
    </xdr:from>
    <xdr:ext cx="179536" cy="184409"/>
    <xdr:sp macro="" textlink="">
      <xdr:nvSpPr>
        <xdr:cNvPr id="6" name="テキスト 209">
          <a:extLst>
            <a:ext uri="{FF2B5EF4-FFF2-40B4-BE49-F238E27FC236}">
              <a16:creationId xmlns:a16="http://schemas.microsoft.com/office/drawing/2014/main" id="{00000000-0008-0000-1F00-000006000000}"/>
            </a:ext>
          </a:extLst>
        </xdr:cNvPr>
        <xdr:cNvSpPr txBox="1">
          <a:spLocks noChangeArrowheads="1"/>
        </xdr:cNvSpPr>
      </xdr:nvSpPr>
      <xdr:spPr bwMode="auto">
        <a:xfrm>
          <a:off x="13303206" y="2506347"/>
          <a:ext cx="1795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10</a:t>
          </a:r>
        </a:p>
      </xdr:txBody>
    </xdr:sp>
    <xdr:clientData/>
  </xdr:oneCellAnchor>
  <xdr:twoCellAnchor>
    <xdr:from>
      <xdr:col>21</xdr:col>
      <xdr:colOff>47625</xdr:colOff>
      <xdr:row>12</xdr:row>
      <xdr:rowOff>28575</xdr:rowOff>
    </xdr:from>
    <xdr:to>
      <xdr:col>21</xdr:col>
      <xdr:colOff>180975</xdr:colOff>
      <xdr:row>12</xdr:row>
      <xdr:rowOff>323850</xdr:rowOff>
    </xdr:to>
    <xdr:sp macro="" textlink="">
      <xdr:nvSpPr>
        <xdr:cNvPr id="7" name="Line 729">
          <a:extLst>
            <a:ext uri="{FF2B5EF4-FFF2-40B4-BE49-F238E27FC236}">
              <a16:creationId xmlns:a16="http://schemas.microsoft.com/office/drawing/2014/main" id="{00000000-0008-0000-1F00-000007000000}"/>
            </a:ext>
          </a:extLst>
        </xdr:cNvPr>
        <xdr:cNvSpPr>
          <a:spLocks noChangeShapeType="1"/>
        </xdr:cNvSpPr>
      </xdr:nvSpPr>
      <xdr:spPr bwMode="auto">
        <a:xfrm flipH="1">
          <a:off x="13249275" y="2200275"/>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12</xdr:row>
      <xdr:rowOff>28575</xdr:rowOff>
    </xdr:from>
    <xdr:to>
      <xdr:col>21</xdr:col>
      <xdr:colOff>323850</xdr:colOff>
      <xdr:row>12</xdr:row>
      <xdr:rowOff>323850</xdr:rowOff>
    </xdr:to>
    <xdr:sp macro="" textlink="">
      <xdr:nvSpPr>
        <xdr:cNvPr id="8" name="Line 730">
          <a:extLst>
            <a:ext uri="{FF2B5EF4-FFF2-40B4-BE49-F238E27FC236}">
              <a16:creationId xmlns:a16="http://schemas.microsoft.com/office/drawing/2014/main" id="{00000000-0008-0000-1F00-000008000000}"/>
            </a:ext>
          </a:extLst>
        </xdr:cNvPr>
        <xdr:cNvSpPr>
          <a:spLocks noChangeShapeType="1"/>
        </xdr:cNvSpPr>
      </xdr:nvSpPr>
      <xdr:spPr bwMode="auto">
        <a:xfrm>
          <a:off x="13392150" y="2200275"/>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12</xdr:row>
      <xdr:rowOff>323850</xdr:rowOff>
    </xdr:from>
    <xdr:to>
      <xdr:col>21</xdr:col>
      <xdr:colOff>323850</xdr:colOff>
      <xdr:row>12</xdr:row>
      <xdr:rowOff>323850</xdr:rowOff>
    </xdr:to>
    <xdr:sp macro="" textlink="">
      <xdr:nvSpPr>
        <xdr:cNvPr id="9" name="Line 731">
          <a:extLst>
            <a:ext uri="{FF2B5EF4-FFF2-40B4-BE49-F238E27FC236}">
              <a16:creationId xmlns:a16="http://schemas.microsoft.com/office/drawing/2014/main" id="{00000000-0008-0000-1F00-000009000000}"/>
            </a:ext>
          </a:extLst>
        </xdr:cNvPr>
        <xdr:cNvSpPr>
          <a:spLocks noChangeShapeType="1"/>
        </xdr:cNvSpPr>
      </xdr:nvSpPr>
      <xdr:spPr bwMode="auto">
        <a:xfrm flipV="1">
          <a:off x="13249275" y="2352675"/>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12</xdr:row>
      <xdr:rowOff>134480</xdr:rowOff>
    </xdr:from>
    <xdr:ext cx="108236" cy="184409"/>
    <xdr:sp macro="" textlink="">
      <xdr:nvSpPr>
        <xdr:cNvPr id="10" name="テキスト 732">
          <a:extLst>
            <a:ext uri="{FF2B5EF4-FFF2-40B4-BE49-F238E27FC236}">
              <a16:creationId xmlns:a16="http://schemas.microsoft.com/office/drawing/2014/main" id="{00000000-0008-0000-1F00-00000A000000}"/>
            </a:ext>
          </a:extLst>
        </xdr:cNvPr>
        <xdr:cNvSpPr txBox="1">
          <a:spLocks noChangeArrowheads="1"/>
        </xdr:cNvSpPr>
      </xdr:nvSpPr>
      <xdr:spPr bwMode="auto">
        <a:xfrm>
          <a:off x="13355053" y="2306180"/>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9</a:t>
          </a:r>
        </a:p>
      </xdr:txBody>
    </xdr:sp>
    <xdr:clientData/>
  </xdr:oneCellAnchor>
  <xdr:twoCellAnchor>
    <xdr:from>
      <xdr:col>21</xdr:col>
      <xdr:colOff>47625</xdr:colOff>
      <xdr:row>10</xdr:row>
      <xdr:rowOff>28575</xdr:rowOff>
    </xdr:from>
    <xdr:to>
      <xdr:col>21</xdr:col>
      <xdr:colOff>180975</xdr:colOff>
      <xdr:row>10</xdr:row>
      <xdr:rowOff>323850</xdr:rowOff>
    </xdr:to>
    <xdr:sp macro="" textlink="">
      <xdr:nvSpPr>
        <xdr:cNvPr id="11" name="Line 734">
          <a:extLst>
            <a:ext uri="{FF2B5EF4-FFF2-40B4-BE49-F238E27FC236}">
              <a16:creationId xmlns:a16="http://schemas.microsoft.com/office/drawing/2014/main" id="{00000000-0008-0000-1F00-00000B000000}"/>
            </a:ext>
          </a:extLst>
        </xdr:cNvPr>
        <xdr:cNvSpPr>
          <a:spLocks noChangeShapeType="1"/>
        </xdr:cNvSpPr>
      </xdr:nvSpPr>
      <xdr:spPr bwMode="auto">
        <a:xfrm flipH="1">
          <a:off x="13249275" y="1838325"/>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10</xdr:row>
      <xdr:rowOff>28575</xdr:rowOff>
    </xdr:from>
    <xdr:to>
      <xdr:col>21</xdr:col>
      <xdr:colOff>323850</xdr:colOff>
      <xdr:row>10</xdr:row>
      <xdr:rowOff>323850</xdr:rowOff>
    </xdr:to>
    <xdr:sp macro="" textlink="">
      <xdr:nvSpPr>
        <xdr:cNvPr id="12" name="Line 735">
          <a:extLst>
            <a:ext uri="{FF2B5EF4-FFF2-40B4-BE49-F238E27FC236}">
              <a16:creationId xmlns:a16="http://schemas.microsoft.com/office/drawing/2014/main" id="{00000000-0008-0000-1F00-00000C000000}"/>
            </a:ext>
          </a:extLst>
        </xdr:cNvPr>
        <xdr:cNvSpPr>
          <a:spLocks noChangeShapeType="1"/>
        </xdr:cNvSpPr>
      </xdr:nvSpPr>
      <xdr:spPr bwMode="auto">
        <a:xfrm>
          <a:off x="13392150" y="1838325"/>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10</xdr:row>
      <xdr:rowOff>323850</xdr:rowOff>
    </xdr:from>
    <xdr:to>
      <xdr:col>21</xdr:col>
      <xdr:colOff>323850</xdr:colOff>
      <xdr:row>10</xdr:row>
      <xdr:rowOff>323850</xdr:rowOff>
    </xdr:to>
    <xdr:sp macro="" textlink="">
      <xdr:nvSpPr>
        <xdr:cNvPr id="13" name="Line 736">
          <a:extLst>
            <a:ext uri="{FF2B5EF4-FFF2-40B4-BE49-F238E27FC236}">
              <a16:creationId xmlns:a16="http://schemas.microsoft.com/office/drawing/2014/main" id="{00000000-0008-0000-1F00-00000D000000}"/>
            </a:ext>
          </a:extLst>
        </xdr:cNvPr>
        <xdr:cNvSpPr>
          <a:spLocks noChangeShapeType="1"/>
        </xdr:cNvSpPr>
      </xdr:nvSpPr>
      <xdr:spPr bwMode="auto">
        <a:xfrm flipV="1">
          <a:off x="13249275" y="1990725"/>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10</xdr:row>
      <xdr:rowOff>134480</xdr:rowOff>
    </xdr:from>
    <xdr:ext cx="108236" cy="184409"/>
    <xdr:sp macro="" textlink="">
      <xdr:nvSpPr>
        <xdr:cNvPr id="14" name="テキスト 737">
          <a:extLst>
            <a:ext uri="{FF2B5EF4-FFF2-40B4-BE49-F238E27FC236}">
              <a16:creationId xmlns:a16="http://schemas.microsoft.com/office/drawing/2014/main" id="{00000000-0008-0000-1F00-00000E000000}"/>
            </a:ext>
          </a:extLst>
        </xdr:cNvPr>
        <xdr:cNvSpPr txBox="1">
          <a:spLocks noChangeArrowheads="1"/>
        </xdr:cNvSpPr>
      </xdr:nvSpPr>
      <xdr:spPr bwMode="auto">
        <a:xfrm>
          <a:off x="13355053" y="1944230"/>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7</a:t>
          </a:r>
        </a:p>
      </xdr:txBody>
    </xdr:sp>
    <xdr:clientData/>
  </xdr:oneCellAnchor>
  <xdr:twoCellAnchor>
    <xdr:from>
      <xdr:col>21</xdr:col>
      <xdr:colOff>47625</xdr:colOff>
      <xdr:row>9</xdr:row>
      <xdr:rowOff>28575</xdr:rowOff>
    </xdr:from>
    <xdr:to>
      <xdr:col>21</xdr:col>
      <xdr:colOff>180975</xdr:colOff>
      <xdr:row>9</xdr:row>
      <xdr:rowOff>323850</xdr:rowOff>
    </xdr:to>
    <xdr:sp macro="" textlink="">
      <xdr:nvSpPr>
        <xdr:cNvPr id="15" name="Line 739">
          <a:extLst>
            <a:ext uri="{FF2B5EF4-FFF2-40B4-BE49-F238E27FC236}">
              <a16:creationId xmlns:a16="http://schemas.microsoft.com/office/drawing/2014/main" id="{00000000-0008-0000-1F00-00000F000000}"/>
            </a:ext>
          </a:extLst>
        </xdr:cNvPr>
        <xdr:cNvSpPr>
          <a:spLocks noChangeShapeType="1"/>
        </xdr:cNvSpPr>
      </xdr:nvSpPr>
      <xdr:spPr bwMode="auto">
        <a:xfrm flipH="1">
          <a:off x="13249275" y="165735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9</xdr:row>
      <xdr:rowOff>28575</xdr:rowOff>
    </xdr:from>
    <xdr:to>
      <xdr:col>21</xdr:col>
      <xdr:colOff>323850</xdr:colOff>
      <xdr:row>9</xdr:row>
      <xdr:rowOff>323850</xdr:rowOff>
    </xdr:to>
    <xdr:sp macro="" textlink="">
      <xdr:nvSpPr>
        <xdr:cNvPr id="16" name="Line 740">
          <a:extLst>
            <a:ext uri="{FF2B5EF4-FFF2-40B4-BE49-F238E27FC236}">
              <a16:creationId xmlns:a16="http://schemas.microsoft.com/office/drawing/2014/main" id="{00000000-0008-0000-1F00-000010000000}"/>
            </a:ext>
          </a:extLst>
        </xdr:cNvPr>
        <xdr:cNvSpPr>
          <a:spLocks noChangeShapeType="1"/>
        </xdr:cNvSpPr>
      </xdr:nvSpPr>
      <xdr:spPr bwMode="auto">
        <a:xfrm>
          <a:off x="13392150" y="165735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9</xdr:row>
      <xdr:rowOff>323850</xdr:rowOff>
    </xdr:from>
    <xdr:to>
      <xdr:col>21</xdr:col>
      <xdr:colOff>323850</xdr:colOff>
      <xdr:row>9</xdr:row>
      <xdr:rowOff>323850</xdr:rowOff>
    </xdr:to>
    <xdr:sp macro="" textlink="">
      <xdr:nvSpPr>
        <xdr:cNvPr id="17" name="Line 741">
          <a:extLst>
            <a:ext uri="{FF2B5EF4-FFF2-40B4-BE49-F238E27FC236}">
              <a16:creationId xmlns:a16="http://schemas.microsoft.com/office/drawing/2014/main" id="{00000000-0008-0000-1F00-000011000000}"/>
            </a:ext>
          </a:extLst>
        </xdr:cNvPr>
        <xdr:cNvSpPr>
          <a:spLocks noChangeShapeType="1"/>
        </xdr:cNvSpPr>
      </xdr:nvSpPr>
      <xdr:spPr bwMode="auto">
        <a:xfrm flipV="1">
          <a:off x="13249275" y="180975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9</xdr:row>
      <xdr:rowOff>134480</xdr:rowOff>
    </xdr:from>
    <xdr:ext cx="108236" cy="184409"/>
    <xdr:sp macro="" textlink="">
      <xdr:nvSpPr>
        <xdr:cNvPr id="18" name="テキスト 742">
          <a:extLst>
            <a:ext uri="{FF2B5EF4-FFF2-40B4-BE49-F238E27FC236}">
              <a16:creationId xmlns:a16="http://schemas.microsoft.com/office/drawing/2014/main" id="{00000000-0008-0000-1F00-000012000000}"/>
            </a:ext>
          </a:extLst>
        </xdr:cNvPr>
        <xdr:cNvSpPr txBox="1">
          <a:spLocks noChangeArrowheads="1"/>
        </xdr:cNvSpPr>
      </xdr:nvSpPr>
      <xdr:spPr bwMode="auto">
        <a:xfrm>
          <a:off x="13355053" y="1763255"/>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6</a:t>
          </a:r>
        </a:p>
      </xdr:txBody>
    </xdr:sp>
    <xdr:clientData/>
  </xdr:oneCellAnchor>
  <xdr:twoCellAnchor>
    <xdr:from>
      <xdr:col>21</xdr:col>
      <xdr:colOff>57150</xdr:colOff>
      <xdr:row>9</xdr:row>
      <xdr:rowOff>0</xdr:rowOff>
    </xdr:from>
    <xdr:to>
      <xdr:col>21</xdr:col>
      <xdr:colOff>304800</xdr:colOff>
      <xdr:row>9</xdr:row>
      <xdr:rowOff>0</xdr:rowOff>
    </xdr:to>
    <xdr:sp macro="" textlink="">
      <xdr:nvSpPr>
        <xdr:cNvPr id="19" name="テキスト 747">
          <a:extLst>
            <a:ext uri="{FF2B5EF4-FFF2-40B4-BE49-F238E27FC236}">
              <a16:creationId xmlns:a16="http://schemas.microsoft.com/office/drawing/2014/main" id="{00000000-0008-0000-1F00-000013000000}"/>
            </a:ext>
          </a:extLst>
        </xdr:cNvPr>
        <xdr:cNvSpPr txBox="1">
          <a:spLocks noChangeArrowheads="1"/>
        </xdr:cNvSpPr>
      </xdr:nvSpPr>
      <xdr:spPr bwMode="auto">
        <a:xfrm>
          <a:off x="13258800" y="1628775"/>
          <a:ext cx="247650" cy="0"/>
        </a:xfrm>
        <a:prstGeom prst="rect">
          <a:avLst/>
        </a:prstGeom>
        <a:noFill/>
        <a:ln w="1">
          <a:noFill/>
          <a:miter lim="800000"/>
          <a:headEnd/>
          <a:tailEnd/>
        </a:ln>
      </xdr:spPr>
      <xdr:txBody>
        <a:bodyPr vertOverflow="clip" wrap="square" lIns="27432" tIns="18288" rIns="27432" bIns="18288" anchor="ctr" upright="1"/>
        <a:lstStyle/>
        <a:p>
          <a:pPr algn="ctr" rtl="0">
            <a:defRPr sz="1000"/>
          </a:pPr>
          <a:r>
            <a:rPr lang="en-US" altLang="ja-JP" sz="1200" b="0" i="0" u="none" strike="noStrike" baseline="0">
              <a:solidFill>
                <a:srgbClr val="000000"/>
              </a:solidFill>
              <a:latin typeface="Arial" pitchFamily="34" charset="0"/>
              <a:ea typeface="ＭＳ ゴシック"/>
              <a:cs typeface="Arial" pitchFamily="34" charset="0"/>
            </a:rPr>
            <a:t>6</a:t>
          </a:r>
        </a:p>
      </xdr:txBody>
    </xdr:sp>
    <xdr:clientData/>
  </xdr:twoCellAnchor>
  <xdr:twoCellAnchor>
    <xdr:from>
      <xdr:col>21</xdr:col>
      <xdr:colOff>47625</xdr:colOff>
      <xdr:row>8</xdr:row>
      <xdr:rowOff>38100</xdr:rowOff>
    </xdr:from>
    <xdr:to>
      <xdr:col>21</xdr:col>
      <xdr:colOff>180975</xdr:colOff>
      <xdr:row>8</xdr:row>
      <xdr:rowOff>333375</xdr:rowOff>
    </xdr:to>
    <xdr:sp macro="" textlink="">
      <xdr:nvSpPr>
        <xdr:cNvPr id="20" name="Line 749">
          <a:extLst>
            <a:ext uri="{FF2B5EF4-FFF2-40B4-BE49-F238E27FC236}">
              <a16:creationId xmlns:a16="http://schemas.microsoft.com/office/drawing/2014/main" id="{00000000-0008-0000-1F00-000014000000}"/>
            </a:ext>
          </a:extLst>
        </xdr:cNvPr>
        <xdr:cNvSpPr>
          <a:spLocks noChangeShapeType="1"/>
        </xdr:cNvSpPr>
      </xdr:nvSpPr>
      <xdr:spPr bwMode="auto">
        <a:xfrm flipH="1">
          <a:off x="13249275" y="1485900"/>
          <a:ext cx="133350" cy="142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8</xdr:row>
      <xdr:rowOff>38100</xdr:rowOff>
    </xdr:from>
    <xdr:to>
      <xdr:col>21</xdr:col>
      <xdr:colOff>323850</xdr:colOff>
      <xdr:row>8</xdr:row>
      <xdr:rowOff>333375</xdr:rowOff>
    </xdr:to>
    <xdr:sp macro="" textlink="">
      <xdr:nvSpPr>
        <xdr:cNvPr id="21" name="Line 750">
          <a:extLst>
            <a:ext uri="{FF2B5EF4-FFF2-40B4-BE49-F238E27FC236}">
              <a16:creationId xmlns:a16="http://schemas.microsoft.com/office/drawing/2014/main" id="{00000000-0008-0000-1F00-000015000000}"/>
            </a:ext>
          </a:extLst>
        </xdr:cNvPr>
        <xdr:cNvSpPr>
          <a:spLocks noChangeShapeType="1"/>
        </xdr:cNvSpPr>
      </xdr:nvSpPr>
      <xdr:spPr bwMode="auto">
        <a:xfrm>
          <a:off x="13392150" y="1485900"/>
          <a:ext cx="133350" cy="142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8</xdr:row>
      <xdr:rowOff>333375</xdr:rowOff>
    </xdr:from>
    <xdr:to>
      <xdr:col>21</xdr:col>
      <xdr:colOff>323850</xdr:colOff>
      <xdr:row>8</xdr:row>
      <xdr:rowOff>333375</xdr:rowOff>
    </xdr:to>
    <xdr:sp macro="" textlink="">
      <xdr:nvSpPr>
        <xdr:cNvPr id="22" name="Line 751">
          <a:extLst>
            <a:ext uri="{FF2B5EF4-FFF2-40B4-BE49-F238E27FC236}">
              <a16:creationId xmlns:a16="http://schemas.microsoft.com/office/drawing/2014/main" id="{00000000-0008-0000-1F00-000016000000}"/>
            </a:ext>
          </a:extLst>
        </xdr:cNvPr>
        <xdr:cNvSpPr>
          <a:spLocks noChangeShapeType="1"/>
        </xdr:cNvSpPr>
      </xdr:nvSpPr>
      <xdr:spPr bwMode="auto">
        <a:xfrm flipV="1">
          <a:off x="13249275" y="1628775"/>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8</xdr:row>
      <xdr:rowOff>134480</xdr:rowOff>
    </xdr:from>
    <xdr:ext cx="108236" cy="184409"/>
    <xdr:sp macro="" textlink="">
      <xdr:nvSpPr>
        <xdr:cNvPr id="23" name="テキスト 752">
          <a:extLst>
            <a:ext uri="{FF2B5EF4-FFF2-40B4-BE49-F238E27FC236}">
              <a16:creationId xmlns:a16="http://schemas.microsoft.com/office/drawing/2014/main" id="{00000000-0008-0000-1F00-000017000000}"/>
            </a:ext>
          </a:extLst>
        </xdr:cNvPr>
        <xdr:cNvSpPr txBox="1">
          <a:spLocks noChangeArrowheads="1"/>
        </xdr:cNvSpPr>
      </xdr:nvSpPr>
      <xdr:spPr bwMode="auto">
        <a:xfrm>
          <a:off x="13355053" y="1582280"/>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5</a:t>
          </a:r>
        </a:p>
      </xdr:txBody>
    </xdr:sp>
    <xdr:clientData/>
  </xdr:oneCellAnchor>
  <xdr:twoCellAnchor>
    <xdr:from>
      <xdr:col>21</xdr:col>
      <xdr:colOff>47625</xdr:colOff>
      <xdr:row>7</xdr:row>
      <xdr:rowOff>28575</xdr:rowOff>
    </xdr:from>
    <xdr:to>
      <xdr:col>21</xdr:col>
      <xdr:colOff>180975</xdr:colOff>
      <xdr:row>7</xdr:row>
      <xdr:rowOff>323850</xdr:rowOff>
    </xdr:to>
    <xdr:sp macro="" textlink="">
      <xdr:nvSpPr>
        <xdr:cNvPr id="24" name="Line 754">
          <a:extLst>
            <a:ext uri="{FF2B5EF4-FFF2-40B4-BE49-F238E27FC236}">
              <a16:creationId xmlns:a16="http://schemas.microsoft.com/office/drawing/2014/main" id="{00000000-0008-0000-1F00-000018000000}"/>
            </a:ext>
          </a:extLst>
        </xdr:cNvPr>
        <xdr:cNvSpPr>
          <a:spLocks noChangeShapeType="1"/>
        </xdr:cNvSpPr>
      </xdr:nvSpPr>
      <xdr:spPr bwMode="auto">
        <a:xfrm flipH="1">
          <a:off x="13249275" y="129540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7</xdr:row>
      <xdr:rowOff>28575</xdr:rowOff>
    </xdr:from>
    <xdr:to>
      <xdr:col>21</xdr:col>
      <xdr:colOff>323850</xdr:colOff>
      <xdr:row>7</xdr:row>
      <xdr:rowOff>323850</xdr:rowOff>
    </xdr:to>
    <xdr:sp macro="" textlink="">
      <xdr:nvSpPr>
        <xdr:cNvPr id="25" name="Line 755">
          <a:extLst>
            <a:ext uri="{FF2B5EF4-FFF2-40B4-BE49-F238E27FC236}">
              <a16:creationId xmlns:a16="http://schemas.microsoft.com/office/drawing/2014/main" id="{00000000-0008-0000-1F00-000019000000}"/>
            </a:ext>
          </a:extLst>
        </xdr:cNvPr>
        <xdr:cNvSpPr>
          <a:spLocks noChangeShapeType="1"/>
        </xdr:cNvSpPr>
      </xdr:nvSpPr>
      <xdr:spPr bwMode="auto">
        <a:xfrm>
          <a:off x="13392150" y="129540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7</xdr:row>
      <xdr:rowOff>323850</xdr:rowOff>
    </xdr:from>
    <xdr:to>
      <xdr:col>21</xdr:col>
      <xdr:colOff>323850</xdr:colOff>
      <xdr:row>7</xdr:row>
      <xdr:rowOff>323850</xdr:rowOff>
    </xdr:to>
    <xdr:sp macro="" textlink="">
      <xdr:nvSpPr>
        <xdr:cNvPr id="26" name="Line 756">
          <a:extLst>
            <a:ext uri="{FF2B5EF4-FFF2-40B4-BE49-F238E27FC236}">
              <a16:creationId xmlns:a16="http://schemas.microsoft.com/office/drawing/2014/main" id="{00000000-0008-0000-1F00-00001A000000}"/>
            </a:ext>
          </a:extLst>
        </xdr:cNvPr>
        <xdr:cNvSpPr>
          <a:spLocks noChangeShapeType="1"/>
        </xdr:cNvSpPr>
      </xdr:nvSpPr>
      <xdr:spPr bwMode="auto">
        <a:xfrm flipV="1">
          <a:off x="13249275" y="144780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7</xdr:row>
      <xdr:rowOff>134480</xdr:rowOff>
    </xdr:from>
    <xdr:ext cx="108236" cy="184409"/>
    <xdr:sp macro="" textlink="">
      <xdr:nvSpPr>
        <xdr:cNvPr id="27" name="テキスト 757">
          <a:extLst>
            <a:ext uri="{FF2B5EF4-FFF2-40B4-BE49-F238E27FC236}">
              <a16:creationId xmlns:a16="http://schemas.microsoft.com/office/drawing/2014/main" id="{00000000-0008-0000-1F00-00001B000000}"/>
            </a:ext>
          </a:extLst>
        </xdr:cNvPr>
        <xdr:cNvSpPr txBox="1">
          <a:spLocks noChangeArrowheads="1"/>
        </xdr:cNvSpPr>
      </xdr:nvSpPr>
      <xdr:spPr bwMode="auto">
        <a:xfrm>
          <a:off x="13355053" y="1401305"/>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4</a:t>
          </a:r>
        </a:p>
      </xdr:txBody>
    </xdr:sp>
    <xdr:clientData/>
  </xdr:oneCellAnchor>
  <xdr:twoCellAnchor>
    <xdr:from>
      <xdr:col>21</xdr:col>
      <xdr:colOff>47625</xdr:colOff>
      <xdr:row>6</xdr:row>
      <xdr:rowOff>19050</xdr:rowOff>
    </xdr:from>
    <xdr:to>
      <xdr:col>21</xdr:col>
      <xdr:colOff>180975</xdr:colOff>
      <xdr:row>6</xdr:row>
      <xdr:rowOff>314325</xdr:rowOff>
    </xdr:to>
    <xdr:sp macro="" textlink="">
      <xdr:nvSpPr>
        <xdr:cNvPr id="28" name="Line 759">
          <a:extLst>
            <a:ext uri="{FF2B5EF4-FFF2-40B4-BE49-F238E27FC236}">
              <a16:creationId xmlns:a16="http://schemas.microsoft.com/office/drawing/2014/main" id="{00000000-0008-0000-1F00-00001C000000}"/>
            </a:ext>
          </a:extLst>
        </xdr:cNvPr>
        <xdr:cNvSpPr>
          <a:spLocks noChangeShapeType="1"/>
        </xdr:cNvSpPr>
      </xdr:nvSpPr>
      <xdr:spPr bwMode="auto">
        <a:xfrm flipH="1">
          <a:off x="13249275" y="1104900"/>
          <a:ext cx="13335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6</xdr:row>
      <xdr:rowOff>19050</xdr:rowOff>
    </xdr:from>
    <xdr:to>
      <xdr:col>21</xdr:col>
      <xdr:colOff>323850</xdr:colOff>
      <xdr:row>6</xdr:row>
      <xdr:rowOff>314325</xdr:rowOff>
    </xdr:to>
    <xdr:sp macro="" textlink="">
      <xdr:nvSpPr>
        <xdr:cNvPr id="29" name="Line 760">
          <a:extLst>
            <a:ext uri="{FF2B5EF4-FFF2-40B4-BE49-F238E27FC236}">
              <a16:creationId xmlns:a16="http://schemas.microsoft.com/office/drawing/2014/main" id="{00000000-0008-0000-1F00-00001D000000}"/>
            </a:ext>
          </a:extLst>
        </xdr:cNvPr>
        <xdr:cNvSpPr>
          <a:spLocks noChangeShapeType="1"/>
        </xdr:cNvSpPr>
      </xdr:nvSpPr>
      <xdr:spPr bwMode="auto">
        <a:xfrm>
          <a:off x="13392150" y="1104900"/>
          <a:ext cx="13335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6</xdr:row>
      <xdr:rowOff>314325</xdr:rowOff>
    </xdr:from>
    <xdr:to>
      <xdr:col>21</xdr:col>
      <xdr:colOff>323850</xdr:colOff>
      <xdr:row>6</xdr:row>
      <xdr:rowOff>314325</xdr:rowOff>
    </xdr:to>
    <xdr:sp macro="" textlink="">
      <xdr:nvSpPr>
        <xdr:cNvPr id="30" name="Line 761">
          <a:extLst>
            <a:ext uri="{FF2B5EF4-FFF2-40B4-BE49-F238E27FC236}">
              <a16:creationId xmlns:a16="http://schemas.microsoft.com/office/drawing/2014/main" id="{00000000-0008-0000-1F00-00001E000000}"/>
            </a:ext>
          </a:extLst>
        </xdr:cNvPr>
        <xdr:cNvSpPr>
          <a:spLocks noChangeShapeType="1"/>
        </xdr:cNvSpPr>
      </xdr:nvSpPr>
      <xdr:spPr bwMode="auto">
        <a:xfrm flipV="1">
          <a:off x="13249275" y="1266825"/>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6</xdr:row>
      <xdr:rowOff>134480</xdr:rowOff>
    </xdr:from>
    <xdr:ext cx="108236" cy="184409"/>
    <xdr:sp macro="" textlink="">
      <xdr:nvSpPr>
        <xdr:cNvPr id="31" name="テキスト 762">
          <a:extLst>
            <a:ext uri="{FF2B5EF4-FFF2-40B4-BE49-F238E27FC236}">
              <a16:creationId xmlns:a16="http://schemas.microsoft.com/office/drawing/2014/main" id="{00000000-0008-0000-1F00-00001F000000}"/>
            </a:ext>
          </a:extLst>
        </xdr:cNvPr>
        <xdr:cNvSpPr txBox="1">
          <a:spLocks noChangeArrowheads="1"/>
        </xdr:cNvSpPr>
      </xdr:nvSpPr>
      <xdr:spPr bwMode="auto">
        <a:xfrm>
          <a:off x="13355053" y="1220330"/>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3</a:t>
          </a:r>
        </a:p>
      </xdr:txBody>
    </xdr:sp>
    <xdr:clientData/>
  </xdr:oneCellAnchor>
  <xdr:twoCellAnchor>
    <xdr:from>
      <xdr:col>21</xdr:col>
      <xdr:colOff>47625</xdr:colOff>
      <xdr:row>5</xdr:row>
      <xdr:rowOff>28575</xdr:rowOff>
    </xdr:from>
    <xdr:to>
      <xdr:col>21</xdr:col>
      <xdr:colOff>180975</xdr:colOff>
      <xdr:row>5</xdr:row>
      <xdr:rowOff>323850</xdr:rowOff>
    </xdr:to>
    <xdr:sp macro="" textlink="">
      <xdr:nvSpPr>
        <xdr:cNvPr id="32" name="Line 764">
          <a:extLst>
            <a:ext uri="{FF2B5EF4-FFF2-40B4-BE49-F238E27FC236}">
              <a16:creationId xmlns:a16="http://schemas.microsoft.com/office/drawing/2014/main" id="{00000000-0008-0000-1F00-000020000000}"/>
            </a:ext>
          </a:extLst>
        </xdr:cNvPr>
        <xdr:cNvSpPr>
          <a:spLocks noChangeShapeType="1"/>
        </xdr:cNvSpPr>
      </xdr:nvSpPr>
      <xdr:spPr bwMode="auto">
        <a:xfrm flipH="1">
          <a:off x="13249275" y="93345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5</xdr:row>
      <xdr:rowOff>28575</xdr:rowOff>
    </xdr:from>
    <xdr:to>
      <xdr:col>21</xdr:col>
      <xdr:colOff>323850</xdr:colOff>
      <xdr:row>5</xdr:row>
      <xdr:rowOff>323850</xdr:rowOff>
    </xdr:to>
    <xdr:sp macro="" textlink="">
      <xdr:nvSpPr>
        <xdr:cNvPr id="33" name="Line 765">
          <a:extLst>
            <a:ext uri="{FF2B5EF4-FFF2-40B4-BE49-F238E27FC236}">
              <a16:creationId xmlns:a16="http://schemas.microsoft.com/office/drawing/2014/main" id="{00000000-0008-0000-1F00-000021000000}"/>
            </a:ext>
          </a:extLst>
        </xdr:cNvPr>
        <xdr:cNvSpPr>
          <a:spLocks noChangeShapeType="1"/>
        </xdr:cNvSpPr>
      </xdr:nvSpPr>
      <xdr:spPr bwMode="auto">
        <a:xfrm>
          <a:off x="13392150" y="93345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5</xdr:row>
      <xdr:rowOff>323850</xdr:rowOff>
    </xdr:from>
    <xdr:to>
      <xdr:col>21</xdr:col>
      <xdr:colOff>323850</xdr:colOff>
      <xdr:row>5</xdr:row>
      <xdr:rowOff>323850</xdr:rowOff>
    </xdr:to>
    <xdr:sp macro="" textlink="">
      <xdr:nvSpPr>
        <xdr:cNvPr id="34" name="Line 766">
          <a:extLst>
            <a:ext uri="{FF2B5EF4-FFF2-40B4-BE49-F238E27FC236}">
              <a16:creationId xmlns:a16="http://schemas.microsoft.com/office/drawing/2014/main" id="{00000000-0008-0000-1F00-000022000000}"/>
            </a:ext>
          </a:extLst>
        </xdr:cNvPr>
        <xdr:cNvSpPr>
          <a:spLocks noChangeShapeType="1"/>
        </xdr:cNvSpPr>
      </xdr:nvSpPr>
      <xdr:spPr bwMode="auto">
        <a:xfrm flipV="1">
          <a:off x="13249275" y="108585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5</xdr:row>
      <xdr:rowOff>134480</xdr:rowOff>
    </xdr:from>
    <xdr:ext cx="108236" cy="184409"/>
    <xdr:sp macro="" textlink="">
      <xdr:nvSpPr>
        <xdr:cNvPr id="35" name="テキスト 767">
          <a:extLst>
            <a:ext uri="{FF2B5EF4-FFF2-40B4-BE49-F238E27FC236}">
              <a16:creationId xmlns:a16="http://schemas.microsoft.com/office/drawing/2014/main" id="{00000000-0008-0000-1F00-000023000000}"/>
            </a:ext>
          </a:extLst>
        </xdr:cNvPr>
        <xdr:cNvSpPr txBox="1">
          <a:spLocks noChangeArrowheads="1"/>
        </xdr:cNvSpPr>
      </xdr:nvSpPr>
      <xdr:spPr bwMode="auto">
        <a:xfrm>
          <a:off x="13355053" y="1039355"/>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2</a:t>
          </a:r>
        </a:p>
      </xdr:txBody>
    </xdr:sp>
    <xdr:clientData/>
  </xdr:oneCellAnchor>
  <xdr:twoCellAnchor>
    <xdr:from>
      <xdr:col>21</xdr:col>
      <xdr:colOff>47625</xdr:colOff>
      <xdr:row>4</xdr:row>
      <xdr:rowOff>38100</xdr:rowOff>
    </xdr:from>
    <xdr:to>
      <xdr:col>21</xdr:col>
      <xdr:colOff>180975</xdr:colOff>
      <xdr:row>4</xdr:row>
      <xdr:rowOff>333375</xdr:rowOff>
    </xdr:to>
    <xdr:sp macro="" textlink="">
      <xdr:nvSpPr>
        <xdr:cNvPr id="36" name="Line 769">
          <a:extLst>
            <a:ext uri="{FF2B5EF4-FFF2-40B4-BE49-F238E27FC236}">
              <a16:creationId xmlns:a16="http://schemas.microsoft.com/office/drawing/2014/main" id="{00000000-0008-0000-1F00-000024000000}"/>
            </a:ext>
          </a:extLst>
        </xdr:cNvPr>
        <xdr:cNvSpPr>
          <a:spLocks noChangeShapeType="1"/>
        </xdr:cNvSpPr>
      </xdr:nvSpPr>
      <xdr:spPr bwMode="auto">
        <a:xfrm flipH="1">
          <a:off x="13249275" y="762000"/>
          <a:ext cx="133350" cy="142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4</xdr:row>
      <xdr:rowOff>38100</xdr:rowOff>
    </xdr:from>
    <xdr:to>
      <xdr:col>21</xdr:col>
      <xdr:colOff>323850</xdr:colOff>
      <xdr:row>4</xdr:row>
      <xdr:rowOff>333375</xdr:rowOff>
    </xdr:to>
    <xdr:sp macro="" textlink="">
      <xdr:nvSpPr>
        <xdr:cNvPr id="37" name="Line 770">
          <a:extLst>
            <a:ext uri="{FF2B5EF4-FFF2-40B4-BE49-F238E27FC236}">
              <a16:creationId xmlns:a16="http://schemas.microsoft.com/office/drawing/2014/main" id="{00000000-0008-0000-1F00-000025000000}"/>
            </a:ext>
          </a:extLst>
        </xdr:cNvPr>
        <xdr:cNvSpPr>
          <a:spLocks noChangeShapeType="1"/>
        </xdr:cNvSpPr>
      </xdr:nvSpPr>
      <xdr:spPr bwMode="auto">
        <a:xfrm>
          <a:off x="13392150" y="762000"/>
          <a:ext cx="133350" cy="142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4</xdr:row>
      <xdr:rowOff>333375</xdr:rowOff>
    </xdr:from>
    <xdr:to>
      <xdr:col>21</xdr:col>
      <xdr:colOff>323850</xdr:colOff>
      <xdr:row>4</xdr:row>
      <xdr:rowOff>333375</xdr:rowOff>
    </xdr:to>
    <xdr:sp macro="" textlink="">
      <xdr:nvSpPr>
        <xdr:cNvPr id="38" name="Line 771">
          <a:extLst>
            <a:ext uri="{FF2B5EF4-FFF2-40B4-BE49-F238E27FC236}">
              <a16:creationId xmlns:a16="http://schemas.microsoft.com/office/drawing/2014/main" id="{00000000-0008-0000-1F00-000026000000}"/>
            </a:ext>
          </a:extLst>
        </xdr:cNvPr>
        <xdr:cNvSpPr>
          <a:spLocks noChangeShapeType="1"/>
        </xdr:cNvSpPr>
      </xdr:nvSpPr>
      <xdr:spPr bwMode="auto">
        <a:xfrm flipV="1">
          <a:off x="13249275" y="904875"/>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4</xdr:row>
      <xdr:rowOff>134480</xdr:rowOff>
    </xdr:from>
    <xdr:ext cx="108236" cy="184409"/>
    <xdr:sp macro="" textlink="">
      <xdr:nvSpPr>
        <xdr:cNvPr id="39" name="テキスト 772">
          <a:extLst>
            <a:ext uri="{FF2B5EF4-FFF2-40B4-BE49-F238E27FC236}">
              <a16:creationId xmlns:a16="http://schemas.microsoft.com/office/drawing/2014/main" id="{00000000-0008-0000-1F00-000027000000}"/>
            </a:ext>
          </a:extLst>
        </xdr:cNvPr>
        <xdr:cNvSpPr txBox="1">
          <a:spLocks noChangeArrowheads="1"/>
        </xdr:cNvSpPr>
      </xdr:nvSpPr>
      <xdr:spPr bwMode="auto">
        <a:xfrm>
          <a:off x="13355053" y="858380"/>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1</a:t>
          </a:r>
        </a:p>
      </xdr:txBody>
    </xdr:sp>
    <xdr:clientData/>
  </xdr:oneCellAnchor>
  <xdr:twoCellAnchor>
    <xdr:from>
      <xdr:col>21</xdr:col>
      <xdr:colOff>47625</xdr:colOff>
      <xdr:row>11</xdr:row>
      <xdr:rowOff>28575</xdr:rowOff>
    </xdr:from>
    <xdr:to>
      <xdr:col>21</xdr:col>
      <xdr:colOff>180975</xdr:colOff>
      <xdr:row>11</xdr:row>
      <xdr:rowOff>323850</xdr:rowOff>
    </xdr:to>
    <xdr:sp macro="" textlink="">
      <xdr:nvSpPr>
        <xdr:cNvPr id="40" name="Line 773">
          <a:extLst>
            <a:ext uri="{FF2B5EF4-FFF2-40B4-BE49-F238E27FC236}">
              <a16:creationId xmlns:a16="http://schemas.microsoft.com/office/drawing/2014/main" id="{00000000-0008-0000-1F00-000028000000}"/>
            </a:ext>
          </a:extLst>
        </xdr:cNvPr>
        <xdr:cNvSpPr>
          <a:spLocks noChangeShapeType="1"/>
        </xdr:cNvSpPr>
      </xdr:nvSpPr>
      <xdr:spPr bwMode="auto">
        <a:xfrm flipH="1">
          <a:off x="13249275" y="201930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190500</xdr:colOff>
      <xdr:row>11</xdr:row>
      <xdr:rowOff>28575</xdr:rowOff>
    </xdr:from>
    <xdr:to>
      <xdr:col>21</xdr:col>
      <xdr:colOff>323850</xdr:colOff>
      <xdr:row>11</xdr:row>
      <xdr:rowOff>323850</xdr:rowOff>
    </xdr:to>
    <xdr:sp macro="" textlink="">
      <xdr:nvSpPr>
        <xdr:cNvPr id="41" name="Line 774">
          <a:extLst>
            <a:ext uri="{FF2B5EF4-FFF2-40B4-BE49-F238E27FC236}">
              <a16:creationId xmlns:a16="http://schemas.microsoft.com/office/drawing/2014/main" id="{00000000-0008-0000-1F00-000029000000}"/>
            </a:ext>
          </a:extLst>
        </xdr:cNvPr>
        <xdr:cNvSpPr>
          <a:spLocks noChangeShapeType="1"/>
        </xdr:cNvSpPr>
      </xdr:nvSpPr>
      <xdr:spPr bwMode="auto">
        <a:xfrm>
          <a:off x="13392150" y="2019300"/>
          <a:ext cx="1333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47625</xdr:colOff>
      <xdr:row>11</xdr:row>
      <xdr:rowOff>323850</xdr:rowOff>
    </xdr:from>
    <xdr:to>
      <xdr:col>21</xdr:col>
      <xdr:colOff>323850</xdr:colOff>
      <xdr:row>11</xdr:row>
      <xdr:rowOff>323850</xdr:rowOff>
    </xdr:to>
    <xdr:sp macro="" textlink="">
      <xdr:nvSpPr>
        <xdr:cNvPr id="42" name="Line 775">
          <a:extLst>
            <a:ext uri="{FF2B5EF4-FFF2-40B4-BE49-F238E27FC236}">
              <a16:creationId xmlns:a16="http://schemas.microsoft.com/office/drawing/2014/main" id="{00000000-0008-0000-1F00-00002A000000}"/>
            </a:ext>
          </a:extLst>
        </xdr:cNvPr>
        <xdr:cNvSpPr>
          <a:spLocks noChangeShapeType="1"/>
        </xdr:cNvSpPr>
      </xdr:nvSpPr>
      <xdr:spPr bwMode="auto">
        <a:xfrm flipV="1">
          <a:off x="13249275" y="217170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153403</xdr:colOff>
      <xdr:row>11</xdr:row>
      <xdr:rowOff>134480</xdr:rowOff>
    </xdr:from>
    <xdr:ext cx="108236" cy="184409"/>
    <xdr:sp macro="" textlink="">
      <xdr:nvSpPr>
        <xdr:cNvPr id="43" name="テキスト 776">
          <a:extLst>
            <a:ext uri="{FF2B5EF4-FFF2-40B4-BE49-F238E27FC236}">
              <a16:creationId xmlns:a16="http://schemas.microsoft.com/office/drawing/2014/main" id="{00000000-0008-0000-1F00-00002B000000}"/>
            </a:ext>
          </a:extLst>
        </xdr:cNvPr>
        <xdr:cNvSpPr txBox="1">
          <a:spLocks noChangeArrowheads="1"/>
        </xdr:cNvSpPr>
      </xdr:nvSpPr>
      <xdr:spPr bwMode="auto">
        <a:xfrm>
          <a:off x="13355053" y="2125205"/>
          <a:ext cx="108236" cy="184409"/>
        </a:xfrm>
        <a:prstGeom prst="rect">
          <a:avLst/>
        </a:prstGeom>
        <a:noFill/>
        <a:ln w="1">
          <a:noFill/>
          <a:miter lim="800000"/>
          <a:headEnd/>
          <a:tailEnd/>
        </a:ln>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Arial"/>
              <a:cs typeface="Arial"/>
            </a:rPr>
            <a:t>8</a:t>
          </a:r>
        </a:p>
      </xdr:txBody>
    </xdr:sp>
    <xdr:clientData/>
  </xdr:oneCellAnchor>
  <xdr:twoCellAnchor>
    <xdr:from>
      <xdr:col>38</xdr:col>
      <xdr:colOff>0</xdr:colOff>
      <xdr:row>1</xdr:row>
      <xdr:rowOff>0</xdr:rowOff>
    </xdr:from>
    <xdr:to>
      <xdr:col>40</xdr:col>
      <xdr:colOff>0</xdr:colOff>
      <xdr:row>2</xdr:row>
      <xdr:rowOff>0</xdr:rowOff>
    </xdr:to>
    <xdr:sp macro="" textlink="">
      <xdr:nvSpPr>
        <xdr:cNvPr id="44" name="Line 777">
          <a:extLst>
            <a:ext uri="{FF2B5EF4-FFF2-40B4-BE49-F238E27FC236}">
              <a16:creationId xmlns:a16="http://schemas.microsoft.com/office/drawing/2014/main" id="{00000000-0008-0000-1F00-00002C000000}"/>
            </a:ext>
          </a:extLst>
        </xdr:cNvPr>
        <xdr:cNvSpPr>
          <a:spLocks noChangeShapeType="1"/>
        </xdr:cNvSpPr>
      </xdr:nvSpPr>
      <xdr:spPr bwMode="auto">
        <a:xfrm flipH="1">
          <a:off x="23888700" y="180975"/>
          <a:ext cx="125730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17320</xdr:colOff>
      <xdr:row>0</xdr:row>
      <xdr:rowOff>0</xdr:rowOff>
    </xdr:from>
    <xdr:to>
      <xdr:col>6</xdr:col>
      <xdr:colOff>346364</xdr:colOff>
      <xdr:row>1</xdr:row>
      <xdr:rowOff>300385</xdr:rowOff>
    </xdr:to>
    <xdr:pic>
      <xdr:nvPicPr>
        <xdr:cNvPr id="45" name="44 Imagen" descr="http://192.1.1.111:82/Img/logo-tachis.png">
          <a:extLst>
            <a:ext uri="{FF2B5EF4-FFF2-40B4-BE49-F238E27FC236}">
              <a16:creationId xmlns:a16="http://schemas.microsoft.com/office/drawing/2014/main" id="{00000000-0008-0000-1F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684" y="0"/>
          <a:ext cx="1853044" cy="64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190499</xdr:colOff>
      <xdr:row>1</xdr:row>
      <xdr:rowOff>10583</xdr:rowOff>
    </xdr:from>
    <xdr:to>
      <xdr:col>9</xdr:col>
      <xdr:colOff>232833</xdr:colOff>
      <xdr:row>4</xdr:row>
      <xdr:rowOff>38975</xdr:rowOff>
    </xdr:to>
    <xdr:pic>
      <xdr:nvPicPr>
        <xdr:cNvPr id="4" name="3 Imagen" descr="http://192.1.1.111:82/Img/logo-tachis.pn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916" y="211666"/>
          <a:ext cx="1989667" cy="66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1000124</xdr:colOff>
      <xdr:row>78</xdr:row>
      <xdr:rowOff>85725</xdr:rowOff>
    </xdr:to>
    <xdr:pic>
      <xdr:nvPicPr>
        <xdr:cNvPr id="2" name="1 Imagen">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288124" cy="1494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609600</xdr:colOff>
      <xdr:row>23</xdr:row>
      <xdr:rowOff>38101</xdr:rowOff>
    </xdr:from>
    <xdr:to>
      <xdr:col>16</xdr:col>
      <xdr:colOff>257175</xdr:colOff>
      <xdr:row>28</xdr:row>
      <xdr:rowOff>152401</xdr:rowOff>
    </xdr:to>
    <xdr:sp macro="" textlink="">
      <xdr:nvSpPr>
        <xdr:cNvPr id="3" name="2 CuadroTexto">
          <a:extLst>
            <a:ext uri="{FF2B5EF4-FFF2-40B4-BE49-F238E27FC236}">
              <a16:creationId xmlns:a16="http://schemas.microsoft.com/office/drawing/2014/main" id="{00000000-0008-0000-2100-000003000000}"/>
            </a:ext>
          </a:extLst>
        </xdr:cNvPr>
        <xdr:cNvSpPr txBox="1"/>
      </xdr:nvSpPr>
      <xdr:spPr>
        <a:xfrm rot="19594295">
          <a:off x="2133600" y="4419601"/>
          <a:ext cx="10315575" cy="10668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7200">
              <a:solidFill>
                <a:srgbClr val="FFC000"/>
              </a:solidFill>
            </a:rPr>
            <a:t>ARCHIVO</a:t>
          </a:r>
          <a:r>
            <a:rPr lang="es-MX" sz="7200" baseline="0">
              <a:solidFill>
                <a:srgbClr val="FFC000"/>
              </a:solidFill>
            </a:rPr>
            <a:t> DE EJEMPLO</a:t>
          </a:r>
          <a:endParaRPr lang="es-MX" sz="7200">
            <a:solidFill>
              <a:srgbClr val="FFC000"/>
            </a:solidFill>
          </a:endParaRPr>
        </a:p>
      </xdr:txBody>
    </xdr:sp>
    <xdr:clientData/>
  </xdr:twoCellAnchor>
  <xdr:twoCellAnchor>
    <xdr:from>
      <xdr:col>3</xdr:col>
      <xdr:colOff>665828</xdr:colOff>
      <xdr:row>28</xdr:row>
      <xdr:rowOff>23162</xdr:rowOff>
    </xdr:from>
    <xdr:to>
      <xdr:col>16</xdr:col>
      <xdr:colOff>440509</xdr:colOff>
      <xdr:row>32</xdr:row>
      <xdr:rowOff>166037</xdr:rowOff>
    </xdr:to>
    <xdr:sp macro="" textlink="">
      <xdr:nvSpPr>
        <xdr:cNvPr id="4" name="3 CuadroTexto">
          <a:extLst>
            <a:ext uri="{FF2B5EF4-FFF2-40B4-BE49-F238E27FC236}">
              <a16:creationId xmlns:a16="http://schemas.microsoft.com/office/drawing/2014/main" id="{00000000-0008-0000-2100-000004000000}"/>
            </a:ext>
          </a:extLst>
        </xdr:cNvPr>
        <xdr:cNvSpPr txBox="1"/>
      </xdr:nvSpPr>
      <xdr:spPr>
        <a:xfrm rot="19586426">
          <a:off x="2951828" y="5357162"/>
          <a:ext cx="9680681"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800"/>
            <a:t>UBICACIÓN: INTRANET / ALMACEN / NORMA DE EMPAQUE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22</xdr:col>
      <xdr:colOff>161925</xdr:colOff>
      <xdr:row>15</xdr:row>
      <xdr:rowOff>76200</xdr:rowOff>
    </xdr:from>
    <xdr:to>
      <xdr:col>22</xdr:col>
      <xdr:colOff>247650</xdr:colOff>
      <xdr:row>15</xdr:row>
      <xdr:rowOff>152400</xdr:rowOff>
    </xdr:to>
    <xdr:sp macro="" textlink="">
      <xdr:nvSpPr>
        <xdr:cNvPr id="2" name="Text Box 3">
          <a:extLst>
            <a:ext uri="{FF2B5EF4-FFF2-40B4-BE49-F238E27FC236}">
              <a16:creationId xmlns:a16="http://schemas.microsoft.com/office/drawing/2014/main" id="{00000000-0008-0000-2200-000002000000}"/>
            </a:ext>
          </a:extLst>
        </xdr:cNvPr>
        <xdr:cNvSpPr txBox="1">
          <a:spLocks noChangeArrowheads="1"/>
        </xdr:cNvSpPr>
      </xdr:nvSpPr>
      <xdr:spPr bwMode="auto">
        <a:xfrm>
          <a:off x="6781800" y="2619375"/>
          <a:ext cx="857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64</xdr:row>
      <xdr:rowOff>66675</xdr:rowOff>
    </xdr:from>
    <xdr:to>
      <xdr:col>2</xdr:col>
      <xdr:colOff>9525</xdr:colOff>
      <xdr:row>65</xdr:row>
      <xdr:rowOff>38100</xdr:rowOff>
    </xdr:to>
    <xdr:sp macro="" textlink="">
      <xdr:nvSpPr>
        <xdr:cNvPr id="3" name="Text Box 26">
          <a:extLst>
            <a:ext uri="{FF2B5EF4-FFF2-40B4-BE49-F238E27FC236}">
              <a16:creationId xmlns:a16="http://schemas.microsoft.com/office/drawing/2014/main" id="{00000000-0008-0000-2200-000003000000}"/>
            </a:ext>
          </a:extLst>
        </xdr:cNvPr>
        <xdr:cNvSpPr txBox="1">
          <a:spLocks noChangeArrowheads="1"/>
        </xdr:cNvSpPr>
      </xdr:nvSpPr>
      <xdr:spPr bwMode="auto">
        <a:xfrm>
          <a:off x="161925" y="1072515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238125</xdr:colOff>
          <xdr:row>17</xdr:row>
          <xdr:rowOff>142875</xdr:rowOff>
        </xdr:from>
        <xdr:to>
          <xdr:col>5</xdr:col>
          <xdr:colOff>104775</xdr:colOff>
          <xdr:row>19</xdr:row>
          <xdr:rowOff>38100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Dimensional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17</xdr:row>
          <xdr:rowOff>142875</xdr:rowOff>
        </xdr:from>
        <xdr:to>
          <xdr:col>9</xdr:col>
          <xdr:colOff>85725</xdr:colOff>
          <xdr:row>19</xdr:row>
          <xdr:rowOff>38100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17</xdr:row>
          <xdr:rowOff>66675</xdr:rowOff>
        </xdr:from>
        <xdr:to>
          <xdr:col>15</xdr:col>
          <xdr:colOff>323850</xdr:colOff>
          <xdr:row>19</xdr:row>
          <xdr:rowOff>152400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17</xdr:row>
          <xdr:rowOff>142875</xdr:rowOff>
        </xdr:from>
        <xdr:to>
          <xdr:col>19</xdr:col>
          <xdr:colOff>247650</xdr:colOff>
          <xdr:row>19</xdr:row>
          <xdr:rowOff>66675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142875</xdr:rowOff>
        </xdr:from>
        <xdr:to>
          <xdr:col>12</xdr:col>
          <xdr:colOff>57150</xdr:colOff>
          <xdr:row>19</xdr:row>
          <xdr:rowOff>38100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Appearance</a:t>
              </a:r>
            </a:p>
          </xdr:txBody>
        </xdr:sp>
        <xdr:clientData/>
      </xdr:twoCellAnchor>
    </mc:Choice>
    <mc:Fallback/>
  </mc:AlternateContent>
  <xdr:twoCellAnchor editAs="oneCell">
    <xdr:from>
      <xdr:col>2</xdr:col>
      <xdr:colOff>0</xdr:colOff>
      <xdr:row>1</xdr:row>
      <xdr:rowOff>0</xdr:rowOff>
    </xdr:from>
    <xdr:to>
      <xdr:col>8</xdr:col>
      <xdr:colOff>18143</xdr:colOff>
      <xdr:row>3</xdr:row>
      <xdr:rowOff>107767</xdr:rowOff>
    </xdr:to>
    <xdr:pic>
      <xdr:nvPicPr>
        <xdr:cNvPr id="10" name="9 Imagen" descr="http://192.1.1.111:82/Img/logo-tachis.png">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0"/>
          <a:ext cx="1954892" cy="66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55</xdr:row>
      <xdr:rowOff>152400</xdr:rowOff>
    </xdr:from>
    <xdr:to>
      <xdr:col>11</xdr:col>
      <xdr:colOff>695325</xdr:colOff>
      <xdr:row>58</xdr:row>
      <xdr:rowOff>9525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28575" y="14211300"/>
          <a:ext cx="8734425" cy="44767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s-MX" sz="1000" b="1" i="0" strike="noStrike">
              <a:solidFill>
                <a:srgbClr val="000000"/>
              </a:solidFill>
              <a:latin typeface="Arial"/>
              <a:cs typeface="Arial"/>
            </a:rPr>
            <a:t>Este documento es propiedad de Tachi-s México, no puede ser dado a terceras partes de lo contrario carecerá de validez.</a:t>
          </a:r>
        </a:p>
        <a:p>
          <a:pPr algn="ctr" rtl="0">
            <a:defRPr sz="1000"/>
          </a:pPr>
          <a:r>
            <a:rPr lang="es-MX" sz="1000" b="1" i="0" strike="noStrike">
              <a:solidFill>
                <a:srgbClr val="000000"/>
              </a:solidFill>
              <a:latin typeface="Arial"/>
              <a:cs typeface="Arial"/>
            </a:rPr>
            <a:t>Confirmar que el documento sea una revisión vigente.</a:t>
          </a:r>
        </a:p>
      </xdr:txBody>
    </xdr:sp>
    <xdr:clientData/>
  </xdr:twoCellAnchor>
  <xdr:twoCellAnchor>
    <xdr:from>
      <xdr:col>5</xdr:col>
      <xdr:colOff>114300</xdr:colOff>
      <xdr:row>15</xdr:row>
      <xdr:rowOff>47625</xdr:rowOff>
    </xdr:from>
    <xdr:to>
      <xdr:col>7</xdr:col>
      <xdr:colOff>342900</xdr:colOff>
      <xdr:row>23</xdr:row>
      <xdr:rowOff>142875</xdr:rowOff>
    </xdr:to>
    <xdr:sp macro="" textlink="">
      <xdr:nvSpPr>
        <xdr:cNvPr id="3" name="Oval 15">
          <a:extLst>
            <a:ext uri="{FF2B5EF4-FFF2-40B4-BE49-F238E27FC236}">
              <a16:creationId xmlns:a16="http://schemas.microsoft.com/office/drawing/2014/main" id="{00000000-0008-0000-2300-000003000000}"/>
            </a:ext>
          </a:extLst>
        </xdr:cNvPr>
        <xdr:cNvSpPr>
          <a:spLocks noChangeArrowheads="1"/>
        </xdr:cNvSpPr>
      </xdr:nvSpPr>
      <xdr:spPr bwMode="auto">
        <a:xfrm>
          <a:off x="3819525" y="3838575"/>
          <a:ext cx="1752600" cy="1628775"/>
        </a:xfrm>
        <a:prstGeom prst="ellipse">
          <a:avLst/>
        </a:pr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38101</xdr:colOff>
      <xdr:row>48</xdr:row>
      <xdr:rowOff>114301</xdr:rowOff>
    </xdr:from>
    <xdr:to>
      <xdr:col>5</xdr:col>
      <xdr:colOff>520701</xdr:colOff>
      <xdr:row>50</xdr:row>
      <xdr:rowOff>145545</xdr:rowOff>
    </xdr:to>
    <xdr:pic>
      <xdr:nvPicPr>
        <xdr:cNvPr id="8" name="7 Imagen" descr="http://192.1.1.111:82/Img/logo-tachis.png">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4501" y="9461501"/>
          <a:ext cx="1244600" cy="43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313765</xdr:colOff>
      <xdr:row>1</xdr:row>
      <xdr:rowOff>22411</xdr:rowOff>
    </xdr:from>
    <xdr:to>
      <xdr:col>3</xdr:col>
      <xdr:colOff>567765</xdr:colOff>
      <xdr:row>4</xdr:row>
      <xdr:rowOff>117836</xdr:rowOff>
    </xdr:to>
    <xdr:pic>
      <xdr:nvPicPr>
        <xdr:cNvPr id="9" name="8 Imagen" descr="http://192.1.1.111:82/Img/logo-tachis.png">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853" y="224117"/>
          <a:ext cx="2439147"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41</xdr:col>
      <xdr:colOff>28575</xdr:colOff>
      <xdr:row>1</xdr:row>
      <xdr:rowOff>0</xdr:rowOff>
    </xdr:from>
    <xdr:to>
      <xdr:col>41</xdr:col>
      <xdr:colOff>238125</xdr:colOff>
      <xdr:row>1</xdr:row>
      <xdr:rowOff>0</xdr:rowOff>
    </xdr:to>
    <xdr:sp macro="" textlink="">
      <xdr:nvSpPr>
        <xdr:cNvPr id="2" name="図形 4">
          <a:extLst>
            <a:ext uri="{FF2B5EF4-FFF2-40B4-BE49-F238E27FC236}">
              <a16:creationId xmlns:a16="http://schemas.microsoft.com/office/drawing/2014/main" id="{00000000-0008-0000-2400-000002000000}"/>
            </a:ext>
          </a:extLst>
        </xdr:cNvPr>
        <xdr:cNvSpPr>
          <a:spLocks/>
        </xdr:cNvSpPr>
      </xdr:nvSpPr>
      <xdr:spPr bwMode="auto">
        <a:xfrm>
          <a:off x="10439400" y="0"/>
          <a:ext cx="209550" cy="0"/>
        </a:xfrm>
        <a:custGeom>
          <a:avLst/>
          <a:gdLst>
            <a:gd name="T0" fmla="*/ 0 w 16384"/>
            <a:gd name="T1" fmla="*/ 0 h 16384"/>
            <a:gd name="T2" fmla="*/ 2147483647 w 16384"/>
            <a:gd name="T3" fmla="*/ 0 h 16384"/>
            <a:gd name="T4" fmla="*/ 2147483647 w 16384"/>
            <a:gd name="T5" fmla="*/ 0 h 16384"/>
            <a:gd name="T6" fmla="*/ 0 w 16384"/>
            <a:gd name="T7" fmla="*/ 0 h 16384"/>
            <a:gd name="T8" fmla="*/ 0 60000 65536"/>
            <a:gd name="T9" fmla="*/ 0 60000 65536"/>
            <a:gd name="T10" fmla="*/ 0 60000 65536"/>
            <a:gd name="T11" fmla="*/ 0 60000 65536"/>
            <a:gd name="T12" fmla="*/ 0 w 16384"/>
            <a:gd name="T13" fmla="*/ 0 h 16384"/>
            <a:gd name="T14" fmla="*/ 16384 w 16384"/>
            <a:gd name="T15" fmla="*/ 0 h 16384"/>
          </a:gdLst>
          <a:ahLst/>
          <a:cxnLst>
            <a:cxn ang="T8">
              <a:pos x="T0" y="T1"/>
            </a:cxn>
            <a:cxn ang="T9">
              <a:pos x="T2" y="T3"/>
            </a:cxn>
            <a:cxn ang="T10">
              <a:pos x="T4" y="T5"/>
            </a:cxn>
            <a:cxn ang="T11">
              <a:pos x="T6" y="T7"/>
            </a:cxn>
          </a:cxnLst>
          <a:rect l="T12" t="T13" r="T14" b="T15"/>
          <a:pathLst>
            <a:path w="16384" h="16384">
              <a:moveTo>
                <a:pt x="0" y="0"/>
              </a:moveTo>
              <a:lnTo>
                <a:pt x="16384" y="0"/>
              </a:lnTo>
              <a:lnTo>
                <a:pt x="8674" y="16384"/>
              </a:lnTo>
              <a:lnTo>
                <a:pt x="0"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247650</xdr:colOff>
      <xdr:row>1</xdr:row>
      <xdr:rowOff>0</xdr:rowOff>
    </xdr:from>
    <xdr:to>
      <xdr:col>41</xdr:col>
      <xdr:colOff>95250</xdr:colOff>
      <xdr:row>1</xdr:row>
      <xdr:rowOff>0</xdr:rowOff>
    </xdr:to>
    <xdr:grpSp>
      <xdr:nvGrpSpPr>
        <xdr:cNvPr id="3" name="Group 2">
          <a:extLst>
            <a:ext uri="{FF2B5EF4-FFF2-40B4-BE49-F238E27FC236}">
              <a16:creationId xmlns:a16="http://schemas.microsoft.com/office/drawing/2014/main" id="{00000000-0008-0000-2400-000003000000}"/>
            </a:ext>
          </a:extLst>
        </xdr:cNvPr>
        <xdr:cNvGrpSpPr>
          <a:grpSpLocks/>
        </xdr:cNvGrpSpPr>
      </xdr:nvGrpSpPr>
      <xdr:grpSpPr bwMode="auto">
        <a:xfrm>
          <a:off x="11563350" y="165100"/>
          <a:ext cx="355600" cy="0"/>
          <a:chOff x="-7469" y="-12711"/>
          <a:chExt cx="22134" cy="28404"/>
        </a:xfrm>
      </xdr:grpSpPr>
      <xdr:sp macro="" textlink="">
        <xdr:nvSpPr>
          <xdr:cNvPr id="4" name="Oval 3">
            <a:extLst>
              <a:ext uri="{FF2B5EF4-FFF2-40B4-BE49-F238E27FC236}">
                <a16:creationId xmlns:a16="http://schemas.microsoft.com/office/drawing/2014/main" id="{00000000-0008-0000-2400-000004000000}"/>
              </a:ext>
            </a:extLst>
          </xdr:cNvPr>
          <xdr:cNvSpPr>
            <a:spLocks noChangeArrowheads="1"/>
          </xdr:cNvSpPr>
        </xdr:nvSpPr>
        <xdr:spPr bwMode="auto">
          <a:xfrm>
            <a:off x="-7469" y="-12711"/>
            <a:ext cx="22134" cy="28404"/>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 name="図形 3">
            <a:extLst>
              <a:ext uri="{FF2B5EF4-FFF2-40B4-BE49-F238E27FC236}">
                <a16:creationId xmlns:a16="http://schemas.microsoft.com/office/drawing/2014/main" id="{00000000-0008-0000-2400-000005000000}"/>
              </a:ext>
            </a:extLst>
          </xdr:cNvPr>
          <xdr:cNvSpPr>
            <a:spLocks/>
          </xdr:cNvSpPr>
        </xdr:nvSpPr>
        <xdr:spPr bwMode="auto">
          <a:xfrm>
            <a:off x="-5299" y="-5873"/>
            <a:ext cx="17794" cy="21566"/>
          </a:xfrm>
          <a:custGeom>
            <a:avLst/>
            <a:gdLst>
              <a:gd name="T0" fmla="*/ 0 w 16384"/>
              <a:gd name="T1" fmla="*/ 0 h 16384"/>
              <a:gd name="T2" fmla="*/ 56521 w 16384"/>
              <a:gd name="T3" fmla="*/ 0 h 16384"/>
              <a:gd name="T4" fmla="*/ 30145 w 16384"/>
              <a:gd name="T5" fmla="*/ 1010794 h 16384"/>
              <a:gd name="T6" fmla="*/ 0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0" y="0"/>
                </a:moveTo>
                <a:lnTo>
                  <a:pt x="16384" y="0"/>
                </a:lnTo>
                <a:lnTo>
                  <a:pt x="8738" y="16384"/>
                </a:lnTo>
                <a:lnTo>
                  <a:pt x="0"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42</xdr:col>
      <xdr:colOff>514350</xdr:colOff>
      <xdr:row>1</xdr:row>
      <xdr:rowOff>0</xdr:rowOff>
    </xdr:from>
    <xdr:to>
      <xdr:col>43</xdr:col>
      <xdr:colOff>161925</xdr:colOff>
      <xdr:row>1</xdr:row>
      <xdr:rowOff>0</xdr:rowOff>
    </xdr:to>
    <xdr:sp macro="" textlink="">
      <xdr:nvSpPr>
        <xdr:cNvPr id="6" name="図形 4">
          <a:extLst>
            <a:ext uri="{FF2B5EF4-FFF2-40B4-BE49-F238E27FC236}">
              <a16:creationId xmlns:a16="http://schemas.microsoft.com/office/drawing/2014/main" id="{00000000-0008-0000-2400-000006000000}"/>
            </a:ext>
          </a:extLst>
        </xdr:cNvPr>
        <xdr:cNvSpPr>
          <a:spLocks/>
        </xdr:cNvSpPr>
      </xdr:nvSpPr>
      <xdr:spPr bwMode="auto">
        <a:xfrm>
          <a:off x="11182350" y="0"/>
          <a:ext cx="171450" cy="0"/>
        </a:xfrm>
        <a:custGeom>
          <a:avLst/>
          <a:gdLst>
            <a:gd name="T0" fmla="*/ 0 w 16384"/>
            <a:gd name="T1" fmla="*/ 0 h 16384"/>
            <a:gd name="T2" fmla="*/ 2147483647 w 16384"/>
            <a:gd name="T3" fmla="*/ 0 h 16384"/>
            <a:gd name="T4" fmla="*/ 2147483647 w 16384"/>
            <a:gd name="T5" fmla="*/ 0 h 16384"/>
            <a:gd name="T6" fmla="*/ 0 w 16384"/>
            <a:gd name="T7" fmla="*/ 0 h 16384"/>
            <a:gd name="T8" fmla="*/ 0 60000 65536"/>
            <a:gd name="T9" fmla="*/ 0 60000 65536"/>
            <a:gd name="T10" fmla="*/ 0 60000 65536"/>
            <a:gd name="T11" fmla="*/ 0 60000 65536"/>
            <a:gd name="T12" fmla="*/ 0 w 16384"/>
            <a:gd name="T13" fmla="*/ 0 h 16384"/>
            <a:gd name="T14" fmla="*/ 16384 w 16384"/>
            <a:gd name="T15" fmla="*/ 0 h 16384"/>
          </a:gdLst>
          <a:ahLst/>
          <a:cxnLst>
            <a:cxn ang="T8">
              <a:pos x="T0" y="T1"/>
            </a:cxn>
            <a:cxn ang="T9">
              <a:pos x="T2" y="T3"/>
            </a:cxn>
            <a:cxn ang="T10">
              <a:pos x="T4" y="T5"/>
            </a:cxn>
            <a:cxn ang="T11">
              <a:pos x="T6" y="T7"/>
            </a:cxn>
          </a:cxnLst>
          <a:rect l="T12" t="T13" r="T14" b="T15"/>
          <a:pathLst>
            <a:path w="16384" h="16384">
              <a:moveTo>
                <a:pt x="0" y="0"/>
              </a:moveTo>
              <a:lnTo>
                <a:pt x="16384" y="0"/>
              </a:lnTo>
              <a:lnTo>
                <a:pt x="8674" y="16384"/>
              </a:lnTo>
              <a:lnTo>
                <a:pt x="0"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514350</xdr:colOff>
      <xdr:row>1</xdr:row>
      <xdr:rowOff>0</xdr:rowOff>
    </xdr:from>
    <xdr:to>
      <xdr:col>43</xdr:col>
      <xdr:colOff>171450</xdr:colOff>
      <xdr:row>1</xdr:row>
      <xdr:rowOff>0</xdr:rowOff>
    </xdr:to>
    <xdr:sp macro="" textlink="">
      <xdr:nvSpPr>
        <xdr:cNvPr id="7" name="図形 5">
          <a:extLst>
            <a:ext uri="{FF2B5EF4-FFF2-40B4-BE49-F238E27FC236}">
              <a16:creationId xmlns:a16="http://schemas.microsoft.com/office/drawing/2014/main" id="{00000000-0008-0000-2400-000007000000}"/>
            </a:ext>
          </a:extLst>
        </xdr:cNvPr>
        <xdr:cNvSpPr>
          <a:spLocks/>
        </xdr:cNvSpPr>
      </xdr:nvSpPr>
      <xdr:spPr bwMode="auto">
        <a:xfrm>
          <a:off x="11182350" y="0"/>
          <a:ext cx="180975" cy="0"/>
        </a:xfrm>
        <a:custGeom>
          <a:avLst/>
          <a:gdLst>
            <a:gd name="T0" fmla="*/ 0 w 16384"/>
            <a:gd name="T1" fmla="*/ 0 h 16384"/>
            <a:gd name="T2" fmla="*/ 2147483647 w 16384"/>
            <a:gd name="T3" fmla="*/ 0 h 16384"/>
            <a:gd name="T4" fmla="*/ 2147483647 w 16384"/>
            <a:gd name="T5" fmla="*/ 0 h 16384"/>
            <a:gd name="T6" fmla="*/ 0 w 16384"/>
            <a:gd name="T7" fmla="*/ 0 h 16384"/>
            <a:gd name="T8" fmla="*/ 0 60000 65536"/>
            <a:gd name="T9" fmla="*/ 0 60000 65536"/>
            <a:gd name="T10" fmla="*/ 0 60000 65536"/>
            <a:gd name="T11" fmla="*/ 0 60000 65536"/>
            <a:gd name="T12" fmla="*/ 0 w 16384"/>
            <a:gd name="T13" fmla="*/ 0 h 16384"/>
            <a:gd name="T14" fmla="*/ 16384 w 16384"/>
            <a:gd name="T15" fmla="*/ 0 h 16384"/>
          </a:gdLst>
          <a:ahLst/>
          <a:cxnLst>
            <a:cxn ang="T8">
              <a:pos x="T0" y="T1"/>
            </a:cxn>
            <a:cxn ang="T9">
              <a:pos x="T2" y="T3"/>
            </a:cxn>
            <a:cxn ang="T10">
              <a:pos x="T4" y="T5"/>
            </a:cxn>
            <a:cxn ang="T11">
              <a:pos x="T6" y="T7"/>
            </a:cxn>
          </a:cxnLst>
          <a:rect l="T12" t="T13" r="T14" b="T15"/>
          <a:pathLst>
            <a:path w="16384" h="16384">
              <a:moveTo>
                <a:pt x="0" y="0"/>
              </a:moveTo>
              <a:lnTo>
                <a:pt x="16384" y="0"/>
              </a:lnTo>
              <a:lnTo>
                <a:pt x="8674" y="16384"/>
              </a:lnTo>
              <a:lnTo>
                <a:pt x="0"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47625</xdr:colOff>
          <xdr:row>19</xdr:row>
          <xdr:rowOff>38100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66</xdr:row>
          <xdr:rowOff>0</xdr:rowOff>
        </xdr:from>
        <xdr:to>
          <xdr:col>4</xdr:col>
          <xdr:colOff>76200</xdr:colOff>
          <xdr:row>66</xdr:row>
          <xdr:rowOff>219075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47625</xdr:colOff>
          <xdr:row>20</xdr:row>
          <xdr:rowOff>38100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161925</xdr:rowOff>
        </xdr:from>
        <xdr:to>
          <xdr:col>9</xdr:col>
          <xdr:colOff>47625</xdr:colOff>
          <xdr:row>21</xdr:row>
          <xdr:rowOff>19050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xdr:row>
          <xdr:rowOff>0</xdr:rowOff>
        </xdr:from>
        <xdr:to>
          <xdr:col>16</xdr:col>
          <xdr:colOff>47625</xdr:colOff>
          <xdr:row>19</xdr:row>
          <xdr:rowOff>38100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16</xdr:col>
          <xdr:colOff>47625</xdr:colOff>
          <xdr:row>20</xdr:row>
          <xdr:rowOff>38100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2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161925</xdr:rowOff>
        </xdr:from>
        <xdr:to>
          <xdr:col>16</xdr:col>
          <xdr:colOff>47625</xdr:colOff>
          <xdr:row>21</xdr:row>
          <xdr:rowOff>19050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2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xdr:row>
          <xdr:rowOff>0</xdr:rowOff>
        </xdr:from>
        <xdr:to>
          <xdr:col>22</xdr:col>
          <xdr:colOff>76200</xdr:colOff>
          <xdr:row>19</xdr:row>
          <xdr:rowOff>38100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2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xdr:row>
          <xdr:rowOff>0</xdr:rowOff>
        </xdr:from>
        <xdr:to>
          <xdr:col>22</xdr:col>
          <xdr:colOff>76200</xdr:colOff>
          <xdr:row>20</xdr:row>
          <xdr:rowOff>38100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xdr:row>
          <xdr:rowOff>161925</xdr:rowOff>
        </xdr:from>
        <xdr:to>
          <xdr:col>22</xdr:col>
          <xdr:colOff>76200</xdr:colOff>
          <xdr:row>21</xdr:row>
          <xdr:rowOff>19050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133350</xdr:rowOff>
        </xdr:from>
        <xdr:to>
          <xdr:col>10</xdr:col>
          <xdr:colOff>76200</xdr:colOff>
          <xdr:row>66</xdr:row>
          <xdr:rowOff>190500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26</xdr:row>
          <xdr:rowOff>209550</xdr:rowOff>
        </xdr:from>
        <xdr:to>
          <xdr:col>4</xdr:col>
          <xdr:colOff>76200</xdr:colOff>
          <xdr:row>27</xdr:row>
          <xdr:rowOff>171450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28</xdr:row>
          <xdr:rowOff>19050</xdr:rowOff>
        </xdr:from>
        <xdr:to>
          <xdr:col>4</xdr:col>
          <xdr:colOff>76200</xdr:colOff>
          <xdr:row>29</xdr:row>
          <xdr:rowOff>200025</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31</xdr:row>
          <xdr:rowOff>0</xdr:rowOff>
        </xdr:from>
        <xdr:to>
          <xdr:col>4</xdr:col>
          <xdr:colOff>76200</xdr:colOff>
          <xdr:row>31</xdr:row>
          <xdr:rowOff>219075</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19050</xdr:rowOff>
        </xdr:from>
        <xdr:to>
          <xdr:col>4</xdr:col>
          <xdr:colOff>76200</xdr:colOff>
          <xdr:row>33</xdr:row>
          <xdr:rowOff>238125</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38100</xdr:rowOff>
        </xdr:from>
        <xdr:to>
          <xdr:col>4</xdr:col>
          <xdr:colOff>85725</xdr:colOff>
          <xdr:row>35</xdr:row>
          <xdr:rowOff>209550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4</xdr:col>
          <xdr:colOff>85725</xdr:colOff>
          <xdr:row>37</xdr:row>
          <xdr:rowOff>219075</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2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38100</xdr:rowOff>
        </xdr:from>
        <xdr:to>
          <xdr:col>4</xdr:col>
          <xdr:colOff>85725</xdr:colOff>
          <xdr:row>39</xdr:row>
          <xdr:rowOff>190500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24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28575</xdr:rowOff>
        </xdr:from>
        <xdr:to>
          <xdr:col>4</xdr:col>
          <xdr:colOff>85725</xdr:colOff>
          <xdr:row>41</xdr:row>
          <xdr:rowOff>180975</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24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38100</xdr:rowOff>
        </xdr:from>
        <xdr:to>
          <xdr:col>4</xdr:col>
          <xdr:colOff>85725</xdr:colOff>
          <xdr:row>43</xdr:row>
          <xdr:rowOff>190500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24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xdr:row>
          <xdr:rowOff>209550</xdr:rowOff>
        </xdr:from>
        <xdr:to>
          <xdr:col>17</xdr:col>
          <xdr:colOff>133350</xdr:colOff>
          <xdr:row>9</xdr:row>
          <xdr:rowOff>180975</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24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8</xdr:row>
          <xdr:rowOff>209550</xdr:rowOff>
        </xdr:from>
        <xdr:to>
          <xdr:col>19</xdr:col>
          <xdr:colOff>104775</xdr:colOff>
          <xdr:row>9</xdr:row>
          <xdr:rowOff>180975</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24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xdr:row>
          <xdr:rowOff>161925</xdr:rowOff>
        </xdr:from>
        <xdr:to>
          <xdr:col>22</xdr:col>
          <xdr:colOff>76200</xdr:colOff>
          <xdr:row>19</xdr:row>
          <xdr:rowOff>47625</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24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25</xdr:row>
          <xdr:rowOff>209550</xdr:rowOff>
        </xdr:from>
        <xdr:to>
          <xdr:col>4</xdr:col>
          <xdr:colOff>76200</xdr:colOff>
          <xdr:row>26</xdr:row>
          <xdr:rowOff>171450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24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4</xdr:col>
          <xdr:colOff>95250</xdr:colOff>
          <xdr:row>45</xdr:row>
          <xdr:rowOff>219075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24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51</xdr:row>
          <xdr:rowOff>152400</xdr:rowOff>
        </xdr:from>
        <xdr:to>
          <xdr:col>4</xdr:col>
          <xdr:colOff>95250</xdr:colOff>
          <xdr:row>52</xdr:row>
          <xdr:rowOff>19050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24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47</xdr:row>
          <xdr:rowOff>0</xdr:rowOff>
        </xdr:from>
        <xdr:to>
          <xdr:col>4</xdr:col>
          <xdr:colOff>85725</xdr:colOff>
          <xdr:row>48</xdr:row>
          <xdr:rowOff>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24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49</xdr:row>
          <xdr:rowOff>57150</xdr:rowOff>
        </xdr:from>
        <xdr:to>
          <xdr:col>4</xdr:col>
          <xdr:colOff>85725</xdr:colOff>
          <xdr:row>50</xdr:row>
          <xdr:rowOff>9525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24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50</xdr:row>
          <xdr:rowOff>152400</xdr:rowOff>
        </xdr:from>
        <xdr:to>
          <xdr:col>4</xdr:col>
          <xdr:colOff>85725</xdr:colOff>
          <xdr:row>51</xdr:row>
          <xdr:rowOff>28575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24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66</xdr:row>
          <xdr:rowOff>9525</xdr:rowOff>
        </xdr:from>
        <xdr:to>
          <xdr:col>15</xdr:col>
          <xdr:colOff>76200</xdr:colOff>
          <xdr:row>67</xdr:row>
          <xdr:rowOff>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24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editAs="oneCell">
    <xdr:from>
      <xdr:col>1</xdr:col>
      <xdr:colOff>12700</xdr:colOff>
      <xdr:row>0</xdr:row>
      <xdr:rowOff>152400</xdr:rowOff>
    </xdr:from>
    <xdr:to>
      <xdr:col>10</xdr:col>
      <xdr:colOff>155575</xdr:colOff>
      <xdr:row>5</xdr:row>
      <xdr:rowOff>139700</xdr:rowOff>
    </xdr:to>
    <xdr:pic>
      <xdr:nvPicPr>
        <xdr:cNvPr id="40" name="39 Imagen" descr="http://192.1.1.111:82/Img/logo-tachis.png">
          <a:extLst>
            <a:ext uri="{FF2B5EF4-FFF2-40B4-BE49-F238E27FC236}">
              <a16:creationId xmlns:a16="http://schemas.microsoft.com/office/drawing/2014/main" id="{00000000-0008-0000-24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 y="152400"/>
          <a:ext cx="2428875" cy="85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89648</xdr:colOff>
      <xdr:row>1</xdr:row>
      <xdr:rowOff>44824</xdr:rowOff>
    </xdr:from>
    <xdr:to>
      <xdr:col>4</xdr:col>
      <xdr:colOff>5604</xdr:colOff>
      <xdr:row>2</xdr:row>
      <xdr:rowOff>324969</xdr:rowOff>
    </xdr:to>
    <xdr:pic>
      <xdr:nvPicPr>
        <xdr:cNvPr id="5" name="4 Imagen" descr="http://192.1.1.111:82/Img/logo-tachis.png">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413" y="246530"/>
          <a:ext cx="1865779" cy="694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743585</xdr:colOff>
      <xdr:row>51</xdr:row>
      <xdr:rowOff>151765</xdr:rowOff>
    </xdr:from>
    <xdr:to>
      <xdr:col>21</xdr:col>
      <xdr:colOff>113030</xdr:colOff>
      <xdr:row>51</xdr:row>
      <xdr:rowOff>151765</xdr:rowOff>
    </xdr:to>
    <xdr:cxnSp macro="">
      <xdr:nvCxnSpPr>
        <xdr:cNvPr id="6" name="Line 187">
          <a:extLst>
            <a:ext uri="{FF2B5EF4-FFF2-40B4-BE49-F238E27FC236}">
              <a16:creationId xmlns:a16="http://schemas.microsoft.com/office/drawing/2014/main" id="{00000000-0008-0000-2500-000006000000}"/>
            </a:ext>
          </a:extLst>
        </xdr:cNvPr>
        <xdr:cNvCxnSpPr>
          <a:cxnSpLocks noChangeShapeType="1"/>
        </xdr:cNvCxnSpPr>
      </xdr:nvCxnSpPr>
      <xdr:spPr bwMode="auto">
        <a:xfrm>
          <a:off x="7658735" y="9010015"/>
          <a:ext cx="39414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39.xml><?xml version="1.0" encoding="utf-8"?>
<xdr:wsDr xmlns:xdr="http://schemas.openxmlformats.org/drawingml/2006/spreadsheetDrawing" xmlns:a="http://schemas.openxmlformats.org/drawingml/2006/main">
  <xdr:twoCellAnchor editAs="oneCell">
    <xdr:from>
      <xdr:col>18</xdr:col>
      <xdr:colOff>38100</xdr:colOff>
      <xdr:row>99</xdr:row>
      <xdr:rowOff>0</xdr:rowOff>
    </xdr:from>
    <xdr:to>
      <xdr:col>19</xdr:col>
      <xdr:colOff>0</xdr:colOff>
      <xdr:row>100</xdr:row>
      <xdr:rowOff>28575</xdr:rowOff>
    </xdr:to>
    <xdr:sp macro="" textlink="">
      <xdr:nvSpPr>
        <xdr:cNvPr id="2" name="Text Box 16">
          <a:extLst>
            <a:ext uri="{FF2B5EF4-FFF2-40B4-BE49-F238E27FC236}">
              <a16:creationId xmlns:a16="http://schemas.microsoft.com/office/drawing/2014/main" id="{00000000-0008-0000-2600-000002000000}"/>
            </a:ext>
          </a:extLst>
        </xdr:cNvPr>
        <xdr:cNvSpPr txBox="1">
          <a:spLocks noChangeArrowheads="1"/>
        </xdr:cNvSpPr>
      </xdr:nvSpPr>
      <xdr:spPr bwMode="auto">
        <a:xfrm>
          <a:off x="2133600" y="17926050"/>
          <a:ext cx="8572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50</xdr:col>
      <xdr:colOff>161925</xdr:colOff>
      <xdr:row>15</xdr:row>
      <xdr:rowOff>76200</xdr:rowOff>
    </xdr:from>
    <xdr:to>
      <xdr:col>50</xdr:col>
      <xdr:colOff>123825</xdr:colOff>
      <xdr:row>15</xdr:row>
      <xdr:rowOff>152400</xdr:rowOff>
    </xdr:to>
    <xdr:sp macro="" textlink="">
      <xdr:nvSpPr>
        <xdr:cNvPr id="3" name="Text Box 3">
          <a:extLst>
            <a:ext uri="{FF2B5EF4-FFF2-40B4-BE49-F238E27FC236}">
              <a16:creationId xmlns:a16="http://schemas.microsoft.com/office/drawing/2014/main" id="{00000000-0008-0000-2600-000003000000}"/>
            </a:ext>
          </a:extLst>
        </xdr:cNvPr>
        <xdr:cNvSpPr txBox="1">
          <a:spLocks noChangeArrowheads="1"/>
        </xdr:cNvSpPr>
      </xdr:nvSpPr>
      <xdr:spPr bwMode="auto">
        <a:xfrm>
          <a:off x="6181725" y="28003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19050</xdr:colOff>
      <xdr:row>1</xdr:row>
      <xdr:rowOff>19051</xdr:rowOff>
    </xdr:from>
    <xdr:to>
      <xdr:col>18</xdr:col>
      <xdr:colOff>98425</xdr:colOff>
      <xdr:row>3</xdr:row>
      <xdr:rowOff>104775</xdr:rowOff>
    </xdr:to>
    <xdr:pic>
      <xdr:nvPicPr>
        <xdr:cNvPr id="6" name="5 Imagen" descr="http://192.1.1.111:82/Img/logo-tachis.png">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09551"/>
          <a:ext cx="2060575" cy="60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38100</xdr:colOff>
      <xdr:row>59</xdr:row>
      <xdr:rowOff>28575</xdr:rowOff>
    </xdr:from>
    <xdr:to>
      <xdr:col>6</xdr:col>
      <xdr:colOff>238125</xdr:colOff>
      <xdr:row>60</xdr:row>
      <xdr:rowOff>0</xdr:rowOff>
    </xdr:to>
    <xdr:sp macro="" textlink="">
      <xdr:nvSpPr>
        <xdr:cNvPr id="2" name="Rectangle 10">
          <a:extLst>
            <a:ext uri="{FF2B5EF4-FFF2-40B4-BE49-F238E27FC236}">
              <a16:creationId xmlns:a16="http://schemas.microsoft.com/office/drawing/2014/main" id="{00000000-0008-0000-0300-000002000000}"/>
            </a:ext>
          </a:extLst>
        </xdr:cNvPr>
        <xdr:cNvSpPr>
          <a:spLocks noChangeArrowheads="1"/>
        </xdr:cNvSpPr>
      </xdr:nvSpPr>
      <xdr:spPr bwMode="auto">
        <a:xfrm>
          <a:off x="2476500" y="9915525"/>
          <a:ext cx="200025" cy="133350"/>
        </a:xfrm>
        <a:prstGeom prst="rect">
          <a:avLst/>
        </a:prstGeom>
        <a:solidFill>
          <a:srgbClr val="FFFFFF"/>
        </a:solidFill>
        <a:ln w="9525">
          <a:solidFill>
            <a:srgbClr val="000000"/>
          </a:solidFill>
          <a:miter lim="800000"/>
          <a:headEnd/>
          <a:tailEnd/>
        </a:ln>
      </xdr:spPr>
    </xdr:sp>
    <xdr:clientData/>
  </xdr:twoCellAnchor>
  <xdr:twoCellAnchor>
    <xdr:from>
      <xdr:col>4</xdr:col>
      <xdr:colOff>495300</xdr:colOff>
      <xdr:row>64</xdr:row>
      <xdr:rowOff>38100</xdr:rowOff>
    </xdr:from>
    <xdr:to>
      <xdr:col>6</xdr:col>
      <xdr:colOff>333375</xdr:colOff>
      <xdr:row>66</xdr:row>
      <xdr:rowOff>123825</xdr:rowOff>
    </xdr:to>
    <xdr:sp macro="" textlink="">
      <xdr:nvSpPr>
        <xdr:cNvPr id="3" name="AutoShape 13">
          <a:extLst>
            <a:ext uri="{FF2B5EF4-FFF2-40B4-BE49-F238E27FC236}">
              <a16:creationId xmlns:a16="http://schemas.microsoft.com/office/drawing/2014/main" id="{00000000-0008-0000-0300-000003000000}"/>
            </a:ext>
          </a:extLst>
        </xdr:cNvPr>
        <xdr:cNvSpPr>
          <a:spLocks noChangeArrowheads="1"/>
        </xdr:cNvSpPr>
      </xdr:nvSpPr>
      <xdr:spPr bwMode="auto">
        <a:xfrm>
          <a:off x="1905000" y="10734675"/>
          <a:ext cx="866775" cy="4095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7</xdr:col>
      <xdr:colOff>123825</xdr:colOff>
      <xdr:row>68</xdr:row>
      <xdr:rowOff>85725</xdr:rowOff>
    </xdr:from>
    <xdr:to>
      <xdr:col>7</xdr:col>
      <xdr:colOff>504825</xdr:colOff>
      <xdr:row>70</xdr:row>
      <xdr:rowOff>76200</xdr:rowOff>
    </xdr:to>
    <xdr:sp macro="" textlink="">
      <xdr:nvSpPr>
        <xdr:cNvPr id="4" name="AutoShape 14">
          <a:extLst>
            <a:ext uri="{FF2B5EF4-FFF2-40B4-BE49-F238E27FC236}">
              <a16:creationId xmlns:a16="http://schemas.microsoft.com/office/drawing/2014/main" id="{00000000-0008-0000-0300-000004000000}"/>
            </a:ext>
          </a:extLst>
        </xdr:cNvPr>
        <xdr:cNvSpPr>
          <a:spLocks noChangeArrowheads="1"/>
        </xdr:cNvSpPr>
      </xdr:nvSpPr>
      <xdr:spPr bwMode="auto">
        <a:xfrm>
          <a:off x="3076575" y="11430000"/>
          <a:ext cx="381000" cy="314325"/>
        </a:xfrm>
        <a:prstGeom prst="rightArrow">
          <a:avLst>
            <a:gd name="adj1" fmla="val 50000"/>
            <a:gd name="adj2" fmla="val 30303"/>
          </a:avLst>
        </a:prstGeom>
        <a:solidFill>
          <a:srgbClr val="FFFFFF"/>
        </a:solidFill>
        <a:ln w="9525">
          <a:solidFill>
            <a:srgbClr val="000000"/>
          </a:solidFill>
          <a:miter lim="800000"/>
          <a:headEnd/>
          <a:tailEnd/>
        </a:ln>
      </xdr:spPr>
    </xdr:sp>
    <xdr:clientData/>
  </xdr:twoCellAnchor>
  <xdr:twoCellAnchor>
    <xdr:from>
      <xdr:col>12</xdr:col>
      <xdr:colOff>228600</xdr:colOff>
      <xdr:row>62</xdr:row>
      <xdr:rowOff>28575</xdr:rowOff>
    </xdr:from>
    <xdr:to>
      <xdr:col>12</xdr:col>
      <xdr:colOff>428625</xdr:colOff>
      <xdr:row>63</xdr:row>
      <xdr:rowOff>0</xdr:rowOff>
    </xdr:to>
    <xdr:sp macro="" textlink="">
      <xdr:nvSpPr>
        <xdr:cNvPr id="5" name="Rectangle 15">
          <a:extLst>
            <a:ext uri="{FF2B5EF4-FFF2-40B4-BE49-F238E27FC236}">
              <a16:creationId xmlns:a16="http://schemas.microsoft.com/office/drawing/2014/main" id="{00000000-0008-0000-0300-000005000000}"/>
            </a:ext>
          </a:extLst>
        </xdr:cNvPr>
        <xdr:cNvSpPr>
          <a:spLocks noChangeArrowheads="1"/>
        </xdr:cNvSpPr>
      </xdr:nvSpPr>
      <xdr:spPr bwMode="auto">
        <a:xfrm>
          <a:off x="5457825" y="10401300"/>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63</xdr:row>
      <xdr:rowOff>28575</xdr:rowOff>
    </xdr:from>
    <xdr:to>
      <xdr:col>12</xdr:col>
      <xdr:colOff>428625</xdr:colOff>
      <xdr:row>64</xdr:row>
      <xdr:rowOff>0</xdr:rowOff>
    </xdr:to>
    <xdr:sp macro="" textlink="">
      <xdr:nvSpPr>
        <xdr:cNvPr id="6" name="Rectangle 16">
          <a:extLst>
            <a:ext uri="{FF2B5EF4-FFF2-40B4-BE49-F238E27FC236}">
              <a16:creationId xmlns:a16="http://schemas.microsoft.com/office/drawing/2014/main" id="{00000000-0008-0000-0300-000006000000}"/>
            </a:ext>
          </a:extLst>
        </xdr:cNvPr>
        <xdr:cNvSpPr>
          <a:spLocks noChangeArrowheads="1"/>
        </xdr:cNvSpPr>
      </xdr:nvSpPr>
      <xdr:spPr bwMode="auto">
        <a:xfrm>
          <a:off x="5457825" y="10563225"/>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64</xdr:row>
      <xdr:rowOff>28575</xdr:rowOff>
    </xdr:from>
    <xdr:to>
      <xdr:col>12</xdr:col>
      <xdr:colOff>428625</xdr:colOff>
      <xdr:row>65</xdr:row>
      <xdr:rowOff>0</xdr:rowOff>
    </xdr:to>
    <xdr:sp macro="" textlink="">
      <xdr:nvSpPr>
        <xdr:cNvPr id="7" name="Rectangle 17">
          <a:extLst>
            <a:ext uri="{FF2B5EF4-FFF2-40B4-BE49-F238E27FC236}">
              <a16:creationId xmlns:a16="http://schemas.microsoft.com/office/drawing/2014/main" id="{00000000-0008-0000-0300-000007000000}"/>
            </a:ext>
          </a:extLst>
        </xdr:cNvPr>
        <xdr:cNvSpPr>
          <a:spLocks noChangeArrowheads="1"/>
        </xdr:cNvSpPr>
      </xdr:nvSpPr>
      <xdr:spPr bwMode="auto">
        <a:xfrm>
          <a:off x="5457825" y="10725150"/>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65</xdr:row>
      <xdr:rowOff>28575</xdr:rowOff>
    </xdr:from>
    <xdr:to>
      <xdr:col>12</xdr:col>
      <xdr:colOff>428625</xdr:colOff>
      <xdr:row>66</xdr:row>
      <xdr:rowOff>0</xdr:rowOff>
    </xdr:to>
    <xdr:sp macro="" textlink="">
      <xdr:nvSpPr>
        <xdr:cNvPr id="8" name="Rectangle 18">
          <a:extLst>
            <a:ext uri="{FF2B5EF4-FFF2-40B4-BE49-F238E27FC236}">
              <a16:creationId xmlns:a16="http://schemas.microsoft.com/office/drawing/2014/main" id="{00000000-0008-0000-0300-000008000000}"/>
            </a:ext>
          </a:extLst>
        </xdr:cNvPr>
        <xdr:cNvSpPr>
          <a:spLocks noChangeArrowheads="1"/>
        </xdr:cNvSpPr>
      </xdr:nvSpPr>
      <xdr:spPr bwMode="auto">
        <a:xfrm>
          <a:off x="5457825" y="10887075"/>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66</xdr:row>
      <xdr:rowOff>28575</xdr:rowOff>
    </xdr:from>
    <xdr:to>
      <xdr:col>12</xdr:col>
      <xdr:colOff>428625</xdr:colOff>
      <xdr:row>67</xdr:row>
      <xdr:rowOff>0</xdr:rowOff>
    </xdr:to>
    <xdr:sp macro="" textlink="">
      <xdr:nvSpPr>
        <xdr:cNvPr id="9" name="Rectangle 19">
          <a:extLst>
            <a:ext uri="{FF2B5EF4-FFF2-40B4-BE49-F238E27FC236}">
              <a16:creationId xmlns:a16="http://schemas.microsoft.com/office/drawing/2014/main" id="{00000000-0008-0000-0300-000009000000}"/>
            </a:ext>
          </a:extLst>
        </xdr:cNvPr>
        <xdr:cNvSpPr>
          <a:spLocks noChangeArrowheads="1"/>
        </xdr:cNvSpPr>
      </xdr:nvSpPr>
      <xdr:spPr bwMode="auto">
        <a:xfrm>
          <a:off x="5457825" y="11049000"/>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67</xdr:row>
      <xdr:rowOff>28575</xdr:rowOff>
    </xdr:from>
    <xdr:to>
      <xdr:col>12</xdr:col>
      <xdr:colOff>428625</xdr:colOff>
      <xdr:row>68</xdr:row>
      <xdr:rowOff>0</xdr:rowOff>
    </xdr:to>
    <xdr:sp macro="" textlink="">
      <xdr:nvSpPr>
        <xdr:cNvPr id="10" name="Rectangle 20">
          <a:extLst>
            <a:ext uri="{FF2B5EF4-FFF2-40B4-BE49-F238E27FC236}">
              <a16:creationId xmlns:a16="http://schemas.microsoft.com/office/drawing/2014/main" id="{00000000-0008-0000-0300-00000A000000}"/>
            </a:ext>
          </a:extLst>
        </xdr:cNvPr>
        <xdr:cNvSpPr>
          <a:spLocks noChangeArrowheads="1"/>
        </xdr:cNvSpPr>
      </xdr:nvSpPr>
      <xdr:spPr bwMode="auto">
        <a:xfrm>
          <a:off x="5457825" y="11210925"/>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68</xdr:row>
      <xdr:rowOff>28575</xdr:rowOff>
    </xdr:from>
    <xdr:to>
      <xdr:col>12</xdr:col>
      <xdr:colOff>428625</xdr:colOff>
      <xdr:row>69</xdr:row>
      <xdr:rowOff>0</xdr:rowOff>
    </xdr:to>
    <xdr:sp macro="" textlink="">
      <xdr:nvSpPr>
        <xdr:cNvPr id="11" name="Rectangle 21">
          <a:extLst>
            <a:ext uri="{FF2B5EF4-FFF2-40B4-BE49-F238E27FC236}">
              <a16:creationId xmlns:a16="http://schemas.microsoft.com/office/drawing/2014/main" id="{00000000-0008-0000-0300-00000B000000}"/>
            </a:ext>
          </a:extLst>
        </xdr:cNvPr>
        <xdr:cNvSpPr>
          <a:spLocks noChangeArrowheads="1"/>
        </xdr:cNvSpPr>
      </xdr:nvSpPr>
      <xdr:spPr bwMode="auto">
        <a:xfrm>
          <a:off x="5457825" y="11372850"/>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69</xdr:row>
      <xdr:rowOff>28575</xdr:rowOff>
    </xdr:from>
    <xdr:to>
      <xdr:col>12</xdr:col>
      <xdr:colOff>428625</xdr:colOff>
      <xdr:row>70</xdr:row>
      <xdr:rowOff>0</xdr:rowOff>
    </xdr:to>
    <xdr:sp macro="" textlink="">
      <xdr:nvSpPr>
        <xdr:cNvPr id="12" name="Rectangle 22">
          <a:extLst>
            <a:ext uri="{FF2B5EF4-FFF2-40B4-BE49-F238E27FC236}">
              <a16:creationId xmlns:a16="http://schemas.microsoft.com/office/drawing/2014/main" id="{00000000-0008-0000-0300-00000C000000}"/>
            </a:ext>
          </a:extLst>
        </xdr:cNvPr>
        <xdr:cNvSpPr>
          <a:spLocks noChangeArrowheads="1"/>
        </xdr:cNvSpPr>
      </xdr:nvSpPr>
      <xdr:spPr bwMode="auto">
        <a:xfrm>
          <a:off x="5457825" y="11534775"/>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70</xdr:row>
      <xdr:rowOff>28575</xdr:rowOff>
    </xdr:from>
    <xdr:to>
      <xdr:col>12</xdr:col>
      <xdr:colOff>428625</xdr:colOff>
      <xdr:row>71</xdr:row>
      <xdr:rowOff>0</xdr:rowOff>
    </xdr:to>
    <xdr:sp macro="" textlink="">
      <xdr:nvSpPr>
        <xdr:cNvPr id="13" name="Rectangle 23">
          <a:extLst>
            <a:ext uri="{FF2B5EF4-FFF2-40B4-BE49-F238E27FC236}">
              <a16:creationId xmlns:a16="http://schemas.microsoft.com/office/drawing/2014/main" id="{00000000-0008-0000-0300-00000D000000}"/>
            </a:ext>
          </a:extLst>
        </xdr:cNvPr>
        <xdr:cNvSpPr>
          <a:spLocks noChangeArrowheads="1"/>
        </xdr:cNvSpPr>
      </xdr:nvSpPr>
      <xdr:spPr bwMode="auto">
        <a:xfrm>
          <a:off x="5457825" y="11696700"/>
          <a:ext cx="200025" cy="133350"/>
        </a:xfrm>
        <a:prstGeom prst="rect">
          <a:avLst/>
        </a:prstGeom>
        <a:solidFill>
          <a:srgbClr val="FFFFFF"/>
        </a:solidFill>
        <a:ln w="9525">
          <a:solidFill>
            <a:srgbClr val="000000"/>
          </a:solidFill>
          <a:miter lim="800000"/>
          <a:headEnd/>
          <a:tailEnd/>
        </a:ln>
      </xdr:spPr>
    </xdr:sp>
    <xdr:clientData/>
  </xdr:twoCellAnchor>
  <xdr:twoCellAnchor>
    <xdr:from>
      <xdr:col>12</xdr:col>
      <xdr:colOff>228600</xdr:colOff>
      <xdr:row>71</xdr:row>
      <xdr:rowOff>28575</xdr:rowOff>
    </xdr:from>
    <xdr:to>
      <xdr:col>12</xdr:col>
      <xdr:colOff>428625</xdr:colOff>
      <xdr:row>72</xdr:row>
      <xdr:rowOff>0</xdr:rowOff>
    </xdr:to>
    <xdr:sp macro="" textlink="">
      <xdr:nvSpPr>
        <xdr:cNvPr id="14" name="Rectangle 24">
          <a:extLst>
            <a:ext uri="{FF2B5EF4-FFF2-40B4-BE49-F238E27FC236}">
              <a16:creationId xmlns:a16="http://schemas.microsoft.com/office/drawing/2014/main" id="{00000000-0008-0000-0300-00000E000000}"/>
            </a:ext>
          </a:extLst>
        </xdr:cNvPr>
        <xdr:cNvSpPr>
          <a:spLocks noChangeArrowheads="1"/>
        </xdr:cNvSpPr>
      </xdr:nvSpPr>
      <xdr:spPr bwMode="auto">
        <a:xfrm>
          <a:off x="5457825" y="11858625"/>
          <a:ext cx="200025" cy="133350"/>
        </a:xfrm>
        <a:prstGeom prst="rect">
          <a:avLst/>
        </a:prstGeom>
        <a:solidFill>
          <a:srgbClr val="FFFFFF"/>
        </a:solidFill>
        <a:ln w="9525">
          <a:solidFill>
            <a:srgbClr val="000000"/>
          </a:solidFill>
          <a:miter lim="800000"/>
          <a:headEnd/>
          <a:tailEnd/>
        </a:ln>
      </xdr:spPr>
    </xdr:sp>
    <xdr:clientData/>
  </xdr:twoCellAnchor>
  <xdr:twoCellAnchor>
    <xdr:from>
      <xdr:col>19</xdr:col>
      <xdr:colOff>225425</xdr:colOff>
      <xdr:row>64</xdr:row>
      <xdr:rowOff>28575</xdr:rowOff>
    </xdr:from>
    <xdr:to>
      <xdr:col>19</xdr:col>
      <xdr:colOff>425450</xdr:colOff>
      <xdr:row>65</xdr:row>
      <xdr:rowOff>0</xdr:rowOff>
    </xdr:to>
    <xdr:sp macro="" textlink="">
      <xdr:nvSpPr>
        <xdr:cNvPr id="15" name="Rectangle 25">
          <a:extLst>
            <a:ext uri="{FF2B5EF4-FFF2-40B4-BE49-F238E27FC236}">
              <a16:creationId xmlns:a16="http://schemas.microsoft.com/office/drawing/2014/main" id="{00000000-0008-0000-0300-00000F000000}"/>
            </a:ext>
          </a:extLst>
        </xdr:cNvPr>
        <xdr:cNvSpPr>
          <a:spLocks noChangeArrowheads="1"/>
        </xdr:cNvSpPr>
      </xdr:nvSpPr>
      <xdr:spPr bwMode="auto">
        <a:xfrm>
          <a:off x="8740775" y="10725150"/>
          <a:ext cx="200025" cy="133350"/>
        </a:xfrm>
        <a:prstGeom prst="rect">
          <a:avLst/>
        </a:prstGeom>
        <a:solidFill>
          <a:srgbClr val="FFFFFF"/>
        </a:solidFill>
        <a:ln w="9525">
          <a:solidFill>
            <a:srgbClr val="000000"/>
          </a:solidFill>
          <a:miter lim="800000"/>
          <a:headEnd/>
          <a:tailEnd/>
        </a:ln>
      </xdr:spPr>
    </xdr:sp>
    <xdr:clientData/>
  </xdr:twoCellAnchor>
  <xdr:twoCellAnchor>
    <xdr:from>
      <xdr:col>19</xdr:col>
      <xdr:colOff>225425</xdr:colOff>
      <xdr:row>65</xdr:row>
      <xdr:rowOff>28575</xdr:rowOff>
    </xdr:from>
    <xdr:to>
      <xdr:col>19</xdr:col>
      <xdr:colOff>425450</xdr:colOff>
      <xdr:row>66</xdr:row>
      <xdr:rowOff>0</xdr:rowOff>
    </xdr:to>
    <xdr:sp macro="" textlink="">
      <xdr:nvSpPr>
        <xdr:cNvPr id="16" name="Rectangle 26">
          <a:extLst>
            <a:ext uri="{FF2B5EF4-FFF2-40B4-BE49-F238E27FC236}">
              <a16:creationId xmlns:a16="http://schemas.microsoft.com/office/drawing/2014/main" id="{00000000-0008-0000-0300-000010000000}"/>
            </a:ext>
          </a:extLst>
        </xdr:cNvPr>
        <xdr:cNvSpPr>
          <a:spLocks noChangeArrowheads="1"/>
        </xdr:cNvSpPr>
      </xdr:nvSpPr>
      <xdr:spPr bwMode="auto">
        <a:xfrm>
          <a:off x="8740775" y="10887075"/>
          <a:ext cx="200025" cy="133350"/>
        </a:xfrm>
        <a:prstGeom prst="rect">
          <a:avLst/>
        </a:prstGeom>
        <a:solidFill>
          <a:srgbClr val="FFFFFF"/>
        </a:solidFill>
        <a:ln w="9525">
          <a:solidFill>
            <a:srgbClr val="000000"/>
          </a:solidFill>
          <a:miter lim="800000"/>
          <a:headEnd/>
          <a:tailEnd/>
        </a:ln>
      </xdr:spPr>
    </xdr:sp>
    <xdr:clientData/>
  </xdr:twoCellAnchor>
  <xdr:twoCellAnchor>
    <xdr:from>
      <xdr:col>19</xdr:col>
      <xdr:colOff>225425</xdr:colOff>
      <xdr:row>66</xdr:row>
      <xdr:rowOff>28575</xdr:rowOff>
    </xdr:from>
    <xdr:to>
      <xdr:col>19</xdr:col>
      <xdr:colOff>425450</xdr:colOff>
      <xdr:row>67</xdr:row>
      <xdr:rowOff>0</xdr:rowOff>
    </xdr:to>
    <xdr:sp macro="" textlink="">
      <xdr:nvSpPr>
        <xdr:cNvPr id="17" name="Rectangle 27">
          <a:extLst>
            <a:ext uri="{FF2B5EF4-FFF2-40B4-BE49-F238E27FC236}">
              <a16:creationId xmlns:a16="http://schemas.microsoft.com/office/drawing/2014/main" id="{00000000-0008-0000-0300-000011000000}"/>
            </a:ext>
          </a:extLst>
        </xdr:cNvPr>
        <xdr:cNvSpPr>
          <a:spLocks noChangeArrowheads="1"/>
        </xdr:cNvSpPr>
      </xdr:nvSpPr>
      <xdr:spPr bwMode="auto">
        <a:xfrm>
          <a:off x="8740775" y="11049000"/>
          <a:ext cx="200025" cy="133350"/>
        </a:xfrm>
        <a:prstGeom prst="rect">
          <a:avLst/>
        </a:prstGeom>
        <a:solidFill>
          <a:srgbClr val="FFFFFF"/>
        </a:solidFill>
        <a:ln w="9525">
          <a:solidFill>
            <a:srgbClr val="000000"/>
          </a:solidFill>
          <a:miter lim="800000"/>
          <a:headEnd/>
          <a:tailEnd/>
        </a:ln>
      </xdr:spPr>
    </xdr:sp>
    <xdr:clientData/>
  </xdr:twoCellAnchor>
  <xdr:twoCellAnchor>
    <xdr:from>
      <xdr:col>19</xdr:col>
      <xdr:colOff>225425</xdr:colOff>
      <xdr:row>63</xdr:row>
      <xdr:rowOff>41275</xdr:rowOff>
    </xdr:from>
    <xdr:to>
      <xdr:col>19</xdr:col>
      <xdr:colOff>425450</xdr:colOff>
      <xdr:row>64</xdr:row>
      <xdr:rowOff>12700</xdr:rowOff>
    </xdr:to>
    <xdr:sp macro="" textlink="">
      <xdr:nvSpPr>
        <xdr:cNvPr id="18" name="Rectangle 28">
          <a:extLst>
            <a:ext uri="{FF2B5EF4-FFF2-40B4-BE49-F238E27FC236}">
              <a16:creationId xmlns:a16="http://schemas.microsoft.com/office/drawing/2014/main" id="{00000000-0008-0000-0300-000012000000}"/>
            </a:ext>
          </a:extLst>
        </xdr:cNvPr>
        <xdr:cNvSpPr>
          <a:spLocks noChangeArrowheads="1"/>
        </xdr:cNvSpPr>
      </xdr:nvSpPr>
      <xdr:spPr bwMode="auto">
        <a:xfrm>
          <a:off x="8740775" y="10575925"/>
          <a:ext cx="200025" cy="133350"/>
        </a:xfrm>
        <a:prstGeom prst="rect">
          <a:avLst/>
        </a:prstGeom>
        <a:solidFill>
          <a:srgbClr val="FFFFFF"/>
        </a:solidFill>
        <a:ln w="9525">
          <a:solidFill>
            <a:srgbClr val="000000"/>
          </a:solidFill>
          <a:miter lim="800000"/>
          <a:headEnd/>
          <a:tailEnd/>
        </a:ln>
      </xdr:spPr>
    </xdr:sp>
    <xdr:clientData/>
  </xdr:twoCellAnchor>
  <xdr:twoCellAnchor>
    <xdr:from>
      <xdr:col>6</xdr:col>
      <xdr:colOff>57150</xdr:colOff>
      <xdr:row>62</xdr:row>
      <xdr:rowOff>28575</xdr:rowOff>
    </xdr:from>
    <xdr:to>
      <xdr:col>6</xdr:col>
      <xdr:colOff>257175</xdr:colOff>
      <xdr:row>63</xdr:row>
      <xdr:rowOff>0</xdr:rowOff>
    </xdr:to>
    <xdr:sp macro="" textlink="">
      <xdr:nvSpPr>
        <xdr:cNvPr id="19" name="Rectangle 30">
          <a:extLst>
            <a:ext uri="{FF2B5EF4-FFF2-40B4-BE49-F238E27FC236}">
              <a16:creationId xmlns:a16="http://schemas.microsoft.com/office/drawing/2014/main" id="{00000000-0008-0000-0300-000013000000}"/>
            </a:ext>
          </a:extLst>
        </xdr:cNvPr>
        <xdr:cNvSpPr>
          <a:spLocks noChangeArrowheads="1"/>
        </xdr:cNvSpPr>
      </xdr:nvSpPr>
      <xdr:spPr bwMode="auto">
        <a:xfrm>
          <a:off x="2495550" y="10401300"/>
          <a:ext cx="200025" cy="133350"/>
        </a:xfrm>
        <a:prstGeom prst="rect">
          <a:avLst/>
        </a:prstGeom>
        <a:solidFill>
          <a:srgbClr val="FFFFFF"/>
        </a:solidFill>
        <a:ln w="9525">
          <a:solidFill>
            <a:srgbClr val="000000"/>
          </a:solidFill>
          <a:miter lim="800000"/>
          <a:headEnd/>
          <a:tailEnd/>
        </a:ln>
      </xdr:spPr>
    </xdr:sp>
    <xdr:clientData/>
  </xdr:twoCellAnchor>
  <xdr:twoCellAnchor>
    <xdr:from>
      <xdr:col>6</xdr:col>
      <xdr:colOff>57150</xdr:colOff>
      <xdr:row>63</xdr:row>
      <xdr:rowOff>28575</xdr:rowOff>
    </xdr:from>
    <xdr:to>
      <xdr:col>6</xdr:col>
      <xdr:colOff>257175</xdr:colOff>
      <xdr:row>64</xdr:row>
      <xdr:rowOff>0</xdr:rowOff>
    </xdr:to>
    <xdr:sp macro="" textlink="">
      <xdr:nvSpPr>
        <xdr:cNvPr id="20" name="Rectangle 31">
          <a:extLst>
            <a:ext uri="{FF2B5EF4-FFF2-40B4-BE49-F238E27FC236}">
              <a16:creationId xmlns:a16="http://schemas.microsoft.com/office/drawing/2014/main" id="{00000000-0008-0000-0300-000014000000}"/>
            </a:ext>
          </a:extLst>
        </xdr:cNvPr>
        <xdr:cNvSpPr>
          <a:spLocks noChangeArrowheads="1"/>
        </xdr:cNvSpPr>
      </xdr:nvSpPr>
      <xdr:spPr bwMode="auto">
        <a:xfrm>
          <a:off x="2495550" y="10563225"/>
          <a:ext cx="200025" cy="133350"/>
        </a:xfrm>
        <a:prstGeom prst="rect">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15</xdr:col>
          <xdr:colOff>304800</xdr:colOff>
          <xdr:row>11</xdr:row>
          <xdr:rowOff>142875</xdr:rowOff>
        </xdr:from>
        <xdr:to>
          <xdr:col>16</xdr:col>
          <xdr:colOff>114300</xdr:colOff>
          <xdr:row>13</xdr:row>
          <xdr:rowOff>95250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361950</xdr:colOff>
          <xdr:row>11</xdr:row>
          <xdr:rowOff>142875</xdr:rowOff>
        </xdr:from>
        <xdr:to>
          <xdr:col>20</xdr:col>
          <xdr:colOff>171450</xdr:colOff>
          <xdr:row>13</xdr:row>
          <xdr:rowOff>95250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123825</xdr:colOff>
      <xdr:row>23</xdr:row>
      <xdr:rowOff>66675</xdr:rowOff>
    </xdr:from>
    <xdr:to>
      <xdr:col>4</xdr:col>
      <xdr:colOff>266700</xdr:colOff>
      <xdr:row>24</xdr:row>
      <xdr:rowOff>133350</xdr:rowOff>
    </xdr:to>
    <xdr:grpSp>
      <xdr:nvGrpSpPr>
        <xdr:cNvPr id="23" name="Group 272">
          <a:extLst>
            <a:ext uri="{FF2B5EF4-FFF2-40B4-BE49-F238E27FC236}">
              <a16:creationId xmlns:a16="http://schemas.microsoft.com/office/drawing/2014/main" id="{00000000-0008-0000-0300-000017000000}"/>
            </a:ext>
          </a:extLst>
        </xdr:cNvPr>
        <xdr:cNvGrpSpPr>
          <a:grpSpLocks/>
        </xdr:cNvGrpSpPr>
      </xdr:nvGrpSpPr>
      <xdr:grpSpPr bwMode="auto">
        <a:xfrm>
          <a:off x="441325" y="4151842"/>
          <a:ext cx="1180042" cy="225425"/>
          <a:chOff x="9" y="421"/>
          <a:chExt cx="123" cy="24"/>
        </a:xfrm>
      </xdr:grpSpPr>
      <mc:AlternateContent xmlns:mc="http://schemas.openxmlformats.org/markup-compatibility/2006">
        <mc:Choice xmlns:a14="http://schemas.microsoft.com/office/drawing/2010/main" Requires="a14">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9"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5" name="Text Box 268">
            <a:extLst>
              <a:ext uri="{FF2B5EF4-FFF2-40B4-BE49-F238E27FC236}">
                <a16:creationId xmlns:a16="http://schemas.microsoft.com/office/drawing/2014/main" id="{00000000-0008-0000-0300-000019000000}"/>
              </a:ext>
            </a:extLst>
          </xdr:cNvPr>
          <xdr:cNvSpPr txBox="1">
            <a:spLocks noChangeArrowheads="1"/>
          </xdr:cNvSpPr>
        </xdr:nvSpPr>
        <xdr:spPr bwMode="auto">
          <a:xfrm>
            <a:off x="33" y="421"/>
            <a:ext cx="9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Tier 1</a:t>
            </a:r>
            <a:endParaRPr lang="ja-JP" altLang="en-US" sz="600"/>
          </a:p>
        </xdr:txBody>
      </xdr:sp>
    </xdr:grpSp>
    <xdr:clientData/>
  </xdr:twoCellAnchor>
  <xdr:twoCellAnchor>
    <xdr:from>
      <xdr:col>2</xdr:col>
      <xdr:colOff>123825</xdr:colOff>
      <xdr:row>25</xdr:row>
      <xdr:rowOff>152400</xdr:rowOff>
    </xdr:from>
    <xdr:to>
      <xdr:col>4</xdr:col>
      <xdr:colOff>266700</xdr:colOff>
      <xdr:row>27</xdr:row>
      <xdr:rowOff>47625</xdr:rowOff>
    </xdr:to>
    <xdr:grpSp>
      <xdr:nvGrpSpPr>
        <xdr:cNvPr id="26" name="Group 273">
          <a:extLst>
            <a:ext uri="{FF2B5EF4-FFF2-40B4-BE49-F238E27FC236}">
              <a16:creationId xmlns:a16="http://schemas.microsoft.com/office/drawing/2014/main" id="{00000000-0008-0000-0300-00001A000000}"/>
            </a:ext>
          </a:extLst>
        </xdr:cNvPr>
        <xdr:cNvGrpSpPr>
          <a:grpSpLocks/>
        </xdr:cNvGrpSpPr>
      </xdr:nvGrpSpPr>
      <xdr:grpSpPr bwMode="auto">
        <a:xfrm>
          <a:off x="441325" y="4555067"/>
          <a:ext cx="1180042" cy="212725"/>
          <a:chOff x="9" y="465"/>
          <a:chExt cx="123" cy="24"/>
        </a:xfrm>
      </xdr:grpSpPr>
      <mc:AlternateContent xmlns:mc="http://schemas.openxmlformats.org/markup-compatibility/2006">
        <mc:Choice xmlns:a14="http://schemas.microsoft.com/office/drawing/2010/main" Requires="a14">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9" y="46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 name="Text Box 271">
            <a:extLst>
              <a:ext uri="{FF2B5EF4-FFF2-40B4-BE49-F238E27FC236}">
                <a16:creationId xmlns:a16="http://schemas.microsoft.com/office/drawing/2014/main" id="{00000000-0008-0000-0300-00001C000000}"/>
              </a:ext>
            </a:extLst>
          </xdr:cNvPr>
          <xdr:cNvSpPr txBox="1">
            <a:spLocks noChangeArrowheads="1"/>
          </xdr:cNvSpPr>
        </xdr:nvSpPr>
        <xdr:spPr bwMode="auto">
          <a:xfrm>
            <a:off x="33" y="465"/>
            <a:ext cx="9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Tier N</a:t>
            </a:r>
            <a:endParaRPr lang="ja-JP" altLang="en-US" sz="600"/>
          </a:p>
        </xdr:txBody>
      </xdr:sp>
    </xdr:grpSp>
    <xdr:clientData/>
  </xdr:twoCellAnchor>
  <xdr:twoCellAnchor>
    <xdr:from>
      <xdr:col>6</xdr:col>
      <xdr:colOff>66675</xdr:colOff>
      <xdr:row>23</xdr:row>
      <xdr:rowOff>66675</xdr:rowOff>
    </xdr:from>
    <xdr:to>
      <xdr:col>9</xdr:col>
      <xdr:colOff>57150</xdr:colOff>
      <xdr:row>24</xdr:row>
      <xdr:rowOff>133350</xdr:rowOff>
    </xdr:to>
    <xdr:grpSp>
      <xdr:nvGrpSpPr>
        <xdr:cNvPr id="29" name="Group 280">
          <a:extLst>
            <a:ext uri="{FF2B5EF4-FFF2-40B4-BE49-F238E27FC236}">
              <a16:creationId xmlns:a16="http://schemas.microsoft.com/office/drawing/2014/main" id="{00000000-0008-0000-0300-00001D000000}"/>
            </a:ext>
          </a:extLst>
        </xdr:cNvPr>
        <xdr:cNvGrpSpPr>
          <a:grpSpLocks/>
        </xdr:cNvGrpSpPr>
      </xdr:nvGrpSpPr>
      <xdr:grpSpPr bwMode="auto">
        <a:xfrm>
          <a:off x="2458508" y="4151842"/>
          <a:ext cx="1546225" cy="225425"/>
          <a:chOff x="802" y="421"/>
          <a:chExt cx="160" cy="24"/>
        </a:xfrm>
      </xdr:grpSpPr>
      <mc:AlternateContent xmlns:mc="http://schemas.openxmlformats.org/markup-compatibility/2006">
        <mc:Choice xmlns:a14="http://schemas.microsoft.com/office/drawing/2010/main" Requires="a14">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1" name="Text Box 276">
            <a:extLst>
              <a:ext uri="{FF2B5EF4-FFF2-40B4-BE49-F238E27FC236}">
                <a16:creationId xmlns:a16="http://schemas.microsoft.com/office/drawing/2014/main" id="{00000000-0008-0000-0300-00001F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Material Source</a:t>
            </a:r>
            <a:endParaRPr lang="ja-JP" altLang="en-US" sz="600"/>
          </a:p>
        </xdr:txBody>
      </xdr:sp>
    </xdr:grpSp>
    <xdr:clientData/>
  </xdr:twoCellAnchor>
  <xdr:twoCellAnchor>
    <xdr:from>
      <xdr:col>6</xdr:col>
      <xdr:colOff>66675</xdr:colOff>
      <xdr:row>24</xdr:row>
      <xdr:rowOff>142875</xdr:rowOff>
    </xdr:from>
    <xdr:to>
      <xdr:col>9</xdr:col>
      <xdr:colOff>57150</xdr:colOff>
      <xdr:row>26</xdr:row>
      <xdr:rowOff>38100</xdr:rowOff>
    </xdr:to>
    <xdr:grpSp>
      <xdr:nvGrpSpPr>
        <xdr:cNvPr id="32" name="Group 281">
          <a:extLst>
            <a:ext uri="{FF2B5EF4-FFF2-40B4-BE49-F238E27FC236}">
              <a16:creationId xmlns:a16="http://schemas.microsoft.com/office/drawing/2014/main" id="{00000000-0008-0000-0300-000020000000}"/>
            </a:ext>
          </a:extLst>
        </xdr:cNvPr>
        <xdr:cNvGrpSpPr>
          <a:grpSpLocks/>
        </xdr:cNvGrpSpPr>
      </xdr:nvGrpSpPr>
      <xdr:grpSpPr bwMode="auto">
        <a:xfrm>
          <a:off x="2458508" y="4386792"/>
          <a:ext cx="1546225" cy="212725"/>
          <a:chOff x="802" y="421"/>
          <a:chExt cx="160" cy="24"/>
        </a:xfrm>
      </xdr:grpSpPr>
      <mc:AlternateContent xmlns:mc="http://schemas.openxmlformats.org/markup-compatibility/2006">
        <mc:Choice xmlns:a14="http://schemas.microsoft.com/office/drawing/2010/main" Requires="a14">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4" name="Text Box 283">
            <a:extLst>
              <a:ext uri="{FF2B5EF4-FFF2-40B4-BE49-F238E27FC236}">
                <a16:creationId xmlns:a16="http://schemas.microsoft.com/office/drawing/2014/main" id="{00000000-0008-0000-0300-000022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Facility Site</a:t>
            </a:r>
            <a:endParaRPr lang="ja-JP" altLang="en-US" sz="600"/>
          </a:p>
        </xdr:txBody>
      </xdr:sp>
    </xdr:grpSp>
    <xdr:clientData/>
  </xdr:twoCellAnchor>
  <xdr:twoCellAnchor>
    <xdr:from>
      <xdr:col>6</xdr:col>
      <xdr:colOff>66675</xdr:colOff>
      <xdr:row>26</xdr:row>
      <xdr:rowOff>38100</xdr:rowOff>
    </xdr:from>
    <xdr:to>
      <xdr:col>9</xdr:col>
      <xdr:colOff>57150</xdr:colOff>
      <xdr:row>27</xdr:row>
      <xdr:rowOff>95250</xdr:rowOff>
    </xdr:to>
    <xdr:grpSp>
      <xdr:nvGrpSpPr>
        <xdr:cNvPr id="35" name="Group 284">
          <a:extLst>
            <a:ext uri="{FF2B5EF4-FFF2-40B4-BE49-F238E27FC236}">
              <a16:creationId xmlns:a16="http://schemas.microsoft.com/office/drawing/2014/main" id="{00000000-0008-0000-0300-000023000000}"/>
            </a:ext>
          </a:extLst>
        </xdr:cNvPr>
        <xdr:cNvGrpSpPr>
          <a:grpSpLocks/>
        </xdr:cNvGrpSpPr>
      </xdr:nvGrpSpPr>
      <xdr:grpSpPr bwMode="auto">
        <a:xfrm>
          <a:off x="2458508" y="4599517"/>
          <a:ext cx="1546225" cy="215900"/>
          <a:chOff x="802" y="421"/>
          <a:chExt cx="160" cy="24"/>
        </a:xfrm>
      </xdr:grpSpPr>
      <mc:AlternateContent xmlns:mc="http://schemas.openxmlformats.org/markup-compatibility/2006">
        <mc:Choice xmlns:a14="http://schemas.microsoft.com/office/drawing/2010/main" Requires="a14">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300-000007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7" name="Text Box 286">
            <a:extLst>
              <a:ext uri="{FF2B5EF4-FFF2-40B4-BE49-F238E27FC236}">
                <a16:creationId xmlns:a16="http://schemas.microsoft.com/office/drawing/2014/main" id="{00000000-0008-0000-0300-000025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Equipment</a:t>
            </a:r>
            <a:endParaRPr lang="ja-JP" altLang="en-US" sz="600"/>
          </a:p>
        </xdr:txBody>
      </xdr:sp>
    </xdr:grpSp>
    <xdr:clientData/>
  </xdr:twoCellAnchor>
  <xdr:twoCellAnchor>
    <xdr:from>
      <xdr:col>8</xdr:col>
      <xdr:colOff>361950</xdr:colOff>
      <xdr:row>23</xdr:row>
      <xdr:rowOff>66675</xdr:rowOff>
    </xdr:from>
    <xdr:to>
      <xdr:col>12</xdr:col>
      <xdr:colOff>352425</xdr:colOff>
      <xdr:row>24</xdr:row>
      <xdr:rowOff>133350</xdr:rowOff>
    </xdr:to>
    <xdr:grpSp>
      <xdr:nvGrpSpPr>
        <xdr:cNvPr id="38" name="Group 287">
          <a:extLst>
            <a:ext uri="{FF2B5EF4-FFF2-40B4-BE49-F238E27FC236}">
              <a16:creationId xmlns:a16="http://schemas.microsoft.com/office/drawing/2014/main" id="{00000000-0008-0000-0300-000026000000}"/>
            </a:ext>
          </a:extLst>
        </xdr:cNvPr>
        <xdr:cNvGrpSpPr>
          <a:grpSpLocks/>
        </xdr:cNvGrpSpPr>
      </xdr:nvGrpSpPr>
      <xdr:grpSpPr bwMode="auto">
        <a:xfrm>
          <a:off x="3790950" y="4151842"/>
          <a:ext cx="1768475" cy="225425"/>
          <a:chOff x="802" y="421"/>
          <a:chExt cx="160" cy="24"/>
        </a:xfrm>
      </xdr:grpSpPr>
      <mc:AlternateContent xmlns:mc="http://schemas.openxmlformats.org/markup-compatibility/2006">
        <mc:Choice xmlns:a14="http://schemas.microsoft.com/office/drawing/2010/main" Requires="a14">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0" name="Text Box 289">
            <a:extLst>
              <a:ext uri="{FF2B5EF4-FFF2-40B4-BE49-F238E27FC236}">
                <a16:creationId xmlns:a16="http://schemas.microsoft.com/office/drawing/2014/main" id="{00000000-0008-0000-0300-000028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Tooling</a:t>
            </a:r>
            <a:endParaRPr lang="ja-JP" altLang="en-US" sz="600"/>
          </a:p>
        </xdr:txBody>
      </xdr:sp>
    </xdr:grpSp>
    <xdr:clientData/>
  </xdr:twoCellAnchor>
  <xdr:twoCellAnchor>
    <xdr:from>
      <xdr:col>8</xdr:col>
      <xdr:colOff>361950</xdr:colOff>
      <xdr:row>24</xdr:row>
      <xdr:rowOff>142875</xdr:rowOff>
    </xdr:from>
    <xdr:to>
      <xdr:col>12</xdr:col>
      <xdr:colOff>352425</xdr:colOff>
      <xdr:row>26</xdr:row>
      <xdr:rowOff>38100</xdr:rowOff>
    </xdr:to>
    <xdr:grpSp>
      <xdr:nvGrpSpPr>
        <xdr:cNvPr id="41" name="Group 290">
          <a:extLst>
            <a:ext uri="{FF2B5EF4-FFF2-40B4-BE49-F238E27FC236}">
              <a16:creationId xmlns:a16="http://schemas.microsoft.com/office/drawing/2014/main" id="{00000000-0008-0000-0300-000029000000}"/>
            </a:ext>
          </a:extLst>
        </xdr:cNvPr>
        <xdr:cNvGrpSpPr>
          <a:grpSpLocks/>
        </xdr:cNvGrpSpPr>
      </xdr:nvGrpSpPr>
      <xdr:grpSpPr bwMode="auto">
        <a:xfrm>
          <a:off x="3790950" y="4386792"/>
          <a:ext cx="1768475" cy="212725"/>
          <a:chOff x="802" y="421"/>
          <a:chExt cx="160" cy="24"/>
        </a:xfrm>
      </xdr:grpSpPr>
      <mc:AlternateContent xmlns:mc="http://schemas.openxmlformats.org/markup-compatibility/2006">
        <mc:Choice xmlns:a14="http://schemas.microsoft.com/office/drawing/2010/main" Requires="a14">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3" name="Text Box 292">
            <a:extLst>
              <a:ext uri="{FF2B5EF4-FFF2-40B4-BE49-F238E27FC236}">
                <a16:creationId xmlns:a16="http://schemas.microsoft.com/office/drawing/2014/main" id="{00000000-0008-0000-0300-00002B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Gauge</a:t>
            </a:r>
            <a:endParaRPr lang="ja-JP" altLang="en-US" sz="600"/>
          </a:p>
        </xdr:txBody>
      </xdr:sp>
    </xdr:grpSp>
    <xdr:clientData/>
  </xdr:twoCellAnchor>
  <xdr:twoCellAnchor>
    <xdr:from>
      <xdr:col>8</xdr:col>
      <xdr:colOff>361950</xdr:colOff>
      <xdr:row>26</xdr:row>
      <xdr:rowOff>38100</xdr:rowOff>
    </xdr:from>
    <xdr:to>
      <xdr:col>13</xdr:col>
      <xdr:colOff>0</xdr:colOff>
      <xdr:row>27</xdr:row>
      <xdr:rowOff>95250</xdr:rowOff>
    </xdr:to>
    <xdr:grpSp>
      <xdr:nvGrpSpPr>
        <xdr:cNvPr id="44" name="Group 314">
          <a:extLst>
            <a:ext uri="{FF2B5EF4-FFF2-40B4-BE49-F238E27FC236}">
              <a16:creationId xmlns:a16="http://schemas.microsoft.com/office/drawing/2014/main" id="{00000000-0008-0000-0300-00002C000000}"/>
            </a:ext>
          </a:extLst>
        </xdr:cNvPr>
        <xdr:cNvGrpSpPr>
          <a:grpSpLocks/>
        </xdr:cNvGrpSpPr>
      </xdr:nvGrpSpPr>
      <xdr:grpSpPr bwMode="auto">
        <a:xfrm>
          <a:off x="3790950" y="4599517"/>
          <a:ext cx="1892300" cy="215900"/>
          <a:chOff x="315" y="470"/>
          <a:chExt cx="175" cy="24"/>
        </a:xfrm>
      </xdr:grpSpPr>
      <mc:AlternateContent xmlns:mc="http://schemas.openxmlformats.org/markup-compatibility/2006">
        <mc:Choice xmlns:a14="http://schemas.microsoft.com/office/drawing/2010/main" Requires="a14">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315" y="47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6" name="Text Box 295">
            <a:extLst>
              <a:ext uri="{FF2B5EF4-FFF2-40B4-BE49-F238E27FC236}">
                <a16:creationId xmlns:a16="http://schemas.microsoft.com/office/drawing/2014/main" id="{00000000-0008-0000-0300-00002E000000}"/>
              </a:ext>
            </a:extLst>
          </xdr:cNvPr>
          <xdr:cNvSpPr txBox="1">
            <a:spLocks noChangeArrowheads="1"/>
          </xdr:cNvSpPr>
        </xdr:nvSpPr>
        <xdr:spPr bwMode="auto">
          <a:xfrm>
            <a:off x="339" y="470"/>
            <a:ext cx="151"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Inspection Method</a:t>
            </a:r>
            <a:endParaRPr lang="ja-JP" altLang="en-US" sz="600"/>
          </a:p>
        </xdr:txBody>
      </xdr:sp>
    </xdr:grpSp>
    <xdr:clientData/>
  </xdr:twoCellAnchor>
  <xdr:twoCellAnchor>
    <xdr:from>
      <xdr:col>12</xdr:col>
      <xdr:colOff>333375</xdr:colOff>
      <xdr:row>23</xdr:row>
      <xdr:rowOff>66675</xdr:rowOff>
    </xdr:from>
    <xdr:to>
      <xdr:col>15</xdr:col>
      <xdr:colOff>314325</xdr:colOff>
      <xdr:row>24</xdr:row>
      <xdr:rowOff>133350</xdr:rowOff>
    </xdr:to>
    <xdr:grpSp>
      <xdr:nvGrpSpPr>
        <xdr:cNvPr id="47" name="Group 296">
          <a:extLst>
            <a:ext uri="{FF2B5EF4-FFF2-40B4-BE49-F238E27FC236}">
              <a16:creationId xmlns:a16="http://schemas.microsoft.com/office/drawing/2014/main" id="{00000000-0008-0000-0300-00002F000000}"/>
            </a:ext>
          </a:extLst>
        </xdr:cNvPr>
        <xdr:cNvGrpSpPr>
          <a:grpSpLocks/>
        </xdr:cNvGrpSpPr>
      </xdr:nvGrpSpPr>
      <xdr:grpSpPr bwMode="auto">
        <a:xfrm>
          <a:off x="5540375" y="4151842"/>
          <a:ext cx="1219200" cy="225425"/>
          <a:chOff x="802" y="421"/>
          <a:chExt cx="160" cy="24"/>
        </a:xfrm>
      </xdr:grpSpPr>
      <mc:AlternateContent xmlns:mc="http://schemas.openxmlformats.org/markup-compatibility/2006">
        <mc:Choice xmlns:a14="http://schemas.microsoft.com/office/drawing/2010/main" Requires="a14">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9" name="Text Box 298">
            <a:extLst>
              <a:ext uri="{FF2B5EF4-FFF2-40B4-BE49-F238E27FC236}">
                <a16:creationId xmlns:a16="http://schemas.microsoft.com/office/drawing/2014/main" id="{00000000-0008-0000-0300-000031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Process Method</a:t>
            </a:r>
            <a:endParaRPr lang="ja-JP" altLang="en-US" sz="600"/>
          </a:p>
        </xdr:txBody>
      </xdr:sp>
    </xdr:grpSp>
    <xdr:clientData/>
  </xdr:twoCellAnchor>
  <xdr:twoCellAnchor>
    <xdr:from>
      <xdr:col>12</xdr:col>
      <xdr:colOff>333375</xdr:colOff>
      <xdr:row>24</xdr:row>
      <xdr:rowOff>142875</xdr:rowOff>
    </xdr:from>
    <xdr:to>
      <xdr:col>15</xdr:col>
      <xdr:colOff>314325</xdr:colOff>
      <xdr:row>26</xdr:row>
      <xdr:rowOff>38100</xdr:rowOff>
    </xdr:to>
    <xdr:grpSp>
      <xdr:nvGrpSpPr>
        <xdr:cNvPr id="50" name="Group 299">
          <a:extLst>
            <a:ext uri="{FF2B5EF4-FFF2-40B4-BE49-F238E27FC236}">
              <a16:creationId xmlns:a16="http://schemas.microsoft.com/office/drawing/2014/main" id="{00000000-0008-0000-0300-000032000000}"/>
            </a:ext>
          </a:extLst>
        </xdr:cNvPr>
        <xdr:cNvGrpSpPr>
          <a:grpSpLocks/>
        </xdr:cNvGrpSpPr>
      </xdr:nvGrpSpPr>
      <xdr:grpSpPr bwMode="auto">
        <a:xfrm>
          <a:off x="5540375" y="4386792"/>
          <a:ext cx="1219200" cy="212725"/>
          <a:chOff x="802" y="421"/>
          <a:chExt cx="160" cy="24"/>
        </a:xfrm>
      </xdr:grpSpPr>
      <mc:AlternateContent xmlns:mc="http://schemas.openxmlformats.org/markup-compatibility/2006">
        <mc:Choice xmlns:a14="http://schemas.microsoft.com/office/drawing/2010/main" Requires="a14">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2" name="Text Box 301">
            <a:extLst>
              <a:ext uri="{FF2B5EF4-FFF2-40B4-BE49-F238E27FC236}">
                <a16:creationId xmlns:a16="http://schemas.microsoft.com/office/drawing/2014/main" id="{00000000-0008-0000-0300-000034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Storage Method</a:t>
            </a:r>
            <a:endParaRPr lang="ja-JP" altLang="en-US" sz="600"/>
          </a:p>
        </xdr:txBody>
      </xdr:sp>
    </xdr:grpSp>
    <xdr:clientData/>
  </xdr:twoCellAnchor>
  <xdr:twoCellAnchor>
    <xdr:from>
      <xdr:col>12</xdr:col>
      <xdr:colOff>333375</xdr:colOff>
      <xdr:row>26</xdr:row>
      <xdr:rowOff>38100</xdr:rowOff>
    </xdr:from>
    <xdr:to>
      <xdr:col>15</xdr:col>
      <xdr:colOff>314325</xdr:colOff>
      <xdr:row>27</xdr:row>
      <xdr:rowOff>95250</xdr:rowOff>
    </xdr:to>
    <xdr:grpSp>
      <xdr:nvGrpSpPr>
        <xdr:cNvPr id="53" name="Group 302">
          <a:extLst>
            <a:ext uri="{FF2B5EF4-FFF2-40B4-BE49-F238E27FC236}">
              <a16:creationId xmlns:a16="http://schemas.microsoft.com/office/drawing/2014/main" id="{00000000-0008-0000-0300-000035000000}"/>
            </a:ext>
          </a:extLst>
        </xdr:cNvPr>
        <xdr:cNvGrpSpPr>
          <a:grpSpLocks/>
        </xdr:cNvGrpSpPr>
      </xdr:nvGrpSpPr>
      <xdr:grpSpPr bwMode="auto">
        <a:xfrm>
          <a:off x="5540375" y="4599517"/>
          <a:ext cx="1219200" cy="215900"/>
          <a:chOff x="802" y="421"/>
          <a:chExt cx="160" cy="24"/>
        </a:xfrm>
      </xdr:grpSpPr>
      <mc:AlternateContent xmlns:mc="http://schemas.openxmlformats.org/markup-compatibility/2006">
        <mc:Choice xmlns:a14="http://schemas.microsoft.com/office/drawing/2010/main" Requires="a14">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300-00000D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5" name="Text Box 304">
            <a:extLst>
              <a:ext uri="{FF2B5EF4-FFF2-40B4-BE49-F238E27FC236}">
                <a16:creationId xmlns:a16="http://schemas.microsoft.com/office/drawing/2014/main" id="{00000000-0008-0000-0300-000037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Logistic</a:t>
            </a:r>
            <a:endParaRPr lang="ja-JP" altLang="en-US" sz="600"/>
          </a:p>
        </xdr:txBody>
      </xdr:sp>
    </xdr:grpSp>
    <xdr:clientData/>
  </xdr:twoCellAnchor>
  <xdr:twoCellAnchor>
    <xdr:from>
      <xdr:col>15</xdr:col>
      <xdr:colOff>209550</xdr:colOff>
      <xdr:row>23</xdr:row>
      <xdr:rowOff>66675</xdr:rowOff>
    </xdr:from>
    <xdr:to>
      <xdr:col>19</xdr:col>
      <xdr:colOff>190500</xdr:colOff>
      <xdr:row>24</xdr:row>
      <xdr:rowOff>133350</xdr:rowOff>
    </xdr:to>
    <xdr:grpSp>
      <xdr:nvGrpSpPr>
        <xdr:cNvPr id="56" name="Group 305">
          <a:extLst>
            <a:ext uri="{FF2B5EF4-FFF2-40B4-BE49-F238E27FC236}">
              <a16:creationId xmlns:a16="http://schemas.microsoft.com/office/drawing/2014/main" id="{00000000-0008-0000-0300-000038000000}"/>
            </a:ext>
          </a:extLst>
        </xdr:cNvPr>
        <xdr:cNvGrpSpPr>
          <a:grpSpLocks/>
        </xdr:cNvGrpSpPr>
      </xdr:nvGrpSpPr>
      <xdr:grpSpPr bwMode="auto">
        <a:xfrm>
          <a:off x="6654800" y="4151842"/>
          <a:ext cx="2055283" cy="225425"/>
          <a:chOff x="802" y="421"/>
          <a:chExt cx="160" cy="24"/>
        </a:xfrm>
      </xdr:grpSpPr>
      <mc:AlternateContent xmlns:mc="http://schemas.openxmlformats.org/markup-compatibility/2006">
        <mc:Choice xmlns:a14="http://schemas.microsoft.com/office/drawing/2010/main" Requires="a14">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300-00000E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8" name="Text Box 307">
            <a:extLst>
              <a:ext uri="{FF2B5EF4-FFF2-40B4-BE49-F238E27FC236}">
                <a16:creationId xmlns:a16="http://schemas.microsoft.com/office/drawing/2014/main" id="{00000000-0008-0000-0300-00003A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Packaging </a:t>
            </a:r>
            <a:endParaRPr lang="ja-JP" altLang="en-US" sz="600"/>
          </a:p>
        </xdr:txBody>
      </xdr:sp>
    </xdr:grpSp>
    <xdr:clientData/>
  </xdr:twoCellAnchor>
  <xdr:twoCellAnchor>
    <xdr:from>
      <xdr:col>19</xdr:col>
      <xdr:colOff>225425</xdr:colOff>
      <xdr:row>62</xdr:row>
      <xdr:rowOff>57150</xdr:rowOff>
    </xdr:from>
    <xdr:to>
      <xdr:col>19</xdr:col>
      <xdr:colOff>425450</xdr:colOff>
      <xdr:row>63</xdr:row>
      <xdr:rowOff>28575</xdr:rowOff>
    </xdr:to>
    <xdr:sp macro="" textlink="">
      <xdr:nvSpPr>
        <xdr:cNvPr id="63" name="Rectangle 25">
          <a:extLst>
            <a:ext uri="{FF2B5EF4-FFF2-40B4-BE49-F238E27FC236}">
              <a16:creationId xmlns:a16="http://schemas.microsoft.com/office/drawing/2014/main" id="{00000000-0008-0000-0300-00003F000000}"/>
            </a:ext>
          </a:extLst>
        </xdr:cNvPr>
        <xdr:cNvSpPr>
          <a:spLocks noChangeArrowheads="1"/>
        </xdr:cNvSpPr>
      </xdr:nvSpPr>
      <xdr:spPr bwMode="auto">
        <a:xfrm>
          <a:off x="8740775" y="10429875"/>
          <a:ext cx="200025" cy="133350"/>
        </a:xfrm>
        <a:prstGeom prst="rect">
          <a:avLst/>
        </a:prstGeom>
        <a:solidFill>
          <a:srgbClr val="FFFFFF"/>
        </a:solidFill>
        <a:ln w="9525">
          <a:solidFill>
            <a:srgbClr val="000000"/>
          </a:solidFill>
          <a:miter lim="800000"/>
          <a:headEnd/>
          <a:tailEnd/>
        </a:ln>
      </xdr:spPr>
    </xdr:sp>
    <xdr:clientData/>
  </xdr:twoCellAnchor>
  <xdr:twoCellAnchor editAs="oneCell">
    <xdr:from>
      <xdr:col>2</xdr:col>
      <xdr:colOff>412750</xdr:colOff>
      <xdr:row>1</xdr:row>
      <xdr:rowOff>42333</xdr:rowOff>
    </xdr:from>
    <xdr:to>
      <xdr:col>7</xdr:col>
      <xdr:colOff>250513</xdr:colOff>
      <xdr:row>4</xdr:row>
      <xdr:rowOff>24952</xdr:rowOff>
    </xdr:to>
    <xdr:pic>
      <xdr:nvPicPr>
        <xdr:cNvPr id="64" name="63 Imagen" descr="http://192.1.1.111:82/Img/logo-tachis.png">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750" y="42333"/>
          <a:ext cx="2430680" cy="839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xdr:colOff>
      <xdr:row>59</xdr:row>
      <xdr:rowOff>28575</xdr:rowOff>
    </xdr:from>
    <xdr:to>
      <xdr:col>6</xdr:col>
      <xdr:colOff>247650</xdr:colOff>
      <xdr:row>60</xdr:row>
      <xdr:rowOff>0</xdr:rowOff>
    </xdr:to>
    <xdr:pic>
      <xdr:nvPicPr>
        <xdr:cNvPr id="9232" name="Rectangle 10">
          <a:extLst>
            <a:ext uri="{FF2B5EF4-FFF2-40B4-BE49-F238E27FC236}">
              <a16:creationId xmlns:a16="http://schemas.microsoft.com/office/drawing/2014/main" id="{00000000-0008-0000-0300-000010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0300" y="10001250"/>
          <a:ext cx="21907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447675</xdr:colOff>
      <xdr:row>64</xdr:row>
      <xdr:rowOff>28575</xdr:rowOff>
    </xdr:from>
    <xdr:to>
      <xdr:col>6</xdr:col>
      <xdr:colOff>381000</xdr:colOff>
      <xdr:row>66</xdr:row>
      <xdr:rowOff>133350</xdr:rowOff>
    </xdr:to>
    <xdr:pic>
      <xdr:nvPicPr>
        <xdr:cNvPr id="9233" name="AutoShape 13">
          <a:extLst>
            <a:ext uri="{FF2B5EF4-FFF2-40B4-BE49-F238E27FC236}">
              <a16:creationId xmlns:a16="http://schemas.microsoft.com/office/drawing/2014/main" id="{00000000-0008-0000-0300-00001124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0700" y="10810875"/>
          <a:ext cx="9620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68</xdr:row>
      <xdr:rowOff>57150</xdr:rowOff>
    </xdr:from>
    <xdr:to>
      <xdr:col>8</xdr:col>
      <xdr:colOff>0</xdr:colOff>
      <xdr:row>70</xdr:row>
      <xdr:rowOff>104775</xdr:rowOff>
    </xdr:to>
    <xdr:pic>
      <xdr:nvPicPr>
        <xdr:cNvPr id="9234" name="AutoShape 14">
          <a:extLst>
            <a:ext uri="{FF2B5EF4-FFF2-40B4-BE49-F238E27FC236}">
              <a16:creationId xmlns:a16="http://schemas.microsoft.com/office/drawing/2014/main" id="{00000000-0008-0000-0300-00001224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9900" y="11487150"/>
          <a:ext cx="39052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62</xdr:row>
      <xdr:rowOff>19050</xdr:rowOff>
    </xdr:from>
    <xdr:to>
      <xdr:col>12</xdr:col>
      <xdr:colOff>438150</xdr:colOff>
      <xdr:row>63</xdr:row>
      <xdr:rowOff>9525</xdr:rowOff>
    </xdr:to>
    <xdr:pic>
      <xdr:nvPicPr>
        <xdr:cNvPr id="9235" name="Rectangle 15">
          <a:extLst>
            <a:ext uri="{FF2B5EF4-FFF2-40B4-BE49-F238E27FC236}">
              <a16:creationId xmlns:a16="http://schemas.microsoft.com/office/drawing/2014/main" id="{00000000-0008-0000-0300-000013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477500"/>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63</xdr:row>
      <xdr:rowOff>19050</xdr:rowOff>
    </xdr:from>
    <xdr:to>
      <xdr:col>12</xdr:col>
      <xdr:colOff>438150</xdr:colOff>
      <xdr:row>64</xdr:row>
      <xdr:rowOff>9525</xdr:rowOff>
    </xdr:to>
    <xdr:pic>
      <xdr:nvPicPr>
        <xdr:cNvPr id="9236" name="Rectangle 16">
          <a:extLst>
            <a:ext uri="{FF2B5EF4-FFF2-40B4-BE49-F238E27FC236}">
              <a16:creationId xmlns:a16="http://schemas.microsoft.com/office/drawing/2014/main" id="{00000000-0008-0000-0300-000014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6394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64</xdr:row>
      <xdr:rowOff>19050</xdr:rowOff>
    </xdr:from>
    <xdr:to>
      <xdr:col>12</xdr:col>
      <xdr:colOff>438150</xdr:colOff>
      <xdr:row>65</xdr:row>
      <xdr:rowOff>0</xdr:rowOff>
    </xdr:to>
    <xdr:pic>
      <xdr:nvPicPr>
        <xdr:cNvPr id="9237" name="Rectangle 17">
          <a:extLst>
            <a:ext uri="{FF2B5EF4-FFF2-40B4-BE49-F238E27FC236}">
              <a16:creationId xmlns:a16="http://schemas.microsoft.com/office/drawing/2014/main" id="{00000000-0008-0000-0300-000015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801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65</xdr:row>
      <xdr:rowOff>19050</xdr:rowOff>
    </xdr:from>
    <xdr:to>
      <xdr:col>12</xdr:col>
      <xdr:colOff>438150</xdr:colOff>
      <xdr:row>66</xdr:row>
      <xdr:rowOff>9525</xdr:rowOff>
    </xdr:to>
    <xdr:pic>
      <xdr:nvPicPr>
        <xdr:cNvPr id="9238" name="Rectangle 18">
          <a:extLst>
            <a:ext uri="{FF2B5EF4-FFF2-40B4-BE49-F238E27FC236}">
              <a16:creationId xmlns:a16="http://schemas.microsoft.com/office/drawing/2014/main" id="{00000000-0008-0000-0300-000016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9632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66</xdr:row>
      <xdr:rowOff>28575</xdr:rowOff>
    </xdr:from>
    <xdr:to>
      <xdr:col>12</xdr:col>
      <xdr:colOff>438150</xdr:colOff>
      <xdr:row>67</xdr:row>
      <xdr:rowOff>0</xdr:rowOff>
    </xdr:to>
    <xdr:pic>
      <xdr:nvPicPr>
        <xdr:cNvPr id="9239" name="Rectangle 19">
          <a:extLst>
            <a:ext uri="{FF2B5EF4-FFF2-40B4-BE49-F238E27FC236}">
              <a16:creationId xmlns:a16="http://schemas.microsoft.com/office/drawing/2014/main" id="{00000000-0008-0000-0300-000017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11134725"/>
          <a:ext cx="21907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67</xdr:row>
      <xdr:rowOff>19050</xdr:rowOff>
    </xdr:from>
    <xdr:to>
      <xdr:col>12</xdr:col>
      <xdr:colOff>438150</xdr:colOff>
      <xdr:row>68</xdr:row>
      <xdr:rowOff>9525</xdr:rowOff>
    </xdr:to>
    <xdr:pic>
      <xdr:nvPicPr>
        <xdr:cNvPr id="9240" name="Rectangle 20">
          <a:extLst>
            <a:ext uri="{FF2B5EF4-FFF2-40B4-BE49-F238E27FC236}">
              <a16:creationId xmlns:a16="http://schemas.microsoft.com/office/drawing/2014/main" id="{00000000-0008-0000-0300-000018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2871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68</xdr:row>
      <xdr:rowOff>28575</xdr:rowOff>
    </xdr:from>
    <xdr:to>
      <xdr:col>12</xdr:col>
      <xdr:colOff>438150</xdr:colOff>
      <xdr:row>69</xdr:row>
      <xdr:rowOff>9525</xdr:rowOff>
    </xdr:to>
    <xdr:pic>
      <xdr:nvPicPr>
        <xdr:cNvPr id="9241" name="Rectangle 21">
          <a:extLst>
            <a:ext uri="{FF2B5EF4-FFF2-40B4-BE49-F238E27FC236}">
              <a16:creationId xmlns:a16="http://schemas.microsoft.com/office/drawing/2014/main" id="{00000000-0008-0000-0300-000019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4585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69</xdr:row>
      <xdr:rowOff>19050</xdr:rowOff>
    </xdr:from>
    <xdr:to>
      <xdr:col>12</xdr:col>
      <xdr:colOff>438150</xdr:colOff>
      <xdr:row>70</xdr:row>
      <xdr:rowOff>9525</xdr:rowOff>
    </xdr:to>
    <xdr:pic>
      <xdr:nvPicPr>
        <xdr:cNvPr id="9242" name="Rectangle 22">
          <a:extLst>
            <a:ext uri="{FF2B5EF4-FFF2-40B4-BE49-F238E27FC236}">
              <a16:creationId xmlns:a16="http://schemas.microsoft.com/office/drawing/2014/main" id="{00000000-0008-0000-0300-00001A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6109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70</xdr:row>
      <xdr:rowOff>28575</xdr:rowOff>
    </xdr:from>
    <xdr:to>
      <xdr:col>12</xdr:col>
      <xdr:colOff>438150</xdr:colOff>
      <xdr:row>71</xdr:row>
      <xdr:rowOff>9525</xdr:rowOff>
    </xdr:to>
    <xdr:pic>
      <xdr:nvPicPr>
        <xdr:cNvPr id="9243" name="Rectangle 23">
          <a:extLst>
            <a:ext uri="{FF2B5EF4-FFF2-40B4-BE49-F238E27FC236}">
              <a16:creationId xmlns:a16="http://schemas.microsoft.com/office/drawing/2014/main" id="{00000000-0008-0000-0300-00001B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7824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71</xdr:row>
      <xdr:rowOff>19050</xdr:rowOff>
    </xdr:from>
    <xdr:to>
      <xdr:col>12</xdr:col>
      <xdr:colOff>438150</xdr:colOff>
      <xdr:row>72</xdr:row>
      <xdr:rowOff>9525</xdr:rowOff>
    </xdr:to>
    <xdr:pic>
      <xdr:nvPicPr>
        <xdr:cNvPr id="9244" name="Rectangle 24">
          <a:extLst>
            <a:ext uri="{FF2B5EF4-FFF2-40B4-BE49-F238E27FC236}">
              <a16:creationId xmlns:a16="http://schemas.microsoft.com/office/drawing/2014/main" id="{00000000-0008-0000-0300-00001C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9348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64</xdr:row>
      <xdr:rowOff>19050</xdr:rowOff>
    </xdr:from>
    <xdr:to>
      <xdr:col>19</xdr:col>
      <xdr:colOff>438150</xdr:colOff>
      <xdr:row>65</xdr:row>
      <xdr:rowOff>0</xdr:rowOff>
    </xdr:to>
    <xdr:pic>
      <xdr:nvPicPr>
        <xdr:cNvPr id="9245" name="Rectangle 25">
          <a:extLst>
            <a:ext uri="{FF2B5EF4-FFF2-40B4-BE49-F238E27FC236}">
              <a16:creationId xmlns:a16="http://schemas.microsoft.com/office/drawing/2014/main" id="{00000000-0008-0000-0300-00001D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801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65</xdr:row>
      <xdr:rowOff>19050</xdr:rowOff>
    </xdr:from>
    <xdr:to>
      <xdr:col>19</xdr:col>
      <xdr:colOff>438150</xdr:colOff>
      <xdr:row>66</xdr:row>
      <xdr:rowOff>9525</xdr:rowOff>
    </xdr:to>
    <xdr:pic>
      <xdr:nvPicPr>
        <xdr:cNvPr id="9246" name="Rectangle 26">
          <a:extLst>
            <a:ext uri="{FF2B5EF4-FFF2-40B4-BE49-F238E27FC236}">
              <a16:creationId xmlns:a16="http://schemas.microsoft.com/office/drawing/2014/main" id="{00000000-0008-0000-0300-00001E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9632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66</xdr:row>
      <xdr:rowOff>28575</xdr:rowOff>
    </xdr:from>
    <xdr:to>
      <xdr:col>19</xdr:col>
      <xdr:colOff>438150</xdr:colOff>
      <xdr:row>67</xdr:row>
      <xdr:rowOff>0</xdr:rowOff>
    </xdr:to>
    <xdr:pic>
      <xdr:nvPicPr>
        <xdr:cNvPr id="9247" name="Rectangle 27">
          <a:extLst>
            <a:ext uri="{FF2B5EF4-FFF2-40B4-BE49-F238E27FC236}">
              <a16:creationId xmlns:a16="http://schemas.microsoft.com/office/drawing/2014/main" id="{00000000-0008-0000-0300-00001F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0" y="11134725"/>
          <a:ext cx="21907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63</xdr:row>
      <xdr:rowOff>38100</xdr:rowOff>
    </xdr:from>
    <xdr:to>
      <xdr:col>19</xdr:col>
      <xdr:colOff>438150</xdr:colOff>
      <xdr:row>64</xdr:row>
      <xdr:rowOff>19050</xdr:rowOff>
    </xdr:to>
    <xdr:pic>
      <xdr:nvPicPr>
        <xdr:cNvPr id="9248" name="Rectangle 28">
          <a:extLst>
            <a:ext uri="{FF2B5EF4-FFF2-40B4-BE49-F238E27FC236}">
              <a16:creationId xmlns:a16="http://schemas.microsoft.com/office/drawing/2014/main" id="{00000000-0008-0000-0300-000020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6584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xdr:colOff>
      <xdr:row>62</xdr:row>
      <xdr:rowOff>19050</xdr:rowOff>
    </xdr:from>
    <xdr:to>
      <xdr:col>6</xdr:col>
      <xdr:colOff>266700</xdr:colOff>
      <xdr:row>63</xdr:row>
      <xdr:rowOff>9525</xdr:rowOff>
    </xdr:to>
    <xdr:pic>
      <xdr:nvPicPr>
        <xdr:cNvPr id="9249" name="Rectangle 30">
          <a:extLst>
            <a:ext uri="{FF2B5EF4-FFF2-40B4-BE49-F238E27FC236}">
              <a16:creationId xmlns:a16="http://schemas.microsoft.com/office/drawing/2014/main" id="{00000000-0008-0000-0300-000021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9350" y="10477500"/>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xdr:colOff>
      <xdr:row>63</xdr:row>
      <xdr:rowOff>19050</xdr:rowOff>
    </xdr:from>
    <xdr:to>
      <xdr:col>6</xdr:col>
      <xdr:colOff>266700</xdr:colOff>
      <xdr:row>64</xdr:row>
      <xdr:rowOff>9525</xdr:rowOff>
    </xdr:to>
    <xdr:pic>
      <xdr:nvPicPr>
        <xdr:cNvPr id="9250" name="Rectangle 31">
          <a:extLst>
            <a:ext uri="{FF2B5EF4-FFF2-40B4-BE49-F238E27FC236}">
              <a16:creationId xmlns:a16="http://schemas.microsoft.com/office/drawing/2014/main" id="{00000000-0008-0000-0300-000022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9350" y="106394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62</xdr:row>
      <xdr:rowOff>47625</xdr:rowOff>
    </xdr:from>
    <xdr:to>
      <xdr:col>19</xdr:col>
      <xdr:colOff>438150</xdr:colOff>
      <xdr:row>63</xdr:row>
      <xdr:rowOff>38100</xdr:rowOff>
    </xdr:to>
    <xdr:pic>
      <xdr:nvPicPr>
        <xdr:cNvPr id="9264" name="Picture 48">
          <a:extLst>
            <a:ext uri="{FF2B5EF4-FFF2-40B4-BE49-F238E27FC236}">
              <a16:creationId xmlns:a16="http://schemas.microsoft.com/office/drawing/2014/main" id="{00000000-0008-0000-0300-000030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5060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xdr:colOff>
      <xdr:row>59</xdr:row>
      <xdr:rowOff>28575</xdr:rowOff>
    </xdr:from>
    <xdr:to>
      <xdr:col>6</xdr:col>
      <xdr:colOff>247650</xdr:colOff>
      <xdr:row>60</xdr:row>
      <xdr:rowOff>0</xdr:rowOff>
    </xdr:to>
    <xdr:pic>
      <xdr:nvPicPr>
        <xdr:cNvPr id="9267" name="Picture 51">
          <a:extLst>
            <a:ext uri="{FF2B5EF4-FFF2-40B4-BE49-F238E27FC236}">
              <a16:creationId xmlns:a16="http://schemas.microsoft.com/office/drawing/2014/main" id="{00000000-0008-0000-0300-000033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0300" y="10001250"/>
          <a:ext cx="21907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447675</xdr:colOff>
      <xdr:row>64</xdr:row>
      <xdr:rowOff>28575</xdr:rowOff>
    </xdr:from>
    <xdr:to>
      <xdr:col>6</xdr:col>
      <xdr:colOff>381000</xdr:colOff>
      <xdr:row>66</xdr:row>
      <xdr:rowOff>133350</xdr:rowOff>
    </xdr:to>
    <xdr:pic>
      <xdr:nvPicPr>
        <xdr:cNvPr id="9268" name="Picture 52">
          <a:extLst>
            <a:ext uri="{FF2B5EF4-FFF2-40B4-BE49-F238E27FC236}">
              <a16:creationId xmlns:a16="http://schemas.microsoft.com/office/drawing/2014/main" id="{00000000-0008-0000-0300-00003424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0700" y="10810875"/>
          <a:ext cx="9620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123825</xdr:colOff>
      <xdr:row>68</xdr:row>
      <xdr:rowOff>57150</xdr:rowOff>
    </xdr:from>
    <xdr:to>
      <xdr:col>8</xdr:col>
      <xdr:colOff>0</xdr:colOff>
      <xdr:row>70</xdr:row>
      <xdr:rowOff>104775</xdr:rowOff>
    </xdr:to>
    <xdr:pic>
      <xdr:nvPicPr>
        <xdr:cNvPr id="9269" name="Picture 53">
          <a:extLst>
            <a:ext uri="{FF2B5EF4-FFF2-40B4-BE49-F238E27FC236}">
              <a16:creationId xmlns:a16="http://schemas.microsoft.com/office/drawing/2014/main" id="{00000000-0008-0000-0300-00003524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9900" y="11487150"/>
          <a:ext cx="39052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62</xdr:row>
      <xdr:rowOff>19050</xdr:rowOff>
    </xdr:from>
    <xdr:to>
      <xdr:col>12</xdr:col>
      <xdr:colOff>438150</xdr:colOff>
      <xdr:row>63</xdr:row>
      <xdr:rowOff>9525</xdr:rowOff>
    </xdr:to>
    <xdr:pic>
      <xdr:nvPicPr>
        <xdr:cNvPr id="9270" name="Picture 54">
          <a:extLst>
            <a:ext uri="{FF2B5EF4-FFF2-40B4-BE49-F238E27FC236}">
              <a16:creationId xmlns:a16="http://schemas.microsoft.com/office/drawing/2014/main" id="{00000000-0008-0000-0300-000036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477500"/>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63</xdr:row>
      <xdr:rowOff>19050</xdr:rowOff>
    </xdr:from>
    <xdr:to>
      <xdr:col>12</xdr:col>
      <xdr:colOff>438150</xdr:colOff>
      <xdr:row>64</xdr:row>
      <xdr:rowOff>9525</xdr:rowOff>
    </xdr:to>
    <xdr:pic>
      <xdr:nvPicPr>
        <xdr:cNvPr id="9271" name="Picture 55">
          <a:extLst>
            <a:ext uri="{FF2B5EF4-FFF2-40B4-BE49-F238E27FC236}">
              <a16:creationId xmlns:a16="http://schemas.microsoft.com/office/drawing/2014/main" id="{00000000-0008-0000-0300-000037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6394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64</xdr:row>
      <xdr:rowOff>19050</xdr:rowOff>
    </xdr:from>
    <xdr:to>
      <xdr:col>12</xdr:col>
      <xdr:colOff>438150</xdr:colOff>
      <xdr:row>65</xdr:row>
      <xdr:rowOff>0</xdr:rowOff>
    </xdr:to>
    <xdr:pic>
      <xdr:nvPicPr>
        <xdr:cNvPr id="9272" name="Picture 56">
          <a:extLst>
            <a:ext uri="{FF2B5EF4-FFF2-40B4-BE49-F238E27FC236}">
              <a16:creationId xmlns:a16="http://schemas.microsoft.com/office/drawing/2014/main" id="{00000000-0008-0000-0300-000038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801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65</xdr:row>
      <xdr:rowOff>19050</xdr:rowOff>
    </xdr:from>
    <xdr:to>
      <xdr:col>12</xdr:col>
      <xdr:colOff>438150</xdr:colOff>
      <xdr:row>66</xdr:row>
      <xdr:rowOff>9525</xdr:rowOff>
    </xdr:to>
    <xdr:pic>
      <xdr:nvPicPr>
        <xdr:cNvPr id="9273" name="Picture 57">
          <a:extLst>
            <a:ext uri="{FF2B5EF4-FFF2-40B4-BE49-F238E27FC236}">
              <a16:creationId xmlns:a16="http://schemas.microsoft.com/office/drawing/2014/main" id="{00000000-0008-0000-0300-000039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09632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66</xdr:row>
      <xdr:rowOff>28575</xdr:rowOff>
    </xdr:from>
    <xdr:to>
      <xdr:col>12</xdr:col>
      <xdr:colOff>438150</xdr:colOff>
      <xdr:row>67</xdr:row>
      <xdr:rowOff>0</xdr:rowOff>
    </xdr:to>
    <xdr:pic>
      <xdr:nvPicPr>
        <xdr:cNvPr id="9274" name="Picture 58">
          <a:extLst>
            <a:ext uri="{FF2B5EF4-FFF2-40B4-BE49-F238E27FC236}">
              <a16:creationId xmlns:a16="http://schemas.microsoft.com/office/drawing/2014/main" id="{00000000-0008-0000-0300-00003A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11134725"/>
          <a:ext cx="21907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67</xdr:row>
      <xdr:rowOff>19050</xdr:rowOff>
    </xdr:from>
    <xdr:to>
      <xdr:col>12</xdr:col>
      <xdr:colOff>438150</xdr:colOff>
      <xdr:row>68</xdr:row>
      <xdr:rowOff>9525</xdr:rowOff>
    </xdr:to>
    <xdr:pic>
      <xdr:nvPicPr>
        <xdr:cNvPr id="9275" name="Picture 59">
          <a:extLst>
            <a:ext uri="{FF2B5EF4-FFF2-40B4-BE49-F238E27FC236}">
              <a16:creationId xmlns:a16="http://schemas.microsoft.com/office/drawing/2014/main" id="{00000000-0008-0000-0300-00003B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2871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68</xdr:row>
      <xdr:rowOff>28575</xdr:rowOff>
    </xdr:from>
    <xdr:to>
      <xdr:col>12</xdr:col>
      <xdr:colOff>438150</xdr:colOff>
      <xdr:row>69</xdr:row>
      <xdr:rowOff>9525</xdr:rowOff>
    </xdr:to>
    <xdr:pic>
      <xdr:nvPicPr>
        <xdr:cNvPr id="9276" name="Picture 60">
          <a:extLst>
            <a:ext uri="{FF2B5EF4-FFF2-40B4-BE49-F238E27FC236}">
              <a16:creationId xmlns:a16="http://schemas.microsoft.com/office/drawing/2014/main" id="{00000000-0008-0000-0300-00003C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4585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69</xdr:row>
      <xdr:rowOff>19050</xdr:rowOff>
    </xdr:from>
    <xdr:to>
      <xdr:col>12</xdr:col>
      <xdr:colOff>438150</xdr:colOff>
      <xdr:row>70</xdr:row>
      <xdr:rowOff>9525</xdr:rowOff>
    </xdr:to>
    <xdr:pic>
      <xdr:nvPicPr>
        <xdr:cNvPr id="9277" name="Picture 61">
          <a:extLst>
            <a:ext uri="{FF2B5EF4-FFF2-40B4-BE49-F238E27FC236}">
              <a16:creationId xmlns:a16="http://schemas.microsoft.com/office/drawing/2014/main" id="{00000000-0008-0000-0300-00003D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6109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70</xdr:row>
      <xdr:rowOff>28575</xdr:rowOff>
    </xdr:from>
    <xdr:to>
      <xdr:col>12</xdr:col>
      <xdr:colOff>438150</xdr:colOff>
      <xdr:row>71</xdr:row>
      <xdr:rowOff>9525</xdr:rowOff>
    </xdr:to>
    <xdr:pic>
      <xdr:nvPicPr>
        <xdr:cNvPr id="9278" name="Picture 62">
          <a:extLst>
            <a:ext uri="{FF2B5EF4-FFF2-40B4-BE49-F238E27FC236}">
              <a16:creationId xmlns:a16="http://schemas.microsoft.com/office/drawing/2014/main" id="{00000000-0008-0000-0300-00003E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7824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71</xdr:row>
      <xdr:rowOff>19050</xdr:rowOff>
    </xdr:from>
    <xdr:to>
      <xdr:col>12</xdr:col>
      <xdr:colOff>438150</xdr:colOff>
      <xdr:row>72</xdr:row>
      <xdr:rowOff>9525</xdr:rowOff>
    </xdr:to>
    <xdr:pic>
      <xdr:nvPicPr>
        <xdr:cNvPr id="9279" name="Picture 63">
          <a:extLst>
            <a:ext uri="{FF2B5EF4-FFF2-40B4-BE49-F238E27FC236}">
              <a16:creationId xmlns:a16="http://schemas.microsoft.com/office/drawing/2014/main" id="{00000000-0008-0000-0300-00003F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81625" y="119348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64</xdr:row>
      <xdr:rowOff>19050</xdr:rowOff>
    </xdr:from>
    <xdr:to>
      <xdr:col>19</xdr:col>
      <xdr:colOff>438150</xdr:colOff>
      <xdr:row>65</xdr:row>
      <xdr:rowOff>0</xdr:rowOff>
    </xdr:to>
    <xdr:pic>
      <xdr:nvPicPr>
        <xdr:cNvPr id="9280" name="Picture 64">
          <a:extLst>
            <a:ext uri="{FF2B5EF4-FFF2-40B4-BE49-F238E27FC236}">
              <a16:creationId xmlns:a16="http://schemas.microsoft.com/office/drawing/2014/main" id="{00000000-0008-0000-0300-000040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801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65</xdr:row>
      <xdr:rowOff>19050</xdr:rowOff>
    </xdr:from>
    <xdr:to>
      <xdr:col>19</xdr:col>
      <xdr:colOff>438150</xdr:colOff>
      <xdr:row>66</xdr:row>
      <xdr:rowOff>9525</xdr:rowOff>
    </xdr:to>
    <xdr:pic>
      <xdr:nvPicPr>
        <xdr:cNvPr id="9281" name="Picture 65">
          <a:extLst>
            <a:ext uri="{FF2B5EF4-FFF2-40B4-BE49-F238E27FC236}">
              <a16:creationId xmlns:a16="http://schemas.microsoft.com/office/drawing/2014/main" id="{00000000-0008-0000-0300-000041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9632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66</xdr:row>
      <xdr:rowOff>28575</xdr:rowOff>
    </xdr:from>
    <xdr:to>
      <xdr:col>19</xdr:col>
      <xdr:colOff>438150</xdr:colOff>
      <xdr:row>67</xdr:row>
      <xdr:rowOff>0</xdr:rowOff>
    </xdr:to>
    <xdr:pic>
      <xdr:nvPicPr>
        <xdr:cNvPr id="9282" name="Picture 66">
          <a:extLst>
            <a:ext uri="{FF2B5EF4-FFF2-40B4-BE49-F238E27FC236}">
              <a16:creationId xmlns:a16="http://schemas.microsoft.com/office/drawing/2014/main" id="{00000000-0008-0000-0300-000042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0" y="11134725"/>
          <a:ext cx="219075"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219075</xdr:colOff>
      <xdr:row>63</xdr:row>
      <xdr:rowOff>38100</xdr:rowOff>
    </xdr:from>
    <xdr:to>
      <xdr:col>19</xdr:col>
      <xdr:colOff>438150</xdr:colOff>
      <xdr:row>64</xdr:row>
      <xdr:rowOff>19050</xdr:rowOff>
    </xdr:to>
    <xdr:pic>
      <xdr:nvPicPr>
        <xdr:cNvPr id="9283" name="Picture 67">
          <a:extLst>
            <a:ext uri="{FF2B5EF4-FFF2-40B4-BE49-F238E27FC236}">
              <a16:creationId xmlns:a16="http://schemas.microsoft.com/office/drawing/2014/main" id="{00000000-0008-0000-0300-000043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6584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xdr:colOff>
      <xdr:row>62</xdr:row>
      <xdr:rowOff>19050</xdr:rowOff>
    </xdr:from>
    <xdr:to>
      <xdr:col>6</xdr:col>
      <xdr:colOff>266700</xdr:colOff>
      <xdr:row>63</xdr:row>
      <xdr:rowOff>9525</xdr:rowOff>
    </xdr:to>
    <xdr:pic>
      <xdr:nvPicPr>
        <xdr:cNvPr id="9284" name="Picture 68">
          <a:extLst>
            <a:ext uri="{FF2B5EF4-FFF2-40B4-BE49-F238E27FC236}">
              <a16:creationId xmlns:a16="http://schemas.microsoft.com/office/drawing/2014/main" id="{00000000-0008-0000-0300-000044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9350" y="10477500"/>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xdr:colOff>
      <xdr:row>63</xdr:row>
      <xdr:rowOff>19050</xdr:rowOff>
    </xdr:from>
    <xdr:to>
      <xdr:col>6</xdr:col>
      <xdr:colOff>266700</xdr:colOff>
      <xdr:row>64</xdr:row>
      <xdr:rowOff>9525</xdr:rowOff>
    </xdr:to>
    <xdr:pic>
      <xdr:nvPicPr>
        <xdr:cNvPr id="9285" name="Picture 69">
          <a:extLst>
            <a:ext uri="{FF2B5EF4-FFF2-40B4-BE49-F238E27FC236}">
              <a16:creationId xmlns:a16="http://schemas.microsoft.com/office/drawing/2014/main" id="{00000000-0008-0000-0300-000045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9350" y="1063942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230716</xdr:colOff>
      <xdr:row>25</xdr:row>
      <xdr:rowOff>37042</xdr:rowOff>
    </xdr:from>
    <xdr:to>
      <xdr:col>19</xdr:col>
      <xdr:colOff>211666</xdr:colOff>
      <xdr:row>26</xdr:row>
      <xdr:rowOff>91017</xdr:rowOff>
    </xdr:to>
    <xdr:grpSp>
      <xdr:nvGrpSpPr>
        <xdr:cNvPr id="9298" name="Group 82">
          <a:extLst>
            <a:ext uri="{FF2B5EF4-FFF2-40B4-BE49-F238E27FC236}">
              <a16:creationId xmlns:a16="http://schemas.microsoft.com/office/drawing/2014/main" id="{00000000-0008-0000-0300-000052240000}"/>
            </a:ext>
          </a:extLst>
        </xdr:cNvPr>
        <xdr:cNvGrpSpPr>
          <a:grpSpLocks/>
        </xdr:cNvGrpSpPr>
      </xdr:nvGrpSpPr>
      <xdr:grpSpPr bwMode="auto">
        <a:xfrm>
          <a:off x="6675966" y="4439709"/>
          <a:ext cx="2055283" cy="212725"/>
          <a:chOff x="802" y="421"/>
          <a:chExt cx="160" cy="24"/>
        </a:xfrm>
      </xdr:grpSpPr>
      <mc:AlternateContent xmlns:mc="http://schemas.openxmlformats.org/markup-compatibility/2006">
        <mc:Choice xmlns:a14="http://schemas.microsoft.com/office/drawing/2010/main" Requires="a14">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300-00000F24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pic>
        <xdr:nvPicPr>
          <xdr:cNvPr id="9301" name="Text Box 310">
            <a:extLst>
              <a:ext uri="{FF2B5EF4-FFF2-40B4-BE49-F238E27FC236}">
                <a16:creationId xmlns:a16="http://schemas.microsoft.com/office/drawing/2014/main" id="{00000000-0008-0000-0300-00005524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3" y="421"/>
            <a:ext cx="139" cy="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19</xdr:col>
      <xdr:colOff>219075</xdr:colOff>
      <xdr:row>62</xdr:row>
      <xdr:rowOff>47625</xdr:rowOff>
    </xdr:from>
    <xdr:to>
      <xdr:col>19</xdr:col>
      <xdr:colOff>438150</xdr:colOff>
      <xdr:row>63</xdr:row>
      <xdr:rowOff>38100</xdr:rowOff>
    </xdr:to>
    <xdr:pic>
      <xdr:nvPicPr>
        <xdr:cNvPr id="9299" name="Picture 83">
          <a:extLst>
            <a:ext uri="{FF2B5EF4-FFF2-40B4-BE49-F238E27FC236}">
              <a16:creationId xmlns:a16="http://schemas.microsoft.com/office/drawing/2014/main" id="{00000000-0008-0000-0300-00005324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10506075"/>
          <a:ext cx="2190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49</xdr:col>
      <xdr:colOff>161925</xdr:colOff>
      <xdr:row>15</xdr:row>
      <xdr:rowOff>76200</xdr:rowOff>
    </xdr:from>
    <xdr:to>
      <xdr:col>49</xdr:col>
      <xdr:colOff>247650</xdr:colOff>
      <xdr:row>15</xdr:row>
      <xdr:rowOff>152400</xdr:rowOff>
    </xdr:to>
    <xdr:sp macro="" textlink="">
      <xdr:nvSpPr>
        <xdr:cNvPr id="2" name="Cuadro de texto 2">
          <a:extLst>
            <a:ext uri="{FF2B5EF4-FFF2-40B4-BE49-F238E27FC236}">
              <a16:creationId xmlns:a16="http://schemas.microsoft.com/office/drawing/2014/main" id="{00000000-0008-0000-2700-000002000000}"/>
            </a:ext>
          </a:extLst>
        </xdr:cNvPr>
        <xdr:cNvSpPr txBox="1">
          <a:spLocks noChangeArrowheads="1"/>
        </xdr:cNvSpPr>
      </xdr:nvSpPr>
      <xdr:spPr bwMode="auto">
        <a:xfrm>
          <a:off x="12049125" y="3048000"/>
          <a:ext cx="857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xdr:colOff>
      <xdr:row>1</xdr:row>
      <xdr:rowOff>0</xdr:rowOff>
    </xdr:from>
    <xdr:to>
      <xdr:col>11</xdr:col>
      <xdr:colOff>152401</xdr:colOff>
      <xdr:row>3</xdr:row>
      <xdr:rowOff>133350</xdr:rowOff>
    </xdr:to>
    <xdr:pic>
      <xdr:nvPicPr>
        <xdr:cNvPr id="5" name="4 Imagen" descr="http://192.1.1.111:82/Img/logo-tachis.png">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1" y="200025"/>
          <a:ext cx="23812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52917</xdr:colOff>
      <xdr:row>1</xdr:row>
      <xdr:rowOff>74084</xdr:rowOff>
    </xdr:from>
    <xdr:to>
      <xdr:col>5</xdr:col>
      <xdr:colOff>315384</xdr:colOff>
      <xdr:row>3</xdr:row>
      <xdr:rowOff>42334</xdr:rowOff>
    </xdr:to>
    <xdr:pic>
      <xdr:nvPicPr>
        <xdr:cNvPr id="2" name="1 Imagen" descr="http://192.1.1.111:82/Img/logo-tachis.png">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084" y="264584"/>
          <a:ext cx="2442633" cy="719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174624</xdr:rowOff>
    </xdr:from>
    <xdr:to>
      <xdr:col>42</xdr:col>
      <xdr:colOff>127000</xdr:colOff>
      <xdr:row>82</xdr:row>
      <xdr:rowOff>158749</xdr:rowOff>
    </xdr:to>
    <xdr:pic>
      <xdr:nvPicPr>
        <xdr:cNvPr id="3" name="2 Imagen">
          <a:extLst>
            <a:ext uri="{FF2B5EF4-FFF2-40B4-BE49-F238E27FC236}">
              <a16:creationId xmlns:a16="http://schemas.microsoft.com/office/drawing/2014/main" id="{00000000-0008-0000-2800-000003000000}"/>
            </a:ext>
          </a:extLst>
        </xdr:cNvPr>
        <xdr:cNvPicPr/>
      </xdr:nvPicPr>
      <xdr:blipFill rotWithShape="1">
        <a:blip xmlns:r="http://schemas.openxmlformats.org/officeDocument/2006/relationships" r:embed="rId2"/>
        <a:srcRect l="4546" t="12878" r="1886" b="7072"/>
        <a:stretch/>
      </xdr:blipFill>
      <xdr:spPr bwMode="auto">
        <a:xfrm>
          <a:off x="539750" y="13938249"/>
          <a:ext cx="15509875" cy="6619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109140</xdr:rowOff>
    </xdr:from>
    <xdr:to>
      <xdr:col>3</xdr:col>
      <xdr:colOff>1227667</xdr:colOff>
      <xdr:row>5</xdr:row>
      <xdr:rowOff>123825</xdr:rowOff>
    </xdr:to>
    <xdr:sp macro="" textlink="">
      <xdr:nvSpPr>
        <xdr:cNvPr id="2" name="テキスト 4">
          <a:extLst>
            <a:ext uri="{FF2B5EF4-FFF2-40B4-BE49-F238E27FC236}">
              <a16:creationId xmlns:a16="http://schemas.microsoft.com/office/drawing/2014/main" id="{00000000-0008-0000-2900-000002000000}"/>
            </a:ext>
          </a:extLst>
        </xdr:cNvPr>
        <xdr:cNvSpPr txBox="1">
          <a:spLocks noChangeArrowheads="1"/>
        </xdr:cNvSpPr>
      </xdr:nvSpPr>
      <xdr:spPr bwMode="auto">
        <a:xfrm>
          <a:off x="457200" y="299640"/>
          <a:ext cx="6066367" cy="595710"/>
        </a:xfrm>
        <a:prstGeom prst="rect">
          <a:avLst/>
        </a:prstGeom>
        <a:noFill/>
        <a:ln w="1">
          <a:noFill/>
          <a:miter lim="800000"/>
          <a:headEnd/>
          <a:tailEnd/>
        </a:ln>
      </xdr:spPr>
      <xdr:txBody>
        <a:bodyPr vertOverflow="clip" wrap="square" lIns="36576" tIns="22860" rIns="36576" bIns="22860" anchor="ctr" upright="1"/>
        <a:lstStyle/>
        <a:p>
          <a:pPr algn="ctr" rtl="0">
            <a:lnSpc>
              <a:spcPts val="2000"/>
            </a:lnSpc>
            <a:defRPr sz="1000"/>
          </a:pPr>
          <a:r>
            <a:rPr lang="en-US" altLang="ja-JP"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rPr>
            <a:t>(Model:          ) Production Preparation Check list #1</a:t>
          </a:r>
          <a:endParaRPr lang="ja-JP" altLang="en-US"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endParaRPr>
        </a:p>
      </xdr:txBody>
    </xdr:sp>
    <xdr:clientData/>
  </xdr:twoCellAnchor>
  <xdr:twoCellAnchor>
    <xdr:from>
      <xdr:col>1</xdr:col>
      <xdr:colOff>28575</xdr:colOff>
      <xdr:row>16</xdr:row>
      <xdr:rowOff>295275</xdr:rowOff>
    </xdr:from>
    <xdr:to>
      <xdr:col>1</xdr:col>
      <xdr:colOff>133350</xdr:colOff>
      <xdr:row>16</xdr:row>
      <xdr:rowOff>409575</xdr:rowOff>
    </xdr:to>
    <xdr:sp macro="" textlink="">
      <xdr:nvSpPr>
        <xdr:cNvPr id="3" name="テキスト 22">
          <a:extLst>
            <a:ext uri="{FF2B5EF4-FFF2-40B4-BE49-F238E27FC236}">
              <a16:creationId xmlns:a16="http://schemas.microsoft.com/office/drawing/2014/main" id="{00000000-0008-0000-2900-000003000000}"/>
            </a:ext>
          </a:extLst>
        </xdr:cNvPr>
        <xdr:cNvSpPr txBox="1">
          <a:spLocks noChangeArrowheads="1"/>
        </xdr:cNvSpPr>
      </xdr:nvSpPr>
      <xdr:spPr bwMode="auto">
        <a:xfrm>
          <a:off x="485775" y="49911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18</xdr:row>
      <xdr:rowOff>295275</xdr:rowOff>
    </xdr:from>
    <xdr:to>
      <xdr:col>1</xdr:col>
      <xdr:colOff>152400</xdr:colOff>
      <xdr:row>18</xdr:row>
      <xdr:rowOff>438150</xdr:rowOff>
    </xdr:to>
    <xdr:sp macro="" textlink="">
      <xdr:nvSpPr>
        <xdr:cNvPr id="4" name="テキスト 26">
          <a:extLst>
            <a:ext uri="{FF2B5EF4-FFF2-40B4-BE49-F238E27FC236}">
              <a16:creationId xmlns:a16="http://schemas.microsoft.com/office/drawing/2014/main" id="{00000000-0008-0000-2900-000004000000}"/>
            </a:ext>
          </a:extLst>
        </xdr:cNvPr>
        <xdr:cNvSpPr txBox="1">
          <a:spLocks noChangeArrowheads="1"/>
        </xdr:cNvSpPr>
      </xdr:nvSpPr>
      <xdr:spPr bwMode="auto">
        <a:xfrm>
          <a:off x="466725" y="629602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2847549</xdr:colOff>
      <xdr:row>3</xdr:row>
      <xdr:rowOff>111545</xdr:rowOff>
    </xdr:from>
    <xdr:to>
      <xdr:col>7</xdr:col>
      <xdr:colOff>313899</xdr:colOff>
      <xdr:row>7</xdr:row>
      <xdr:rowOff>128480</xdr:rowOff>
    </xdr:to>
    <xdr:sp macro="" textlink="">
      <xdr:nvSpPr>
        <xdr:cNvPr id="5" name="Text Box 253">
          <a:extLst>
            <a:ext uri="{FF2B5EF4-FFF2-40B4-BE49-F238E27FC236}">
              <a16:creationId xmlns:a16="http://schemas.microsoft.com/office/drawing/2014/main" id="{00000000-0008-0000-2900-000005000000}"/>
            </a:ext>
          </a:extLst>
        </xdr:cNvPr>
        <xdr:cNvSpPr txBox="1">
          <a:spLocks noChangeArrowheads="1"/>
        </xdr:cNvSpPr>
      </xdr:nvSpPr>
      <xdr:spPr bwMode="auto">
        <a:xfrm>
          <a:off x="9867474" y="492545"/>
          <a:ext cx="4791075" cy="797985"/>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0" i="0" u="none" strike="noStrike" baseline="0">
              <a:solidFill>
                <a:sysClr val="windowText" lastClr="000000"/>
              </a:solidFill>
              <a:latin typeface="Times New Roman" panose="02020603050405020304" pitchFamily="18" charset="0"/>
              <a:ea typeface="ＭＳ Ｐゴシック"/>
              <a:cs typeface="Times New Roman" panose="02020603050405020304" pitchFamily="18" charset="0"/>
            </a:rPr>
            <a:t>Purpose: </a:t>
          </a:r>
          <a:endParaRPr lang="ja-JP" altLang="en-US" sz="1100" b="0" i="0" u="none" strike="noStrike" baseline="0">
            <a:solidFill>
              <a:sysClr val="windowText" lastClr="000000"/>
            </a:solidFill>
            <a:latin typeface="Times New Roman" panose="02020603050405020304" pitchFamily="18" charset="0"/>
            <a:ea typeface="ＭＳ Ｐゴシック"/>
            <a:cs typeface="Times New Roman" panose="02020603050405020304" pitchFamily="18" charset="0"/>
          </a:endParaRPr>
        </a:p>
        <a:p>
          <a:pPr algn="l" rtl="0">
            <a:lnSpc>
              <a:spcPts val="1300"/>
            </a:lnSpc>
            <a:defRPr sz="1000"/>
          </a:pPr>
          <a:r>
            <a:rPr lang="en-US" altLang="ja-JP" sz="1100" b="0" i="0" u="none" strike="noStrike" baseline="0">
              <a:solidFill>
                <a:sysClr val="windowText" lastClr="000000"/>
              </a:solidFill>
              <a:latin typeface="Times New Roman" panose="02020603050405020304" pitchFamily="18" charset="0"/>
              <a:ea typeface="+mn-ea"/>
              <a:cs typeface="Times New Roman" panose="02020603050405020304" pitchFamily="18" charset="0"/>
            </a:rPr>
            <a:t>To check the sureness of the activity plan by the time of the SOP; to be linked with the Tachi-S event plan; to ensure care regarding the schedule for equipments, dies/molds and jigs/tools</a:t>
          </a:r>
          <a:endParaRPr lang="ja-JP" altLang="en-US" sz="1100" b="0" i="0" u="none" strike="noStrike" baseline="0">
            <a:solidFill>
              <a:sysClr val="windowText" lastClr="000000"/>
            </a:solidFill>
            <a:latin typeface="Times New Roman" panose="02020603050405020304" pitchFamily="18" charset="0"/>
            <a:ea typeface="ＭＳ Ｐゴシック"/>
            <a:cs typeface="Times New Roman" panose="02020603050405020304" pitchFamily="18" charset="0"/>
          </a:endParaRPr>
        </a:p>
      </xdr:txBody>
    </xdr:sp>
    <xdr:clientData/>
  </xdr:twoCellAnchor>
  <xdr:twoCellAnchor>
    <xdr:from>
      <xdr:col>1</xdr:col>
      <xdr:colOff>329453</xdr:colOff>
      <xdr:row>5</xdr:row>
      <xdr:rowOff>41462</xdr:rowOff>
    </xdr:from>
    <xdr:to>
      <xdr:col>4</xdr:col>
      <xdr:colOff>2560544</xdr:colOff>
      <xdr:row>11</xdr:row>
      <xdr:rowOff>22412</xdr:rowOff>
    </xdr:to>
    <xdr:grpSp>
      <xdr:nvGrpSpPr>
        <xdr:cNvPr id="6" name="グループ化 18">
          <a:extLst>
            <a:ext uri="{FF2B5EF4-FFF2-40B4-BE49-F238E27FC236}">
              <a16:creationId xmlns:a16="http://schemas.microsoft.com/office/drawing/2014/main" id="{00000000-0008-0000-2900-000006000000}"/>
            </a:ext>
          </a:extLst>
        </xdr:cNvPr>
        <xdr:cNvGrpSpPr>
          <a:grpSpLocks/>
        </xdr:cNvGrpSpPr>
      </xdr:nvGrpSpPr>
      <xdr:grpSpPr bwMode="auto">
        <a:xfrm>
          <a:off x="786653" y="1184462"/>
          <a:ext cx="8793816" cy="1295400"/>
          <a:chOff x="414867" y="701040"/>
          <a:chExt cx="7900246" cy="1054947"/>
        </a:xfrm>
      </xdr:grpSpPr>
      <xdr:grpSp>
        <xdr:nvGrpSpPr>
          <xdr:cNvPr id="7" name="グループ化 20">
            <a:extLst>
              <a:ext uri="{FF2B5EF4-FFF2-40B4-BE49-F238E27FC236}">
                <a16:creationId xmlns:a16="http://schemas.microsoft.com/office/drawing/2014/main" id="{00000000-0008-0000-2900-000007000000}"/>
              </a:ext>
            </a:extLst>
          </xdr:cNvPr>
          <xdr:cNvGrpSpPr>
            <a:grpSpLocks/>
          </xdr:cNvGrpSpPr>
        </xdr:nvGrpSpPr>
        <xdr:grpSpPr bwMode="auto">
          <a:xfrm>
            <a:off x="414867" y="1032087"/>
            <a:ext cx="4334087" cy="722206"/>
            <a:chOff x="414867" y="1032087"/>
            <a:chExt cx="4334087" cy="722206"/>
          </a:xfrm>
        </xdr:grpSpPr>
        <xdr:grpSp>
          <xdr:nvGrpSpPr>
            <xdr:cNvPr id="13" name="グループ化 19">
              <a:extLst>
                <a:ext uri="{FF2B5EF4-FFF2-40B4-BE49-F238E27FC236}">
                  <a16:creationId xmlns:a16="http://schemas.microsoft.com/office/drawing/2014/main" id="{00000000-0008-0000-2900-00000D000000}"/>
                </a:ext>
              </a:extLst>
            </xdr:cNvPr>
            <xdr:cNvGrpSpPr>
              <a:grpSpLocks/>
            </xdr:cNvGrpSpPr>
          </xdr:nvGrpSpPr>
          <xdr:grpSpPr bwMode="auto">
            <a:xfrm>
              <a:off x="414867" y="1042347"/>
              <a:ext cx="4322454" cy="713640"/>
              <a:chOff x="414867" y="1040553"/>
              <a:chExt cx="4326467" cy="713740"/>
            </a:xfrm>
          </xdr:grpSpPr>
          <xdr:sp macro="" textlink="">
            <xdr:nvSpPr>
              <xdr:cNvPr id="15" name="テキスト 8">
                <a:extLst>
                  <a:ext uri="{FF2B5EF4-FFF2-40B4-BE49-F238E27FC236}">
                    <a16:creationId xmlns:a16="http://schemas.microsoft.com/office/drawing/2014/main" id="{00000000-0008-0000-2900-00000F000000}"/>
                  </a:ext>
                </a:extLst>
              </xdr:cNvPr>
              <xdr:cNvSpPr txBox="1">
                <a:spLocks noChangeArrowheads="1"/>
              </xdr:cNvSpPr>
            </xdr:nvSpPr>
            <xdr:spPr bwMode="auto">
              <a:xfrm>
                <a:off x="1357266" y="1040552"/>
                <a:ext cx="3384068" cy="341354"/>
              </a:xfrm>
              <a:prstGeom prst="rect">
                <a:avLst/>
              </a:prstGeom>
              <a:grpFill/>
              <a:ln w="9525">
                <a:solidFill>
                  <a:srgbClr val="000000"/>
                </a:solidFill>
                <a:miter lim="800000"/>
                <a:headEnd/>
                <a:tailEnd/>
              </a:ln>
            </xdr:spPr>
            <xdr:txBody>
              <a:bodyPr/>
              <a:lstStyle/>
              <a:p>
                <a:endParaRPr lang="es-MX"/>
              </a:p>
            </xdr:txBody>
          </xdr:sp>
          <xdr:grpSp>
            <xdr:nvGrpSpPr>
              <xdr:cNvPr id="16" name="グループ化 18">
                <a:extLst>
                  <a:ext uri="{FF2B5EF4-FFF2-40B4-BE49-F238E27FC236}">
                    <a16:creationId xmlns:a16="http://schemas.microsoft.com/office/drawing/2014/main" id="{00000000-0008-0000-2900-000010000000}"/>
                  </a:ext>
                </a:extLst>
              </xdr:cNvPr>
              <xdr:cNvGrpSpPr>
                <a:grpSpLocks/>
              </xdr:cNvGrpSpPr>
            </xdr:nvGrpSpPr>
            <xdr:grpSpPr bwMode="auto">
              <a:xfrm>
                <a:off x="414867" y="1040552"/>
                <a:ext cx="4326466" cy="713740"/>
                <a:chOff x="414867" y="1042459"/>
                <a:chExt cx="4326467" cy="711834"/>
              </a:xfrm>
            </xdr:grpSpPr>
            <xdr:sp macro="" textlink="">
              <xdr:nvSpPr>
                <xdr:cNvPr id="17" name="テキスト 5">
                  <a:extLst>
                    <a:ext uri="{FF2B5EF4-FFF2-40B4-BE49-F238E27FC236}">
                      <a16:creationId xmlns:a16="http://schemas.microsoft.com/office/drawing/2014/main" id="{00000000-0008-0000-2900-000011000000}"/>
                    </a:ext>
                  </a:extLst>
                </xdr:cNvPr>
                <xdr:cNvSpPr txBox="1">
                  <a:spLocks noChangeArrowheads="1"/>
                </xdr:cNvSpPr>
              </xdr:nvSpPr>
              <xdr:spPr bwMode="auto">
                <a:xfrm>
                  <a:off x="414867" y="1034722"/>
                  <a:ext cx="959533" cy="340442"/>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Times New Roman" panose="02020603050405020304" pitchFamily="18" charset="0"/>
                      <a:ea typeface="ＭＳ ゴシック"/>
                      <a:cs typeface="Times New Roman" panose="02020603050405020304" pitchFamily="18" charset="0"/>
                    </a:rPr>
                    <a:t>Supplier name</a:t>
                  </a:r>
                  <a:endParaRPr lang="ja-JP" altLang="en-US" sz="1100" b="0" i="0" u="none" strike="noStrike" baseline="0">
                    <a:solidFill>
                      <a:srgbClr val="000000"/>
                    </a:solidFill>
                    <a:latin typeface="Times New Roman" panose="02020603050405020304" pitchFamily="18" charset="0"/>
                    <a:ea typeface="ＭＳ ゴシック"/>
                    <a:cs typeface="Times New Roman" panose="02020603050405020304" pitchFamily="18" charset="0"/>
                  </a:endParaRPr>
                </a:p>
              </xdr:txBody>
            </xdr:sp>
            <xdr:sp macro="" textlink="">
              <xdr:nvSpPr>
                <xdr:cNvPr id="18" name="テキスト 5">
                  <a:extLst>
                    <a:ext uri="{FF2B5EF4-FFF2-40B4-BE49-F238E27FC236}">
                      <a16:creationId xmlns:a16="http://schemas.microsoft.com/office/drawing/2014/main" id="{00000000-0008-0000-2900-000012000000}"/>
                    </a:ext>
                  </a:extLst>
                </xdr:cNvPr>
                <xdr:cNvSpPr txBox="1">
                  <a:spLocks noChangeArrowheads="1"/>
                </xdr:cNvSpPr>
              </xdr:nvSpPr>
              <xdr:spPr bwMode="auto">
                <a:xfrm>
                  <a:off x="414867" y="1375164"/>
                  <a:ext cx="959533" cy="379129"/>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r>
                    <a:rPr lang="en-US" altLang="ja-JP" sz="1100" b="0" i="0" baseline="0">
                      <a:effectLst/>
                      <a:latin typeface="Times New Roman" panose="02020603050405020304" pitchFamily="18" charset="0"/>
                      <a:ea typeface="+mn-ea"/>
                      <a:cs typeface="Times New Roman" panose="02020603050405020304" pitchFamily="18" charset="0"/>
                    </a:rPr>
                    <a:t>Objective parts</a:t>
                  </a:r>
                  <a:endParaRPr lang="ja-JP" altLang="ja-JP">
                    <a:effectLst/>
                    <a:latin typeface="Times New Roman" panose="02020603050405020304" pitchFamily="18" charset="0"/>
                    <a:cs typeface="Times New Roman" panose="02020603050405020304" pitchFamily="18" charset="0"/>
                  </a:endParaRPr>
                </a:p>
              </xdr:txBody>
            </xdr:sp>
            <xdr:sp macro="" textlink="">
              <xdr:nvSpPr>
                <xdr:cNvPr id="19" name="テキスト 8">
                  <a:extLst>
                    <a:ext uri="{FF2B5EF4-FFF2-40B4-BE49-F238E27FC236}">
                      <a16:creationId xmlns:a16="http://schemas.microsoft.com/office/drawing/2014/main" id="{00000000-0008-0000-2900-000013000000}"/>
                    </a:ext>
                  </a:extLst>
                </xdr:cNvPr>
                <xdr:cNvSpPr txBox="1">
                  <a:spLocks noChangeArrowheads="1"/>
                </xdr:cNvSpPr>
              </xdr:nvSpPr>
              <xdr:spPr bwMode="auto">
                <a:xfrm>
                  <a:off x="1365833" y="1375164"/>
                  <a:ext cx="3375501" cy="379129"/>
                </a:xfrm>
                <a:prstGeom prst="rect">
                  <a:avLst/>
                </a:prstGeom>
                <a:grpFill/>
                <a:ln w="9525">
                  <a:solidFill>
                    <a:srgbClr val="000000"/>
                  </a:solidFill>
                  <a:miter lim="800000"/>
                  <a:headEnd/>
                  <a:tailEnd/>
                </a:ln>
              </xdr:spPr>
              <xdr:txBody>
                <a:bodyPr/>
                <a:lstStyle/>
                <a:p>
                  <a:endParaRPr lang="es-MX"/>
                </a:p>
              </xdr:txBody>
            </xdr:sp>
          </xdr:grpSp>
        </xdr:grpSp>
        <xdr:sp macro="" textlink="">
          <xdr:nvSpPr>
            <xdr:cNvPr id="14" name="Rectangle 27">
              <a:extLst>
                <a:ext uri="{FF2B5EF4-FFF2-40B4-BE49-F238E27FC236}">
                  <a16:creationId xmlns:a16="http://schemas.microsoft.com/office/drawing/2014/main" id="{00000000-0008-0000-2900-00000E000000}"/>
                </a:ext>
              </a:extLst>
            </xdr:cNvPr>
            <xdr:cNvSpPr>
              <a:spLocks noChangeArrowheads="1"/>
            </xdr:cNvSpPr>
          </xdr:nvSpPr>
          <xdr:spPr bwMode="auto">
            <a:xfrm>
              <a:off x="430954" y="1032087"/>
              <a:ext cx="4318000" cy="719667"/>
            </a:xfrm>
            <a:prstGeom prst="rect">
              <a:avLst/>
            </a:prstGeom>
            <a:noFill/>
            <a:ln w="222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 name="グループ化 27">
            <a:extLst>
              <a:ext uri="{FF2B5EF4-FFF2-40B4-BE49-F238E27FC236}">
                <a16:creationId xmlns:a16="http://schemas.microsoft.com/office/drawing/2014/main" id="{00000000-0008-0000-2900-000008000000}"/>
              </a:ext>
            </a:extLst>
          </xdr:cNvPr>
          <xdr:cNvGrpSpPr>
            <a:grpSpLocks/>
          </xdr:cNvGrpSpPr>
        </xdr:nvGrpSpPr>
        <xdr:grpSpPr bwMode="auto">
          <a:xfrm>
            <a:off x="6363590" y="701040"/>
            <a:ext cx="1951523" cy="1054947"/>
            <a:chOff x="6510866" y="457198"/>
            <a:chExt cx="1947379" cy="948268"/>
          </a:xfrm>
        </xdr:grpSpPr>
        <xdr:sp macro="" textlink="">
          <xdr:nvSpPr>
            <xdr:cNvPr id="9" name="正方形/長方形 22">
              <a:extLst>
                <a:ext uri="{FF2B5EF4-FFF2-40B4-BE49-F238E27FC236}">
                  <a16:creationId xmlns:a16="http://schemas.microsoft.com/office/drawing/2014/main" id="{00000000-0008-0000-2900-000009000000}"/>
                </a:ext>
              </a:extLst>
            </xdr:cNvPr>
            <xdr:cNvSpPr/>
          </xdr:nvSpPr>
          <xdr:spPr>
            <a:xfrm>
              <a:off x="6510866" y="457198"/>
              <a:ext cx="973689" cy="20220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Quality assurance responsible person</a:t>
              </a:r>
            </a:p>
          </xdr:txBody>
        </xdr:sp>
        <xdr:sp macro="" textlink="">
          <xdr:nvSpPr>
            <xdr:cNvPr id="10" name="正方形/長方形 23">
              <a:extLst>
                <a:ext uri="{FF2B5EF4-FFF2-40B4-BE49-F238E27FC236}">
                  <a16:creationId xmlns:a16="http://schemas.microsoft.com/office/drawing/2014/main" id="{00000000-0008-0000-2900-00000A000000}"/>
                </a:ext>
              </a:extLst>
            </xdr:cNvPr>
            <xdr:cNvSpPr/>
          </xdr:nvSpPr>
          <xdr:spPr>
            <a:xfrm>
              <a:off x="7484556" y="457198"/>
              <a:ext cx="973689" cy="20220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Person in</a:t>
              </a:r>
              <a:r>
                <a:rPr kumimoji="1" lang="en-US" altLang="ja-JP" sz="800" baseline="0">
                  <a:solidFill>
                    <a:sysClr val="windowText" lastClr="000000"/>
                  </a:solidFill>
                  <a:latin typeface="Times New Roman" panose="02020603050405020304" pitchFamily="18" charset="0"/>
                  <a:cs typeface="Times New Roman" panose="02020603050405020304" pitchFamily="18" charset="0"/>
                </a:rPr>
                <a:t> charge</a:t>
              </a:r>
              <a:endParaRPr kumimoji="1" lang="ja-JP" altLang="en-US" sz="800">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11" name="正方形/長方形 28">
              <a:extLst>
                <a:ext uri="{FF2B5EF4-FFF2-40B4-BE49-F238E27FC236}">
                  <a16:creationId xmlns:a16="http://schemas.microsoft.com/office/drawing/2014/main" id="{00000000-0008-0000-2900-00000B000000}"/>
                </a:ext>
              </a:extLst>
            </xdr:cNvPr>
            <xdr:cNvSpPr/>
          </xdr:nvSpPr>
          <xdr:spPr>
            <a:xfrm>
              <a:off x="6510866" y="659402"/>
              <a:ext cx="973689" cy="74606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12" name="正方形/長方形 29">
              <a:extLst>
                <a:ext uri="{FF2B5EF4-FFF2-40B4-BE49-F238E27FC236}">
                  <a16:creationId xmlns:a16="http://schemas.microsoft.com/office/drawing/2014/main" id="{00000000-0008-0000-2900-00000C000000}"/>
                </a:ext>
              </a:extLst>
            </xdr:cNvPr>
            <xdr:cNvSpPr/>
          </xdr:nvSpPr>
          <xdr:spPr>
            <a:xfrm>
              <a:off x="7484556" y="659402"/>
              <a:ext cx="973689" cy="74606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grpSp>
    <xdr:clientData/>
  </xdr:twoCellAnchor>
  <xdr:twoCellAnchor editAs="oneCell">
    <xdr:from>
      <xdr:col>1</xdr:col>
      <xdr:colOff>47063</xdr:colOff>
      <xdr:row>1</xdr:row>
      <xdr:rowOff>30255</xdr:rowOff>
    </xdr:from>
    <xdr:to>
      <xdr:col>2</xdr:col>
      <xdr:colOff>609600</xdr:colOff>
      <xdr:row>2</xdr:row>
      <xdr:rowOff>266700</xdr:rowOff>
    </xdr:to>
    <xdr:pic>
      <xdr:nvPicPr>
        <xdr:cNvPr id="20" name="19 Imagen" descr="http://192.1.1.111:82/Img/logo-tachis.png">
          <a:extLst>
            <a:ext uri="{FF2B5EF4-FFF2-40B4-BE49-F238E27FC236}">
              <a16:creationId xmlns:a16="http://schemas.microsoft.com/office/drawing/2014/main" id="{00000000-0008-0000-2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263" y="230280"/>
          <a:ext cx="1638862" cy="512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28575</xdr:colOff>
      <xdr:row>18</xdr:row>
      <xdr:rowOff>295275</xdr:rowOff>
    </xdr:from>
    <xdr:to>
      <xdr:col>1</xdr:col>
      <xdr:colOff>133350</xdr:colOff>
      <xdr:row>18</xdr:row>
      <xdr:rowOff>409575</xdr:rowOff>
    </xdr:to>
    <xdr:sp macro="" textlink="">
      <xdr:nvSpPr>
        <xdr:cNvPr id="2" name="テキスト 22">
          <a:extLst>
            <a:ext uri="{FF2B5EF4-FFF2-40B4-BE49-F238E27FC236}">
              <a16:creationId xmlns:a16="http://schemas.microsoft.com/office/drawing/2014/main" id="{00000000-0008-0000-2A00-000002000000}"/>
            </a:ext>
          </a:extLst>
        </xdr:cNvPr>
        <xdr:cNvSpPr txBox="1">
          <a:spLocks noChangeArrowheads="1"/>
        </xdr:cNvSpPr>
      </xdr:nvSpPr>
      <xdr:spPr bwMode="auto">
        <a:xfrm>
          <a:off x="485775" y="54102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3" name="テキスト 26">
          <a:extLst>
            <a:ext uri="{FF2B5EF4-FFF2-40B4-BE49-F238E27FC236}">
              <a16:creationId xmlns:a16="http://schemas.microsoft.com/office/drawing/2014/main" id="{00000000-0008-0000-2A00-000003000000}"/>
            </a:ext>
          </a:extLst>
        </xdr:cNvPr>
        <xdr:cNvSpPr txBox="1">
          <a:spLocks noChangeArrowheads="1"/>
        </xdr:cNvSpPr>
      </xdr:nvSpPr>
      <xdr:spPr bwMode="auto">
        <a:xfrm>
          <a:off x="466725" y="68865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35</xdr:row>
      <xdr:rowOff>295275</xdr:rowOff>
    </xdr:from>
    <xdr:to>
      <xdr:col>2</xdr:col>
      <xdr:colOff>114300</xdr:colOff>
      <xdr:row>36</xdr:row>
      <xdr:rowOff>0</xdr:rowOff>
    </xdr:to>
    <xdr:sp macro="" textlink="">
      <xdr:nvSpPr>
        <xdr:cNvPr id="4" name="テキスト 28">
          <a:extLst>
            <a:ext uri="{FF2B5EF4-FFF2-40B4-BE49-F238E27FC236}">
              <a16:creationId xmlns:a16="http://schemas.microsoft.com/office/drawing/2014/main" id="{00000000-0008-0000-2A00-000004000000}"/>
            </a:ext>
          </a:extLst>
        </xdr:cNvPr>
        <xdr:cNvSpPr txBox="1">
          <a:spLocks noChangeArrowheads="1"/>
        </xdr:cNvSpPr>
      </xdr:nvSpPr>
      <xdr:spPr bwMode="auto">
        <a:xfrm>
          <a:off x="1581150" y="14735175"/>
          <a:ext cx="66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36</xdr:row>
      <xdr:rowOff>209550</xdr:rowOff>
    </xdr:from>
    <xdr:to>
      <xdr:col>2</xdr:col>
      <xdr:colOff>114300</xdr:colOff>
      <xdr:row>36</xdr:row>
      <xdr:rowOff>295275</xdr:rowOff>
    </xdr:to>
    <xdr:sp macro="" textlink="">
      <xdr:nvSpPr>
        <xdr:cNvPr id="5" name="テキスト 28">
          <a:extLst>
            <a:ext uri="{FF2B5EF4-FFF2-40B4-BE49-F238E27FC236}">
              <a16:creationId xmlns:a16="http://schemas.microsoft.com/office/drawing/2014/main" id="{00000000-0008-0000-2A00-000005000000}"/>
            </a:ext>
          </a:extLst>
        </xdr:cNvPr>
        <xdr:cNvSpPr txBox="1">
          <a:spLocks noChangeArrowheads="1"/>
        </xdr:cNvSpPr>
      </xdr:nvSpPr>
      <xdr:spPr bwMode="auto">
        <a:xfrm>
          <a:off x="1581150" y="15154275"/>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2745312</xdr:colOff>
      <xdr:row>4</xdr:row>
      <xdr:rowOff>22679</xdr:rowOff>
    </xdr:from>
    <xdr:to>
      <xdr:col>6</xdr:col>
      <xdr:colOff>0</xdr:colOff>
      <xdr:row>8</xdr:row>
      <xdr:rowOff>102054</xdr:rowOff>
    </xdr:to>
    <xdr:sp macro="" textlink="">
      <xdr:nvSpPr>
        <xdr:cNvPr id="6" name="Text Box 576">
          <a:extLst>
            <a:ext uri="{FF2B5EF4-FFF2-40B4-BE49-F238E27FC236}">
              <a16:creationId xmlns:a16="http://schemas.microsoft.com/office/drawing/2014/main" id="{00000000-0008-0000-2A00-000006000000}"/>
            </a:ext>
          </a:extLst>
        </xdr:cNvPr>
        <xdr:cNvSpPr txBox="1">
          <a:spLocks noChangeArrowheads="1"/>
        </xdr:cNvSpPr>
      </xdr:nvSpPr>
      <xdr:spPr bwMode="auto">
        <a:xfrm>
          <a:off x="9765237" y="537029"/>
          <a:ext cx="3903138" cy="803275"/>
        </a:xfrm>
        <a:prstGeom prst="rect">
          <a:avLst/>
        </a:prstGeom>
        <a:noFill/>
        <a:ln w="9525">
          <a:noFill/>
          <a:miter lim="800000"/>
          <a:headEnd/>
          <a:tailEnd/>
        </a:ln>
      </xdr:spPr>
      <xdr:txBody>
        <a:bodyPr vertOverflow="clip" wrap="square" lIns="36576" tIns="18288" rIns="0" bIns="0" anchor="ctr" upright="1"/>
        <a:lstStyle/>
        <a:p>
          <a:pPr algn="l" rtl="0">
            <a:lnSpc>
              <a:spcPts val="1300"/>
            </a:lnSpc>
            <a:defRPr sz="1000"/>
          </a:pP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Purpose: </a:t>
          </a:r>
        </a:p>
        <a:p>
          <a:pPr algn="l" rtl="0">
            <a:lnSpc>
              <a:spcPts val="1300"/>
            </a:lnSpc>
            <a:defRPr sz="1000"/>
          </a:pP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Check of whether there is no delay in the progress of the activity plan and whether the follow-up has surely been executed.  (A check of delay in making dies is necessary.)</a:t>
          </a:r>
          <a:endParaRPr lang="ja-JP" altLang="en-US"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endParaRPr>
        </a:p>
      </xdr:txBody>
    </xdr:sp>
    <xdr:clientData/>
  </xdr:twoCellAnchor>
  <xdr:twoCellAnchor>
    <xdr:from>
      <xdr:col>0</xdr:col>
      <xdr:colOff>322489</xdr:colOff>
      <xdr:row>5</xdr:row>
      <xdr:rowOff>21090</xdr:rowOff>
    </xdr:from>
    <xdr:to>
      <xdr:col>4</xdr:col>
      <xdr:colOff>1698625</xdr:colOff>
      <xdr:row>6</xdr:row>
      <xdr:rowOff>174624</xdr:rowOff>
    </xdr:to>
    <xdr:sp macro="" textlink="">
      <xdr:nvSpPr>
        <xdr:cNvPr id="7" name="テキスト 4">
          <a:extLst>
            <a:ext uri="{FF2B5EF4-FFF2-40B4-BE49-F238E27FC236}">
              <a16:creationId xmlns:a16="http://schemas.microsoft.com/office/drawing/2014/main" id="{00000000-0008-0000-2A00-000007000000}"/>
            </a:ext>
          </a:extLst>
        </xdr:cNvPr>
        <xdr:cNvSpPr txBox="1">
          <a:spLocks noChangeArrowheads="1"/>
        </xdr:cNvSpPr>
      </xdr:nvSpPr>
      <xdr:spPr bwMode="auto">
        <a:xfrm>
          <a:off x="1005114" y="894215"/>
          <a:ext cx="8408761" cy="328159"/>
        </a:xfrm>
        <a:prstGeom prst="rect">
          <a:avLst/>
        </a:prstGeom>
        <a:noFill/>
        <a:ln w="1">
          <a:noFill/>
          <a:miter lim="800000"/>
          <a:headEnd/>
          <a:tailEnd/>
        </a:ln>
      </xdr:spPr>
      <xdr:txBody>
        <a:bodyPr vertOverflow="clip" wrap="square" lIns="36576" tIns="22860" rIns="36576" bIns="22860" anchor="ctr" upright="1"/>
        <a:lstStyle/>
        <a:p>
          <a:pPr algn="ctr" rtl="0">
            <a:defRPr sz="1000"/>
          </a:pPr>
          <a:r>
            <a:rPr lang="en-US" altLang="ja-JP"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rPr>
            <a:t>(Model:          ) Production Preparation Check list #2</a:t>
          </a:r>
        </a:p>
        <a:p>
          <a:pPr algn="ctr" rtl="0">
            <a:defRPr sz="1000"/>
          </a:pPr>
          <a:endParaRPr lang="ja-JP" altLang="en-US"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endParaRPr>
        </a:p>
      </xdr:txBody>
    </xdr:sp>
    <xdr:clientData/>
  </xdr:twoCellAnchor>
  <xdr:twoCellAnchor>
    <xdr:from>
      <xdr:col>1</xdr:col>
      <xdr:colOff>28575</xdr:colOff>
      <xdr:row>18</xdr:row>
      <xdr:rowOff>295275</xdr:rowOff>
    </xdr:from>
    <xdr:to>
      <xdr:col>1</xdr:col>
      <xdr:colOff>133350</xdr:colOff>
      <xdr:row>18</xdr:row>
      <xdr:rowOff>409575</xdr:rowOff>
    </xdr:to>
    <xdr:sp macro="" textlink="">
      <xdr:nvSpPr>
        <xdr:cNvPr id="8" name="テキスト 22">
          <a:extLst>
            <a:ext uri="{FF2B5EF4-FFF2-40B4-BE49-F238E27FC236}">
              <a16:creationId xmlns:a16="http://schemas.microsoft.com/office/drawing/2014/main" id="{00000000-0008-0000-2A00-000008000000}"/>
            </a:ext>
          </a:extLst>
        </xdr:cNvPr>
        <xdr:cNvSpPr txBox="1">
          <a:spLocks noChangeArrowheads="1"/>
        </xdr:cNvSpPr>
      </xdr:nvSpPr>
      <xdr:spPr bwMode="auto">
        <a:xfrm>
          <a:off x="485775" y="54102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9" name="テキスト 26">
          <a:extLst>
            <a:ext uri="{FF2B5EF4-FFF2-40B4-BE49-F238E27FC236}">
              <a16:creationId xmlns:a16="http://schemas.microsoft.com/office/drawing/2014/main" id="{00000000-0008-0000-2A00-000009000000}"/>
            </a:ext>
          </a:extLst>
        </xdr:cNvPr>
        <xdr:cNvSpPr txBox="1">
          <a:spLocks noChangeArrowheads="1"/>
        </xdr:cNvSpPr>
      </xdr:nvSpPr>
      <xdr:spPr bwMode="auto">
        <a:xfrm>
          <a:off x="466725" y="68865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10" name="テキスト 26">
          <a:extLst>
            <a:ext uri="{FF2B5EF4-FFF2-40B4-BE49-F238E27FC236}">
              <a16:creationId xmlns:a16="http://schemas.microsoft.com/office/drawing/2014/main" id="{00000000-0008-0000-2A00-00000A000000}"/>
            </a:ext>
          </a:extLst>
        </xdr:cNvPr>
        <xdr:cNvSpPr txBox="1">
          <a:spLocks noChangeArrowheads="1"/>
        </xdr:cNvSpPr>
      </xdr:nvSpPr>
      <xdr:spPr bwMode="auto">
        <a:xfrm>
          <a:off x="466725" y="6886575"/>
          <a:ext cx="142875" cy="1428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190500</xdr:colOff>
      <xdr:row>7</xdr:row>
      <xdr:rowOff>47625</xdr:rowOff>
    </xdr:from>
    <xdr:to>
      <xdr:col>4</xdr:col>
      <xdr:colOff>2419350</xdr:colOff>
      <xdr:row>13</xdr:row>
      <xdr:rowOff>0</xdr:rowOff>
    </xdr:to>
    <xdr:grpSp>
      <xdr:nvGrpSpPr>
        <xdr:cNvPr id="11" name="グループ化 18">
          <a:extLst>
            <a:ext uri="{FF2B5EF4-FFF2-40B4-BE49-F238E27FC236}">
              <a16:creationId xmlns:a16="http://schemas.microsoft.com/office/drawing/2014/main" id="{00000000-0008-0000-2A00-00000B000000}"/>
            </a:ext>
          </a:extLst>
        </xdr:cNvPr>
        <xdr:cNvGrpSpPr>
          <a:grpSpLocks/>
        </xdr:cNvGrpSpPr>
      </xdr:nvGrpSpPr>
      <xdr:grpSpPr bwMode="auto">
        <a:xfrm>
          <a:off x="785813" y="1785938"/>
          <a:ext cx="8789193" cy="1107281"/>
          <a:chOff x="414867" y="701040"/>
          <a:chExt cx="7900246" cy="1054947"/>
        </a:xfrm>
      </xdr:grpSpPr>
      <xdr:grpSp>
        <xdr:nvGrpSpPr>
          <xdr:cNvPr id="12" name="グループ化 20">
            <a:extLst>
              <a:ext uri="{FF2B5EF4-FFF2-40B4-BE49-F238E27FC236}">
                <a16:creationId xmlns:a16="http://schemas.microsoft.com/office/drawing/2014/main" id="{00000000-0008-0000-2A00-00000C000000}"/>
              </a:ext>
            </a:extLst>
          </xdr:cNvPr>
          <xdr:cNvGrpSpPr>
            <a:grpSpLocks/>
          </xdr:cNvGrpSpPr>
        </xdr:nvGrpSpPr>
        <xdr:grpSpPr bwMode="auto">
          <a:xfrm>
            <a:off x="414867" y="1032087"/>
            <a:ext cx="4334087" cy="722206"/>
            <a:chOff x="414867" y="1032087"/>
            <a:chExt cx="4334087" cy="722206"/>
          </a:xfrm>
        </xdr:grpSpPr>
        <xdr:grpSp>
          <xdr:nvGrpSpPr>
            <xdr:cNvPr id="18" name="グループ化 19">
              <a:extLst>
                <a:ext uri="{FF2B5EF4-FFF2-40B4-BE49-F238E27FC236}">
                  <a16:creationId xmlns:a16="http://schemas.microsoft.com/office/drawing/2014/main" id="{00000000-0008-0000-2A00-000012000000}"/>
                </a:ext>
              </a:extLst>
            </xdr:cNvPr>
            <xdr:cNvGrpSpPr>
              <a:grpSpLocks/>
            </xdr:cNvGrpSpPr>
          </xdr:nvGrpSpPr>
          <xdr:grpSpPr bwMode="auto">
            <a:xfrm>
              <a:off x="414867" y="1042347"/>
              <a:ext cx="4322454" cy="713640"/>
              <a:chOff x="414867" y="1040553"/>
              <a:chExt cx="4326467" cy="713740"/>
            </a:xfrm>
          </xdr:grpSpPr>
          <xdr:sp macro="" textlink="">
            <xdr:nvSpPr>
              <xdr:cNvPr id="20" name="テキスト 8">
                <a:extLst>
                  <a:ext uri="{FF2B5EF4-FFF2-40B4-BE49-F238E27FC236}">
                    <a16:creationId xmlns:a16="http://schemas.microsoft.com/office/drawing/2014/main" id="{00000000-0008-0000-2A00-000014000000}"/>
                  </a:ext>
                </a:extLst>
              </xdr:cNvPr>
              <xdr:cNvSpPr txBox="1">
                <a:spLocks noChangeArrowheads="1"/>
              </xdr:cNvSpPr>
            </xdr:nvSpPr>
            <xdr:spPr bwMode="auto">
              <a:xfrm>
                <a:off x="1357266" y="1040552"/>
                <a:ext cx="3384068" cy="341354"/>
              </a:xfrm>
              <a:prstGeom prst="rect">
                <a:avLst/>
              </a:prstGeom>
              <a:grpFill/>
              <a:ln w="9525">
                <a:solidFill>
                  <a:srgbClr val="000000"/>
                </a:solidFill>
                <a:miter lim="800000"/>
                <a:headEnd/>
                <a:tailEnd/>
              </a:ln>
            </xdr:spPr>
            <xdr:txBody>
              <a:bodyPr/>
              <a:lstStyle/>
              <a:p>
                <a:endParaRPr lang="es-MX"/>
              </a:p>
            </xdr:txBody>
          </xdr:sp>
          <xdr:grpSp>
            <xdr:nvGrpSpPr>
              <xdr:cNvPr id="21" name="グループ化 18">
                <a:extLst>
                  <a:ext uri="{FF2B5EF4-FFF2-40B4-BE49-F238E27FC236}">
                    <a16:creationId xmlns:a16="http://schemas.microsoft.com/office/drawing/2014/main" id="{00000000-0008-0000-2A00-000015000000}"/>
                  </a:ext>
                </a:extLst>
              </xdr:cNvPr>
              <xdr:cNvGrpSpPr>
                <a:grpSpLocks/>
              </xdr:cNvGrpSpPr>
            </xdr:nvGrpSpPr>
            <xdr:grpSpPr bwMode="auto">
              <a:xfrm>
                <a:off x="414867" y="1040552"/>
                <a:ext cx="4326466" cy="713740"/>
                <a:chOff x="414867" y="1042459"/>
                <a:chExt cx="4326467" cy="711834"/>
              </a:xfrm>
            </xdr:grpSpPr>
            <xdr:sp macro="" textlink="">
              <xdr:nvSpPr>
                <xdr:cNvPr id="22" name="テキスト 5">
                  <a:extLst>
                    <a:ext uri="{FF2B5EF4-FFF2-40B4-BE49-F238E27FC236}">
                      <a16:creationId xmlns:a16="http://schemas.microsoft.com/office/drawing/2014/main" id="{00000000-0008-0000-2A00-000016000000}"/>
                    </a:ext>
                  </a:extLst>
                </xdr:cNvPr>
                <xdr:cNvSpPr txBox="1">
                  <a:spLocks noChangeArrowheads="1"/>
                </xdr:cNvSpPr>
              </xdr:nvSpPr>
              <xdr:spPr bwMode="auto">
                <a:xfrm>
                  <a:off x="414867" y="1034722"/>
                  <a:ext cx="959533" cy="340442"/>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Times New Roman" panose="02020603050405020304" pitchFamily="18" charset="0"/>
                      <a:ea typeface="ＭＳ ゴシック"/>
                      <a:cs typeface="Times New Roman" panose="02020603050405020304" pitchFamily="18" charset="0"/>
                    </a:rPr>
                    <a:t>Supplier name</a:t>
                  </a:r>
                  <a:endParaRPr lang="ja-JP" altLang="en-US" sz="1100" b="0" i="0" u="none" strike="noStrike" baseline="0">
                    <a:solidFill>
                      <a:srgbClr val="000000"/>
                    </a:solidFill>
                    <a:latin typeface="Times New Roman" panose="02020603050405020304" pitchFamily="18" charset="0"/>
                    <a:ea typeface="ＭＳ ゴシック"/>
                    <a:cs typeface="Times New Roman" panose="02020603050405020304" pitchFamily="18" charset="0"/>
                  </a:endParaRPr>
                </a:p>
              </xdr:txBody>
            </xdr:sp>
            <xdr:sp macro="" textlink="">
              <xdr:nvSpPr>
                <xdr:cNvPr id="23" name="テキスト 5">
                  <a:extLst>
                    <a:ext uri="{FF2B5EF4-FFF2-40B4-BE49-F238E27FC236}">
                      <a16:creationId xmlns:a16="http://schemas.microsoft.com/office/drawing/2014/main" id="{00000000-0008-0000-2A00-000017000000}"/>
                    </a:ext>
                  </a:extLst>
                </xdr:cNvPr>
                <xdr:cNvSpPr txBox="1">
                  <a:spLocks noChangeArrowheads="1"/>
                </xdr:cNvSpPr>
              </xdr:nvSpPr>
              <xdr:spPr bwMode="auto">
                <a:xfrm>
                  <a:off x="414867" y="1375164"/>
                  <a:ext cx="959533" cy="379129"/>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r>
                    <a:rPr lang="en-US" altLang="ja-JP" sz="1100" b="0" i="0" baseline="0">
                      <a:effectLst/>
                      <a:latin typeface="Times New Roman" panose="02020603050405020304" pitchFamily="18" charset="0"/>
                      <a:ea typeface="+mn-ea"/>
                      <a:cs typeface="Times New Roman" panose="02020603050405020304" pitchFamily="18" charset="0"/>
                    </a:rPr>
                    <a:t>Objective parts</a:t>
                  </a:r>
                  <a:endParaRPr lang="ja-JP" altLang="ja-JP">
                    <a:effectLst/>
                    <a:latin typeface="Times New Roman" panose="02020603050405020304" pitchFamily="18" charset="0"/>
                    <a:cs typeface="Times New Roman" panose="02020603050405020304" pitchFamily="18" charset="0"/>
                  </a:endParaRPr>
                </a:p>
              </xdr:txBody>
            </xdr:sp>
            <xdr:sp macro="" textlink="">
              <xdr:nvSpPr>
                <xdr:cNvPr id="24" name="テキスト 8">
                  <a:extLst>
                    <a:ext uri="{FF2B5EF4-FFF2-40B4-BE49-F238E27FC236}">
                      <a16:creationId xmlns:a16="http://schemas.microsoft.com/office/drawing/2014/main" id="{00000000-0008-0000-2A00-000018000000}"/>
                    </a:ext>
                  </a:extLst>
                </xdr:cNvPr>
                <xdr:cNvSpPr txBox="1">
                  <a:spLocks noChangeArrowheads="1"/>
                </xdr:cNvSpPr>
              </xdr:nvSpPr>
              <xdr:spPr bwMode="auto">
                <a:xfrm>
                  <a:off x="1365833" y="1375164"/>
                  <a:ext cx="3375501" cy="379129"/>
                </a:xfrm>
                <a:prstGeom prst="rect">
                  <a:avLst/>
                </a:prstGeom>
                <a:grpFill/>
                <a:ln w="9525">
                  <a:solidFill>
                    <a:srgbClr val="000000"/>
                  </a:solidFill>
                  <a:miter lim="800000"/>
                  <a:headEnd/>
                  <a:tailEnd/>
                </a:ln>
              </xdr:spPr>
              <xdr:txBody>
                <a:bodyPr/>
                <a:lstStyle/>
                <a:p>
                  <a:endParaRPr lang="es-MX"/>
                </a:p>
              </xdr:txBody>
            </xdr:sp>
          </xdr:grpSp>
        </xdr:grpSp>
        <xdr:sp macro="" textlink="">
          <xdr:nvSpPr>
            <xdr:cNvPr id="19" name="Rectangle 27">
              <a:extLst>
                <a:ext uri="{FF2B5EF4-FFF2-40B4-BE49-F238E27FC236}">
                  <a16:creationId xmlns:a16="http://schemas.microsoft.com/office/drawing/2014/main" id="{00000000-0008-0000-2A00-000013000000}"/>
                </a:ext>
              </a:extLst>
            </xdr:cNvPr>
            <xdr:cNvSpPr>
              <a:spLocks noChangeArrowheads="1"/>
            </xdr:cNvSpPr>
          </xdr:nvSpPr>
          <xdr:spPr bwMode="auto">
            <a:xfrm>
              <a:off x="430954" y="1032087"/>
              <a:ext cx="4318000" cy="719667"/>
            </a:xfrm>
            <a:prstGeom prst="rect">
              <a:avLst/>
            </a:prstGeom>
            <a:noFill/>
            <a:ln w="222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13" name="グループ化 27">
            <a:extLst>
              <a:ext uri="{FF2B5EF4-FFF2-40B4-BE49-F238E27FC236}">
                <a16:creationId xmlns:a16="http://schemas.microsoft.com/office/drawing/2014/main" id="{00000000-0008-0000-2A00-00000D000000}"/>
              </a:ext>
            </a:extLst>
          </xdr:cNvPr>
          <xdr:cNvGrpSpPr>
            <a:grpSpLocks/>
          </xdr:cNvGrpSpPr>
        </xdr:nvGrpSpPr>
        <xdr:grpSpPr bwMode="auto">
          <a:xfrm>
            <a:off x="6363590" y="701040"/>
            <a:ext cx="1951523" cy="1054947"/>
            <a:chOff x="6510866" y="457198"/>
            <a:chExt cx="1947379" cy="948268"/>
          </a:xfrm>
        </xdr:grpSpPr>
        <xdr:sp macro="" textlink="">
          <xdr:nvSpPr>
            <xdr:cNvPr id="14" name="正方形/長方形 27">
              <a:extLst>
                <a:ext uri="{FF2B5EF4-FFF2-40B4-BE49-F238E27FC236}">
                  <a16:creationId xmlns:a16="http://schemas.microsoft.com/office/drawing/2014/main" id="{00000000-0008-0000-2A00-00000E000000}"/>
                </a:ext>
              </a:extLst>
            </xdr:cNvPr>
            <xdr:cNvSpPr/>
          </xdr:nvSpPr>
          <xdr:spPr>
            <a:xfrm>
              <a:off x="6510866" y="457198"/>
              <a:ext cx="973689" cy="20220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Quality assurance responsible person</a:t>
              </a:r>
            </a:p>
          </xdr:txBody>
        </xdr:sp>
        <xdr:sp macro="" textlink="">
          <xdr:nvSpPr>
            <xdr:cNvPr id="15" name="正方形/長方形 28">
              <a:extLst>
                <a:ext uri="{FF2B5EF4-FFF2-40B4-BE49-F238E27FC236}">
                  <a16:creationId xmlns:a16="http://schemas.microsoft.com/office/drawing/2014/main" id="{00000000-0008-0000-2A00-00000F000000}"/>
                </a:ext>
              </a:extLst>
            </xdr:cNvPr>
            <xdr:cNvSpPr/>
          </xdr:nvSpPr>
          <xdr:spPr>
            <a:xfrm>
              <a:off x="7484556" y="457198"/>
              <a:ext cx="973689" cy="20220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Person in</a:t>
              </a:r>
              <a:r>
                <a:rPr kumimoji="1" lang="en-US" altLang="ja-JP" sz="800" baseline="0">
                  <a:solidFill>
                    <a:sysClr val="windowText" lastClr="000000"/>
                  </a:solidFill>
                  <a:latin typeface="Times New Roman" panose="02020603050405020304" pitchFamily="18" charset="0"/>
                  <a:cs typeface="Times New Roman" panose="02020603050405020304" pitchFamily="18" charset="0"/>
                </a:rPr>
                <a:t> charge</a:t>
              </a:r>
              <a:endParaRPr kumimoji="1" lang="ja-JP" altLang="en-US" sz="800">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16" name="正方形/長方形 29">
              <a:extLst>
                <a:ext uri="{FF2B5EF4-FFF2-40B4-BE49-F238E27FC236}">
                  <a16:creationId xmlns:a16="http://schemas.microsoft.com/office/drawing/2014/main" id="{00000000-0008-0000-2A00-000010000000}"/>
                </a:ext>
              </a:extLst>
            </xdr:cNvPr>
            <xdr:cNvSpPr/>
          </xdr:nvSpPr>
          <xdr:spPr>
            <a:xfrm>
              <a:off x="6510866" y="659402"/>
              <a:ext cx="973689" cy="74606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17" name="正方形/長方形 30">
              <a:extLst>
                <a:ext uri="{FF2B5EF4-FFF2-40B4-BE49-F238E27FC236}">
                  <a16:creationId xmlns:a16="http://schemas.microsoft.com/office/drawing/2014/main" id="{00000000-0008-0000-2A00-000011000000}"/>
                </a:ext>
              </a:extLst>
            </xdr:cNvPr>
            <xdr:cNvSpPr/>
          </xdr:nvSpPr>
          <xdr:spPr>
            <a:xfrm>
              <a:off x="7484556" y="659402"/>
              <a:ext cx="973689" cy="74606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grpSp>
    <xdr:clientData/>
  </xdr:twoCellAnchor>
  <xdr:twoCellAnchor editAs="oneCell">
    <xdr:from>
      <xdr:col>1</xdr:col>
      <xdr:colOff>127000</xdr:colOff>
      <xdr:row>1</xdr:row>
      <xdr:rowOff>59531</xdr:rowOff>
    </xdr:from>
    <xdr:to>
      <xdr:col>2</xdr:col>
      <xdr:colOff>1178718</xdr:colOff>
      <xdr:row>3</xdr:row>
      <xdr:rowOff>95249</xdr:rowOff>
    </xdr:to>
    <xdr:pic>
      <xdr:nvPicPr>
        <xdr:cNvPr id="25" name="24 Imagen" descr="http://192.1.1.111:82/Img/logo-tachis.png">
          <a:extLst>
            <a:ext uri="{FF2B5EF4-FFF2-40B4-BE49-F238E27FC236}">
              <a16:creationId xmlns:a16="http://schemas.microsoft.com/office/drawing/2014/main" id="{00000000-0008-0000-2A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13" y="238125"/>
          <a:ext cx="2123280" cy="72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28575</xdr:colOff>
      <xdr:row>18</xdr:row>
      <xdr:rowOff>295275</xdr:rowOff>
    </xdr:from>
    <xdr:to>
      <xdr:col>1</xdr:col>
      <xdr:colOff>133350</xdr:colOff>
      <xdr:row>18</xdr:row>
      <xdr:rowOff>409575</xdr:rowOff>
    </xdr:to>
    <xdr:sp macro="" textlink="">
      <xdr:nvSpPr>
        <xdr:cNvPr id="2" name="テキスト 22">
          <a:extLst>
            <a:ext uri="{FF2B5EF4-FFF2-40B4-BE49-F238E27FC236}">
              <a16:creationId xmlns:a16="http://schemas.microsoft.com/office/drawing/2014/main" id="{00000000-0008-0000-2B00-000002000000}"/>
            </a:ext>
          </a:extLst>
        </xdr:cNvPr>
        <xdr:cNvSpPr txBox="1">
          <a:spLocks noChangeArrowheads="1"/>
        </xdr:cNvSpPr>
      </xdr:nvSpPr>
      <xdr:spPr bwMode="auto">
        <a:xfrm>
          <a:off x="485775" y="558165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3" name="テキスト 26">
          <a:extLst>
            <a:ext uri="{FF2B5EF4-FFF2-40B4-BE49-F238E27FC236}">
              <a16:creationId xmlns:a16="http://schemas.microsoft.com/office/drawing/2014/main" id="{00000000-0008-0000-2B00-000003000000}"/>
            </a:ext>
          </a:extLst>
        </xdr:cNvPr>
        <xdr:cNvSpPr txBox="1">
          <a:spLocks noChangeArrowheads="1"/>
        </xdr:cNvSpPr>
      </xdr:nvSpPr>
      <xdr:spPr bwMode="auto">
        <a:xfrm>
          <a:off x="466725" y="6591300"/>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36</xdr:row>
      <xdr:rowOff>209550</xdr:rowOff>
    </xdr:from>
    <xdr:to>
      <xdr:col>2</xdr:col>
      <xdr:colOff>114300</xdr:colOff>
      <xdr:row>36</xdr:row>
      <xdr:rowOff>295275</xdr:rowOff>
    </xdr:to>
    <xdr:sp macro="" textlink="">
      <xdr:nvSpPr>
        <xdr:cNvPr id="4" name="テキスト 28">
          <a:extLst>
            <a:ext uri="{FF2B5EF4-FFF2-40B4-BE49-F238E27FC236}">
              <a16:creationId xmlns:a16="http://schemas.microsoft.com/office/drawing/2014/main" id="{00000000-0008-0000-2B00-000004000000}"/>
            </a:ext>
          </a:extLst>
        </xdr:cNvPr>
        <xdr:cNvSpPr txBox="1">
          <a:spLocks noChangeArrowheads="1"/>
        </xdr:cNvSpPr>
      </xdr:nvSpPr>
      <xdr:spPr bwMode="auto">
        <a:xfrm>
          <a:off x="1581150" y="14897100"/>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2633344</xdr:colOff>
      <xdr:row>4</xdr:row>
      <xdr:rowOff>105833</xdr:rowOff>
    </xdr:from>
    <xdr:to>
      <xdr:col>7</xdr:col>
      <xdr:colOff>167545</xdr:colOff>
      <xdr:row>8</xdr:row>
      <xdr:rowOff>127000</xdr:rowOff>
    </xdr:to>
    <xdr:sp macro="" textlink="">
      <xdr:nvSpPr>
        <xdr:cNvPr id="5" name="Text Box 576">
          <a:extLst>
            <a:ext uri="{FF2B5EF4-FFF2-40B4-BE49-F238E27FC236}">
              <a16:creationId xmlns:a16="http://schemas.microsoft.com/office/drawing/2014/main" id="{00000000-0008-0000-2B00-000005000000}"/>
            </a:ext>
          </a:extLst>
        </xdr:cNvPr>
        <xdr:cNvSpPr txBox="1">
          <a:spLocks noChangeArrowheads="1"/>
        </xdr:cNvSpPr>
      </xdr:nvSpPr>
      <xdr:spPr bwMode="auto">
        <a:xfrm>
          <a:off x="9758044" y="620183"/>
          <a:ext cx="4858926" cy="754592"/>
        </a:xfrm>
        <a:prstGeom prst="rect">
          <a:avLst/>
        </a:prstGeom>
        <a:noFill/>
        <a:ln w="9525">
          <a:noFill/>
          <a:miter lim="800000"/>
          <a:headEnd/>
          <a:tailEnd/>
        </a:ln>
      </xdr:spPr>
      <xdr:txBody>
        <a:bodyPr vertOverflow="clip" wrap="square" lIns="36576" tIns="18288" rIns="0" bIns="0" anchor="ctr" upright="1"/>
        <a:lstStyle/>
        <a:p>
          <a:pPr algn="l" rtl="0">
            <a:lnSpc>
              <a:spcPts val="1200"/>
            </a:lnSpc>
            <a:defRPr sz="1000"/>
          </a:pP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Purpose: </a:t>
          </a:r>
        </a:p>
        <a:p>
          <a:pPr algn="l" rtl="0">
            <a:lnSpc>
              <a:spcPts val="1200"/>
            </a:lnSpc>
            <a:defRPr sz="1000"/>
          </a:pPr>
          <a:r>
            <a:rPr lang="en-US" altLang="ja-JP" sz="1100" b="0" i="0" u="none" strike="noStrike" baseline="0">
              <a:solidFill>
                <a:srgbClr val="000000"/>
              </a:solidFill>
              <a:latin typeface="Times New Roman" panose="02020603050405020304" pitchFamily="18" charset="0"/>
              <a:ea typeface="+mn-ea"/>
              <a:cs typeface="Times New Roman" panose="02020603050405020304" pitchFamily="18" charset="0"/>
            </a:rPr>
            <a:t>Check of the condition where equipments, dies/molds and jigs/tools</a:t>
          </a: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 have been prepared and whether no problems exist in any product evaluation, along with ensuring that the 4Ms have been prepared and production assuming mass production is conducted</a:t>
          </a:r>
          <a:endParaRPr lang="ja-JP" altLang="en-US"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endParaRPr>
        </a:p>
      </xdr:txBody>
    </xdr:sp>
    <xdr:clientData/>
  </xdr:twoCellAnchor>
  <xdr:twoCellAnchor>
    <xdr:from>
      <xdr:col>0</xdr:col>
      <xdr:colOff>443440</xdr:colOff>
      <xdr:row>3</xdr:row>
      <xdr:rowOff>162984</xdr:rowOff>
    </xdr:from>
    <xdr:to>
      <xdr:col>4</xdr:col>
      <xdr:colOff>910167</xdr:colOff>
      <xdr:row>6</xdr:row>
      <xdr:rowOff>105834</xdr:rowOff>
    </xdr:to>
    <xdr:sp macro="" textlink="">
      <xdr:nvSpPr>
        <xdr:cNvPr id="6" name="テキスト 4">
          <a:extLst>
            <a:ext uri="{FF2B5EF4-FFF2-40B4-BE49-F238E27FC236}">
              <a16:creationId xmlns:a16="http://schemas.microsoft.com/office/drawing/2014/main" id="{00000000-0008-0000-2B00-000006000000}"/>
            </a:ext>
          </a:extLst>
        </xdr:cNvPr>
        <xdr:cNvSpPr txBox="1">
          <a:spLocks noChangeArrowheads="1"/>
        </xdr:cNvSpPr>
      </xdr:nvSpPr>
      <xdr:spPr bwMode="auto">
        <a:xfrm>
          <a:off x="443440" y="505884"/>
          <a:ext cx="7591427" cy="457200"/>
        </a:xfrm>
        <a:prstGeom prst="rect">
          <a:avLst/>
        </a:prstGeom>
        <a:noFill/>
        <a:ln w="1">
          <a:noFill/>
          <a:miter lim="800000"/>
          <a:headEnd/>
          <a:tailEnd/>
        </a:ln>
      </xdr:spPr>
      <xdr:txBody>
        <a:bodyPr vertOverflow="clip" wrap="square" lIns="36576" tIns="22860" rIns="36576" bIns="22860" anchor="ctr" upright="1"/>
        <a:lstStyle/>
        <a:p>
          <a:pPr algn="ctr" rtl="0">
            <a:defRPr sz="1000"/>
          </a:pPr>
          <a:r>
            <a:rPr lang="en-US" altLang="ja-JP"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rPr>
            <a:t>(Model:          ) Production Preparation Check list #3</a:t>
          </a:r>
        </a:p>
        <a:p>
          <a:pPr algn="ctr" rtl="0">
            <a:defRPr sz="1000"/>
          </a:pPr>
          <a:endParaRPr lang="ja-JP" altLang="en-US"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endParaRPr>
        </a:p>
      </xdr:txBody>
    </xdr:sp>
    <xdr:clientData/>
  </xdr:twoCellAnchor>
  <xdr:twoCellAnchor>
    <xdr:from>
      <xdr:col>1</xdr:col>
      <xdr:colOff>0</xdr:colOff>
      <xdr:row>7</xdr:row>
      <xdr:rowOff>85725</xdr:rowOff>
    </xdr:from>
    <xdr:to>
      <xdr:col>4</xdr:col>
      <xdr:colOff>2133600</xdr:colOff>
      <xdr:row>12</xdr:row>
      <xdr:rowOff>219075</xdr:rowOff>
    </xdr:to>
    <xdr:grpSp>
      <xdr:nvGrpSpPr>
        <xdr:cNvPr id="7" name="グループ化 18">
          <a:extLst>
            <a:ext uri="{FF2B5EF4-FFF2-40B4-BE49-F238E27FC236}">
              <a16:creationId xmlns:a16="http://schemas.microsoft.com/office/drawing/2014/main" id="{00000000-0008-0000-2B00-000007000000}"/>
            </a:ext>
          </a:extLst>
        </xdr:cNvPr>
        <xdr:cNvGrpSpPr>
          <a:grpSpLocks/>
        </xdr:cNvGrpSpPr>
      </xdr:nvGrpSpPr>
      <xdr:grpSpPr bwMode="auto">
        <a:xfrm>
          <a:off x="455083" y="1313392"/>
          <a:ext cx="8801100" cy="1308100"/>
          <a:chOff x="414867" y="701040"/>
          <a:chExt cx="7900246" cy="1054947"/>
        </a:xfrm>
      </xdr:grpSpPr>
      <xdr:grpSp>
        <xdr:nvGrpSpPr>
          <xdr:cNvPr id="8" name="グループ化 20">
            <a:extLst>
              <a:ext uri="{FF2B5EF4-FFF2-40B4-BE49-F238E27FC236}">
                <a16:creationId xmlns:a16="http://schemas.microsoft.com/office/drawing/2014/main" id="{00000000-0008-0000-2B00-000008000000}"/>
              </a:ext>
            </a:extLst>
          </xdr:cNvPr>
          <xdr:cNvGrpSpPr>
            <a:grpSpLocks/>
          </xdr:cNvGrpSpPr>
        </xdr:nvGrpSpPr>
        <xdr:grpSpPr bwMode="auto">
          <a:xfrm>
            <a:off x="414867" y="1032087"/>
            <a:ext cx="4334087" cy="722206"/>
            <a:chOff x="414867" y="1032087"/>
            <a:chExt cx="4334087" cy="722206"/>
          </a:xfrm>
        </xdr:grpSpPr>
        <xdr:grpSp>
          <xdr:nvGrpSpPr>
            <xdr:cNvPr id="14" name="グループ化 19">
              <a:extLst>
                <a:ext uri="{FF2B5EF4-FFF2-40B4-BE49-F238E27FC236}">
                  <a16:creationId xmlns:a16="http://schemas.microsoft.com/office/drawing/2014/main" id="{00000000-0008-0000-2B00-00000E000000}"/>
                </a:ext>
              </a:extLst>
            </xdr:cNvPr>
            <xdr:cNvGrpSpPr>
              <a:grpSpLocks/>
            </xdr:cNvGrpSpPr>
          </xdr:nvGrpSpPr>
          <xdr:grpSpPr bwMode="auto">
            <a:xfrm>
              <a:off x="414867" y="1042347"/>
              <a:ext cx="4322454" cy="713640"/>
              <a:chOff x="414867" y="1040553"/>
              <a:chExt cx="4326467" cy="713740"/>
            </a:xfrm>
          </xdr:grpSpPr>
          <xdr:sp macro="" textlink="">
            <xdr:nvSpPr>
              <xdr:cNvPr id="16" name="テキスト 8">
                <a:extLst>
                  <a:ext uri="{FF2B5EF4-FFF2-40B4-BE49-F238E27FC236}">
                    <a16:creationId xmlns:a16="http://schemas.microsoft.com/office/drawing/2014/main" id="{00000000-0008-0000-2B00-000010000000}"/>
                  </a:ext>
                </a:extLst>
              </xdr:cNvPr>
              <xdr:cNvSpPr txBox="1">
                <a:spLocks noChangeArrowheads="1"/>
              </xdr:cNvSpPr>
            </xdr:nvSpPr>
            <xdr:spPr bwMode="auto">
              <a:xfrm>
                <a:off x="1356246" y="1038061"/>
                <a:ext cx="3388963" cy="338863"/>
              </a:xfrm>
              <a:prstGeom prst="rect">
                <a:avLst/>
              </a:prstGeom>
              <a:grpFill/>
              <a:ln w="9525">
                <a:solidFill>
                  <a:srgbClr val="000000"/>
                </a:solidFill>
                <a:miter lim="800000"/>
                <a:headEnd/>
                <a:tailEnd/>
              </a:ln>
            </xdr:spPr>
            <xdr:txBody>
              <a:bodyPr/>
              <a:lstStyle/>
              <a:p>
                <a:endParaRPr lang="es-MX"/>
              </a:p>
            </xdr:txBody>
          </xdr:sp>
          <xdr:grpSp>
            <xdr:nvGrpSpPr>
              <xdr:cNvPr id="17" name="グループ化 18">
                <a:extLst>
                  <a:ext uri="{FF2B5EF4-FFF2-40B4-BE49-F238E27FC236}">
                    <a16:creationId xmlns:a16="http://schemas.microsoft.com/office/drawing/2014/main" id="{00000000-0008-0000-2B00-000011000000}"/>
                  </a:ext>
                </a:extLst>
              </xdr:cNvPr>
              <xdr:cNvGrpSpPr>
                <a:grpSpLocks/>
              </xdr:cNvGrpSpPr>
            </xdr:nvGrpSpPr>
            <xdr:grpSpPr bwMode="auto">
              <a:xfrm>
                <a:off x="414867" y="1040552"/>
                <a:ext cx="4326466" cy="713740"/>
                <a:chOff x="414867" y="1042459"/>
                <a:chExt cx="4326467" cy="711834"/>
              </a:xfrm>
            </xdr:grpSpPr>
            <xdr:sp macro="" textlink="">
              <xdr:nvSpPr>
                <xdr:cNvPr id="18" name="テキスト 5">
                  <a:extLst>
                    <a:ext uri="{FF2B5EF4-FFF2-40B4-BE49-F238E27FC236}">
                      <a16:creationId xmlns:a16="http://schemas.microsoft.com/office/drawing/2014/main" id="{00000000-0008-0000-2B00-000012000000}"/>
                    </a:ext>
                  </a:extLst>
                </xdr:cNvPr>
                <xdr:cNvSpPr txBox="1">
                  <a:spLocks noChangeArrowheads="1"/>
                </xdr:cNvSpPr>
              </xdr:nvSpPr>
              <xdr:spPr bwMode="auto">
                <a:xfrm>
                  <a:off x="414867" y="1032294"/>
                  <a:ext cx="958495" cy="337958"/>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Times New Roman" panose="02020603050405020304" pitchFamily="18" charset="0"/>
                      <a:ea typeface="ＭＳ ゴシック"/>
                      <a:cs typeface="Times New Roman" panose="02020603050405020304" pitchFamily="18" charset="0"/>
                    </a:rPr>
                    <a:t>Supplier name</a:t>
                  </a:r>
                  <a:endParaRPr lang="ja-JP" altLang="en-US" sz="1100" b="0" i="0" u="none" strike="noStrike" baseline="0">
                    <a:solidFill>
                      <a:srgbClr val="000000"/>
                    </a:solidFill>
                    <a:latin typeface="Times New Roman" panose="02020603050405020304" pitchFamily="18" charset="0"/>
                    <a:ea typeface="ＭＳ ゴシック"/>
                    <a:cs typeface="Times New Roman" panose="02020603050405020304" pitchFamily="18" charset="0"/>
                  </a:endParaRPr>
                </a:p>
              </xdr:txBody>
            </xdr:sp>
            <xdr:sp macro="" textlink="">
              <xdr:nvSpPr>
                <xdr:cNvPr id="19" name="テキスト 5">
                  <a:extLst>
                    <a:ext uri="{FF2B5EF4-FFF2-40B4-BE49-F238E27FC236}">
                      <a16:creationId xmlns:a16="http://schemas.microsoft.com/office/drawing/2014/main" id="{00000000-0008-0000-2B00-000013000000}"/>
                    </a:ext>
                  </a:extLst>
                </xdr:cNvPr>
                <xdr:cNvSpPr txBox="1">
                  <a:spLocks noChangeArrowheads="1"/>
                </xdr:cNvSpPr>
              </xdr:nvSpPr>
              <xdr:spPr bwMode="auto">
                <a:xfrm>
                  <a:off x="414867" y="1370252"/>
                  <a:ext cx="958495" cy="384043"/>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r>
                    <a:rPr lang="en-US" altLang="ja-JP" sz="1100" b="0" i="0" baseline="0">
                      <a:effectLst/>
                      <a:latin typeface="Times New Roman" panose="02020603050405020304" pitchFamily="18" charset="0"/>
                      <a:ea typeface="+mn-ea"/>
                      <a:cs typeface="Times New Roman" panose="02020603050405020304" pitchFamily="18" charset="0"/>
                    </a:rPr>
                    <a:t>Objective parts</a:t>
                  </a:r>
                  <a:endParaRPr lang="ja-JP" altLang="ja-JP">
                    <a:effectLst/>
                    <a:latin typeface="Times New Roman" panose="02020603050405020304" pitchFamily="18" charset="0"/>
                    <a:cs typeface="Times New Roman" panose="02020603050405020304" pitchFamily="18" charset="0"/>
                  </a:endParaRPr>
                </a:p>
              </xdr:txBody>
            </xdr:sp>
            <xdr:sp macro="" textlink="">
              <xdr:nvSpPr>
                <xdr:cNvPr id="20" name="テキスト 8">
                  <a:extLst>
                    <a:ext uri="{FF2B5EF4-FFF2-40B4-BE49-F238E27FC236}">
                      <a16:creationId xmlns:a16="http://schemas.microsoft.com/office/drawing/2014/main" id="{00000000-0008-0000-2B00-000014000000}"/>
                    </a:ext>
                  </a:extLst>
                </xdr:cNvPr>
                <xdr:cNvSpPr txBox="1">
                  <a:spLocks noChangeArrowheads="1"/>
                </xdr:cNvSpPr>
              </xdr:nvSpPr>
              <xdr:spPr bwMode="auto">
                <a:xfrm>
                  <a:off x="1364804" y="1370252"/>
                  <a:ext cx="3380405" cy="384043"/>
                </a:xfrm>
                <a:prstGeom prst="rect">
                  <a:avLst/>
                </a:prstGeom>
                <a:grpFill/>
                <a:ln w="9525">
                  <a:solidFill>
                    <a:srgbClr val="000000"/>
                  </a:solidFill>
                  <a:miter lim="800000"/>
                  <a:headEnd/>
                  <a:tailEnd/>
                </a:ln>
              </xdr:spPr>
              <xdr:txBody>
                <a:bodyPr/>
                <a:lstStyle/>
                <a:p>
                  <a:endParaRPr lang="es-MX"/>
                </a:p>
              </xdr:txBody>
            </xdr:sp>
          </xdr:grpSp>
        </xdr:grpSp>
        <xdr:sp macro="" textlink="">
          <xdr:nvSpPr>
            <xdr:cNvPr id="15" name="Rectangle 27">
              <a:extLst>
                <a:ext uri="{FF2B5EF4-FFF2-40B4-BE49-F238E27FC236}">
                  <a16:creationId xmlns:a16="http://schemas.microsoft.com/office/drawing/2014/main" id="{00000000-0008-0000-2B00-00000F000000}"/>
                </a:ext>
              </a:extLst>
            </xdr:cNvPr>
            <xdr:cNvSpPr>
              <a:spLocks noChangeArrowheads="1"/>
            </xdr:cNvSpPr>
          </xdr:nvSpPr>
          <xdr:spPr bwMode="auto">
            <a:xfrm>
              <a:off x="430954" y="1032087"/>
              <a:ext cx="4318000" cy="719667"/>
            </a:xfrm>
            <a:prstGeom prst="rect">
              <a:avLst/>
            </a:prstGeom>
            <a:noFill/>
            <a:ln w="222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9" name="グループ化 27">
            <a:extLst>
              <a:ext uri="{FF2B5EF4-FFF2-40B4-BE49-F238E27FC236}">
                <a16:creationId xmlns:a16="http://schemas.microsoft.com/office/drawing/2014/main" id="{00000000-0008-0000-2B00-000009000000}"/>
              </a:ext>
            </a:extLst>
          </xdr:cNvPr>
          <xdr:cNvGrpSpPr>
            <a:grpSpLocks/>
          </xdr:cNvGrpSpPr>
        </xdr:nvGrpSpPr>
        <xdr:grpSpPr bwMode="auto">
          <a:xfrm>
            <a:off x="6363590" y="701040"/>
            <a:ext cx="1951523" cy="1054947"/>
            <a:chOff x="6510866" y="457198"/>
            <a:chExt cx="1947379" cy="948268"/>
          </a:xfrm>
        </xdr:grpSpPr>
        <xdr:sp macro="" textlink="">
          <xdr:nvSpPr>
            <xdr:cNvPr id="10" name="正方形/長方形 23">
              <a:extLst>
                <a:ext uri="{FF2B5EF4-FFF2-40B4-BE49-F238E27FC236}">
                  <a16:creationId xmlns:a16="http://schemas.microsoft.com/office/drawing/2014/main" id="{00000000-0008-0000-2B00-00000A000000}"/>
                </a:ext>
              </a:extLst>
            </xdr:cNvPr>
            <xdr:cNvSpPr/>
          </xdr:nvSpPr>
          <xdr:spPr>
            <a:xfrm>
              <a:off x="6512973" y="457198"/>
              <a:ext cx="972636" cy="200728"/>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Quality assurance responsible person</a:t>
              </a:r>
            </a:p>
          </xdr:txBody>
        </xdr:sp>
        <xdr:sp macro="" textlink="">
          <xdr:nvSpPr>
            <xdr:cNvPr id="11" name="正方形/長方形 24">
              <a:extLst>
                <a:ext uri="{FF2B5EF4-FFF2-40B4-BE49-F238E27FC236}">
                  <a16:creationId xmlns:a16="http://schemas.microsoft.com/office/drawing/2014/main" id="{00000000-0008-0000-2B00-00000B000000}"/>
                </a:ext>
              </a:extLst>
            </xdr:cNvPr>
            <xdr:cNvSpPr/>
          </xdr:nvSpPr>
          <xdr:spPr>
            <a:xfrm>
              <a:off x="7485609" y="457198"/>
              <a:ext cx="972636" cy="200728"/>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Person in</a:t>
              </a:r>
              <a:r>
                <a:rPr kumimoji="1" lang="en-US" altLang="ja-JP" sz="800" baseline="0">
                  <a:solidFill>
                    <a:sysClr val="windowText" lastClr="000000"/>
                  </a:solidFill>
                  <a:latin typeface="Times New Roman" panose="02020603050405020304" pitchFamily="18" charset="0"/>
                  <a:cs typeface="Times New Roman" panose="02020603050405020304" pitchFamily="18" charset="0"/>
                </a:rPr>
                <a:t> charge</a:t>
              </a:r>
              <a:endParaRPr kumimoji="1" lang="ja-JP" altLang="en-US" sz="800">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12" name="正方形/長方形 25">
              <a:extLst>
                <a:ext uri="{FF2B5EF4-FFF2-40B4-BE49-F238E27FC236}">
                  <a16:creationId xmlns:a16="http://schemas.microsoft.com/office/drawing/2014/main" id="{00000000-0008-0000-2B00-00000C000000}"/>
                </a:ext>
              </a:extLst>
            </xdr:cNvPr>
            <xdr:cNvSpPr/>
          </xdr:nvSpPr>
          <xdr:spPr>
            <a:xfrm>
              <a:off x="6512973" y="657926"/>
              <a:ext cx="972636" cy="747540"/>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13" name="正方形/長方形 26">
              <a:extLst>
                <a:ext uri="{FF2B5EF4-FFF2-40B4-BE49-F238E27FC236}">
                  <a16:creationId xmlns:a16="http://schemas.microsoft.com/office/drawing/2014/main" id="{00000000-0008-0000-2B00-00000D000000}"/>
                </a:ext>
              </a:extLst>
            </xdr:cNvPr>
            <xdr:cNvSpPr/>
          </xdr:nvSpPr>
          <xdr:spPr>
            <a:xfrm>
              <a:off x="7485609" y="657926"/>
              <a:ext cx="972636" cy="747540"/>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grpSp>
    <xdr:clientData/>
  </xdr:twoCellAnchor>
  <xdr:twoCellAnchor editAs="oneCell">
    <xdr:from>
      <xdr:col>1</xdr:col>
      <xdr:colOff>74083</xdr:colOff>
      <xdr:row>1</xdr:row>
      <xdr:rowOff>10583</xdr:rowOff>
    </xdr:from>
    <xdr:to>
      <xdr:col>2</xdr:col>
      <xdr:colOff>874637</xdr:colOff>
      <xdr:row>4</xdr:row>
      <xdr:rowOff>140403</xdr:rowOff>
    </xdr:to>
    <xdr:pic>
      <xdr:nvPicPr>
        <xdr:cNvPr id="21" name="20 Imagen" descr="http://192.1.1.111:82/Img/logo-tachis.png">
          <a:extLst>
            <a:ext uri="{FF2B5EF4-FFF2-40B4-BE49-F238E27FC236}">
              <a16:creationId xmlns:a16="http://schemas.microsoft.com/office/drawing/2014/main" id="{00000000-0008-0000-2B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66" y="190500"/>
          <a:ext cx="1880054" cy="63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28575</xdr:colOff>
      <xdr:row>18</xdr:row>
      <xdr:rowOff>295275</xdr:rowOff>
    </xdr:from>
    <xdr:to>
      <xdr:col>1</xdr:col>
      <xdr:colOff>133350</xdr:colOff>
      <xdr:row>18</xdr:row>
      <xdr:rowOff>409575</xdr:rowOff>
    </xdr:to>
    <xdr:sp macro="" textlink="">
      <xdr:nvSpPr>
        <xdr:cNvPr id="2" name="テキスト 22">
          <a:extLst>
            <a:ext uri="{FF2B5EF4-FFF2-40B4-BE49-F238E27FC236}">
              <a16:creationId xmlns:a16="http://schemas.microsoft.com/office/drawing/2014/main" id="{00000000-0008-0000-2C00-000002000000}"/>
            </a:ext>
          </a:extLst>
        </xdr:cNvPr>
        <xdr:cNvSpPr txBox="1">
          <a:spLocks noChangeArrowheads="1"/>
        </xdr:cNvSpPr>
      </xdr:nvSpPr>
      <xdr:spPr bwMode="auto">
        <a:xfrm>
          <a:off x="485775" y="5153025"/>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3" name="テキスト 26">
          <a:extLst>
            <a:ext uri="{FF2B5EF4-FFF2-40B4-BE49-F238E27FC236}">
              <a16:creationId xmlns:a16="http://schemas.microsoft.com/office/drawing/2014/main" id="{00000000-0008-0000-2C00-000003000000}"/>
            </a:ext>
          </a:extLst>
        </xdr:cNvPr>
        <xdr:cNvSpPr txBox="1">
          <a:spLocks noChangeArrowheads="1"/>
        </xdr:cNvSpPr>
      </xdr:nvSpPr>
      <xdr:spPr bwMode="auto">
        <a:xfrm>
          <a:off x="466725" y="61626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35</xdr:row>
      <xdr:rowOff>295275</xdr:rowOff>
    </xdr:from>
    <xdr:to>
      <xdr:col>2</xdr:col>
      <xdr:colOff>114300</xdr:colOff>
      <xdr:row>36</xdr:row>
      <xdr:rowOff>0</xdr:rowOff>
    </xdr:to>
    <xdr:sp macro="" textlink="">
      <xdr:nvSpPr>
        <xdr:cNvPr id="4" name="テキスト 28">
          <a:extLst>
            <a:ext uri="{FF2B5EF4-FFF2-40B4-BE49-F238E27FC236}">
              <a16:creationId xmlns:a16="http://schemas.microsoft.com/office/drawing/2014/main" id="{00000000-0008-0000-2C00-000004000000}"/>
            </a:ext>
          </a:extLst>
        </xdr:cNvPr>
        <xdr:cNvSpPr txBox="1">
          <a:spLocks noChangeArrowheads="1"/>
        </xdr:cNvSpPr>
      </xdr:nvSpPr>
      <xdr:spPr bwMode="auto">
        <a:xfrm>
          <a:off x="1581150" y="13735050"/>
          <a:ext cx="66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36</xdr:row>
      <xdr:rowOff>209550</xdr:rowOff>
    </xdr:from>
    <xdr:to>
      <xdr:col>2</xdr:col>
      <xdr:colOff>114300</xdr:colOff>
      <xdr:row>36</xdr:row>
      <xdr:rowOff>295275</xdr:rowOff>
    </xdr:to>
    <xdr:sp macro="" textlink="">
      <xdr:nvSpPr>
        <xdr:cNvPr id="5" name="テキスト 28">
          <a:extLst>
            <a:ext uri="{FF2B5EF4-FFF2-40B4-BE49-F238E27FC236}">
              <a16:creationId xmlns:a16="http://schemas.microsoft.com/office/drawing/2014/main" id="{00000000-0008-0000-2C00-000005000000}"/>
            </a:ext>
          </a:extLst>
        </xdr:cNvPr>
        <xdr:cNvSpPr txBox="1">
          <a:spLocks noChangeArrowheads="1"/>
        </xdr:cNvSpPr>
      </xdr:nvSpPr>
      <xdr:spPr bwMode="auto">
        <a:xfrm>
          <a:off x="1581150" y="14154150"/>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2617771</xdr:colOff>
      <xdr:row>3</xdr:row>
      <xdr:rowOff>102419</xdr:rowOff>
    </xdr:from>
    <xdr:to>
      <xdr:col>6</xdr:col>
      <xdr:colOff>491613</xdr:colOff>
      <xdr:row>9</xdr:row>
      <xdr:rowOff>92177</xdr:rowOff>
    </xdr:to>
    <xdr:sp macro="" textlink="">
      <xdr:nvSpPr>
        <xdr:cNvPr id="6" name="Text Box 576">
          <a:extLst>
            <a:ext uri="{FF2B5EF4-FFF2-40B4-BE49-F238E27FC236}">
              <a16:creationId xmlns:a16="http://schemas.microsoft.com/office/drawing/2014/main" id="{00000000-0008-0000-2C00-000006000000}"/>
            </a:ext>
          </a:extLst>
        </xdr:cNvPr>
        <xdr:cNvSpPr txBox="1">
          <a:spLocks noChangeArrowheads="1"/>
        </xdr:cNvSpPr>
      </xdr:nvSpPr>
      <xdr:spPr bwMode="auto">
        <a:xfrm>
          <a:off x="9666271" y="445319"/>
          <a:ext cx="4455617" cy="1094658"/>
        </a:xfrm>
        <a:prstGeom prst="rect">
          <a:avLst/>
        </a:prstGeom>
        <a:noFill/>
        <a:ln w="9525">
          <a:noFill/>
          <a:miter lim="800000"/>
          <a:headEnd/>
          <a:tailEnd/>
        </a:ln>
      </xdr:spPr>
      <xdr:txBody>
        <a:bodyPr vertOverflow="clip" wrap="square" lIns="36576" tIns="18288" rIns="0" bIns="0" anchor="ctr" upright="1"/>
        <a:lstStyle/>
        <a:p>
          <a:pPr algn="l" rtl="0">
            <a:lnSpc>
              <a:spcPts val="1300"/>
            </a:lnSpc>
            <a:defRPr sz="1000"/>
          </a:pP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Purpose: </a:t>
          </a:r>
        </a:p>
        <a:p>
          <a:pPr algn="l" rtl="0">
            <a:lnSpc>
              <a:spcPts val="1300"/>
            </a:lnSpc>
            <a:defRPr sz="1000"/>
          </a:pPr>
          <a:r>
            <a:rPr lang="en-US" altLang="ja-JP" sz="1100" b="0" i="0" u="none" strike="noStrike" baseline="0">
              <a:solidFill>
                <a:srgbClr val="000000"/>
              </a:solidFill>
              <a:latin typeface="Times New Roman" panose="02020603050405020304" pitchFamily="18" charset="0"/>
              <a:ea typeface="+mn-ea"/>
              <a:cs typeface="Times New Roman" panose="02020603050405020304" pitchFamily="18" charset="0"/>
            </a:rPr>
            <a:t>For product evaluation after the completion of equipments, dies/molds and jigs/tools</a:t>
          </a: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and with the method for mass production being complete (CPK: 100%), and for when the workmanship evaluation of quality is complete and when the preparation for 4M management is also complete; along with when unsolved problems are clear and when the schedule for their solution before mass production is clear</a:t>
          </a:r>
          <a:endParaRPr lang="ja-JP" altLang="en-US"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endParaRPr>
        </a:p>
      </xdr:txBody>
    </xdr:sp>
    <xdr:clientData/>
  </xdr:twoCellAnchor>
  <xdr:twoCellAnchor>
    <xdr:from>
      <xdr:col>0</xdr:col>
      <xdr:colOff>296914</xdr:colOff>
      <xdr:row>3</xdr:row>
      <xdr:rowOff>71592</xdr:rowOff>
    </xdr:from>
    <xdr:to>
      <xdr:col>4</xdr:col>
      <xdr:colOff>2365887</xdr:colOff>
      <xdr:row>6</xdr:row>
      <xdr:rowOff>30725</xdr:rowOff>
    </xdr:to>
    <xdr:sp macro="" textlink="">
      <xdr:nvSpPr>
        <xdr:cNvPr id="7" name="テキスト 4">
          <a:extLst>
            <a:ext uri="{FF2B5EF4-FFF2-40B4-BE49-F238E27FC236}">
              <a16:creationId xmlns:a16="http://schemas.microsoft.com/office/drawing/2014/main" id="{00000000-0008-0000-2C00-000007000000}"/>
            </a:ext>
          </a:extLst>
        </xdr:cNvPr>
        <xdr:cNvSpPr txBox="1">
          <a:spLocks noChangeArrowheads="1"/>
        </xdr:cNvSpPr>
      </xdr:nvSpPr>
      <xdr:spPr bwMode="auto">
        <a:xfrm>
          <a:off x="296914" y="414492"/>
          <a:ext cx="9117473" cy="473483"/>
        </a:xfrm>
        <a:prstGeom prst="rect">
          <a:avLst/>
        </a:prstGeom>
        <a:noFill/>
        <a:ln w="1">
          <a:noFill/>
          <a:miter lim="800000"/>
          <a:headEnd/>
          <a:tailEnd/>
        </a:ln>
      </xdr:spPr>
      <xdr:txBody>
        <a:bodyPr vertOverflow="clip" wrap="square" lIns="36576" tIns="22860" rIns="36576" bIns="22860" anchor="ctr" upright="1"/>
        <a:lstStyle/>
        <a:p>
          <a:pPr algn="ctr" rtl="0">
            <a:lnSpc>
              <a:spcPts val="2100"/>
            </a:lnSpc>
            <a:defRPr sz="1000"/>
          </a:pPr>
          <a:r>
            <a:rPr lang="en-US" altLang="ja-JP"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rPr>
            <a:t>(Model:          ) Production Preparation Check list #4</a:t>
          </a:r>
          <a:endParaRPr lang="ja-JP" altLang="en-US"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endParaRPr>
        </a:p>
      </xdr:txBody>
    </xdr:sp>
    <xdr:clientData/>
  </xdr:twoCellAnchor>
  <xdr:twoCellAnchor>
    <xdr:from>
      <xdr:col>1</xdr:col>
      <xdr:colOff>28575</xdr:colOff>
      <xdr:row>18</xdr:row>
      <xdr:rowOff>295275</xdr:rowOff>
    </xdr:from>
    <xdr:to>
      <xdr:col>1</xdr:col>
      <xdr:colOff>133350</xdr:colOff>
      <xdr:row>18</xdr:row>
      <xdr:rowOff>409575</xdr:rowOff>
    </xdr:to>
    <xdr:sp macro="" textlink="">
      <xdr:nvSpPr>
        <xdr:cNvPr id="8" name="テキスト 22">
          <a:extLst>
            <a:ext uri="{FF2B5EF4-FFF2-40B4-BE49-F238E27FC236}">
              <a16:creationId xmlns:a16="http://schemas.microsoft.com/office/drawing/2014/main" id="{00000000-0008-0000-2C00-000008000000}"/>
            </a:ext>
          </a:extLst>
        </xdr:cNvPr>
        <xdr:cNvSpPr txBox="1">
          <a:spLocks noChangeArrowheads="1"/>
        </xdr:cNvSpPr>
      </xdr:nvSpPr>
      <xdr:spPr bwMode="auto">
        <a:xfrm>
          <a:off x="485775" y="5153025"/>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9" name="テキスト 26">
          <a:extLst>
            <a:ext uri="{FF2B5EF4-FFF2-40B4-BE49-F238E27FC236}">
              <a16:creationId xmlns:a16="http://schemas.microsoft.com/office/drawing/2014/main" id="{00000000-0008-0000-2C00-000009000000}"/>
            </a:ext>
          </a:extLst>
        </xdr:cNvPr>
        <xdr:cNvSpPr txBox="1">
          <a:spLocks noChangeArrowheads="1"/>
        </xdr:cNvSpPr>
      </xdr:nvSpPr>
      <xdr:spPr bwMode="auto">
        <a:xfrm>
          <a:off x="466725" y="61626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10" name="テキスト 26">
          <a:extLst>
            <a:ext uri="{FF2B5EF4-FFF2-40B4-BE49-F238E27FC236}">
              <a16:creationId xmlns:a16="http://schemas.microsoft.com/office/drawing/2014/main" id="{00000000-0008-0000-2C00-00000A000000}"/>
            </a:ext>
          </a:extLst>
        </xdr:cNvPr>
        <xdr:cNvSpPr txBox="1">
          <a:spLocks noChangeArrowheads="1"/>
        </xdr:cNvSpPr>
      </xdr:nvSpPr>
      <xdr:spPr bwMode="auto">
        <a:xfrm>
          <a:off x="466725" y="6162675"/>
          <a:ext cx="142875" cy="1428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0</xdr:colOff>
      <xdr:row>7</xdr:row>
      <xdr:rowOff>19050</xdr:rowOff>
    </xdr:from>
    <xdr:to>
      <xdr:col>4</xdr:col>
      <xdr:colOff>2209800</xdr:colOff>
      <xdr:row>13</xdr:row>
      <xdr:rowOff>9525</xdr:rowOff>
    </xdr:to>
    <xdr:grpSp>
      <xdr:nvGrpSpPr>
        <xdr:cNvPr id="11" name="グループ化 18">
          <a:extLst>
            <a:ext uri="{FF2B5EF4-FFF2-40B4-BE49-F238E27FC236}">
              <a16:creationId xmlns:a16="http://schemas.microsoft.com/office/drawing/2014/main" id="{00000000-0008-0000-2C00-00000B000000}"/>
            </a:ext>
          </a:extLst>
        </xdr:cNvPr>
        <xdr:cNvGrpSpPr>
          <a:grpSpLocks/>
        </xdr:cNvGrpSpPr>
      </xdr:nvGrpSpPr>
      <xdr:grpSpPr bwMode="auto">
        <a:xfrm>
          <a:off x="452438" y="1662113"/>
          <a:ext cx="8793956" cy="1300162"/>
          <a:chOff x="414867" y="701040"/>
          <a:chExt cx="7900246" cy="1054947"/>
        </a:xfrm>
      </xdr:grpSpPr>
      <xdr:grpSp>
        <xdr:nvGrpSpPr>
          <xdr:cNvPr id="12" name="グループ化 20">
            <a:extLst>
              <a:ext uri="{FF2B5EF4-FFF2-40B4-BE49-F238E27FC236}">
                <a16:creationId xmlns:a16="http://schemas.microsoft.com/office/drawing/2014/main" id="{00000000-0008-0000-2C00-00000C000000}"/>
              </a:ext>
            </a:extLst>
          </xdr:cNvPr>
          <xdr:cNvGrpSpPr>
            <a:grpSpLocks/>
          </xdr:cNvGrpSpPr>
        </xdr:nvGrpSpPr>
        <xdr:grpSpPr bwMode="auto">
          <a:xfrm>
            <a:off x="414867" y="1032087"/>
            <a:ext cx="4334087" cy="722206"/>
            <a:chOff x="414867" y="1032087"/>
            <a:chExt cx="4334087" cy="722206"/>
          </a:xfrm>
        </xdr:grpSpPr>
        <xdr:grpSp>
          <xdr:nvGrpSpPr>
            <xdr:cNvPr id="18" name="グループ化 19">
              <a:extLst>
                <a:ext uri="{FF2B5EF4-FFF2-40B4-BE49-F238E27FC236}">
                  <a16:creationId xmlns:a16="http://schemas.microsoft.com/office/drawing/2014/main" id="{00000000-0008-0000-2C00-000012000000}"/>
                </a:ext>
              </a:extLst>
            </xdr:cNvPr>
            <xdr:cNvGrpSpPr>
              <a:grpSpLocks/>
            </xdr:cNvGrpSpPr>
          </xdr:nvGrpSpPr>
          <xdr:grpSpPr bwMode="auto">
            <a:xfrm>
              <a:off x="414867" y="1042347"/>
              <a:ext cx="4322454" cy="713640"/>
              <a:chOff x="414867" y="1040553"/>
              <a:chExt cx="4326467" cy="713740"/>
            </a:xfrm>
          </xdr:grpSpPr>
          <xdr:sp macro="" textlink="">
            <xdr:nvSpPr>
              <xdr:cNvPr id="20" name="テキスト 8">
                <a:extLst>
                  <a:ext uri="{FF2B5EF4-FFF2-40B4-BE49-F238E27FC236}">
                    <a16:creationId xmlns:a16="http://schemas.microsoft.com/office/drawing/2014/main" id="{00000000-0008-0000-2C00-000014000000}"/>
                  </a:ext>
                </a:extLst>
              </xdr:cNvPr>
              <xdr:cNvSpPr txBox="1">
                <a:spLocks noChangeArrowheads="1"/>
              </xdr:cNvSpPr>
            </xdr:nvSpPr>
            <xdr:spPr bwMode="auto">
              <a:xfrm>
                <a:off x="1356246" y="1040552"/>
                <a:ext cx="3388963" cy="341354"/>
              </a:xfrm>
              <a:prstGeom prst="rect">
                <a:avLst/>
              </a:prstGeom>
              <a:grpFill/>
              <a:ln w="9525">
                <a:solidFill>
                  <a:srgbClr val="000000"/>
                </a:solidFill>
                <a:miter lim="800000"/>
                <a:headEnd/>
                <a:tailEnd/>
              </a:ln>
            </xdr:spPr>
            <xdr:txBody>
              <a:bodyPr/>
              <a:lstStyle/>
              <a:p>
                <a:endParaRPr lang="es-MX"/>
              </a:p>
            </xdr:txBody>
          </xdr:sp>
          <xdr:grpSp>
            <xdr:nvGrpSpPr>
              <xdr:cNvPr id="21" name="グループ化 18">
                <a:extLst>
                  <a:ext uri="{FF2B5EF4-FFF2-40B4-BE49-F238E27FC236}">
                    <a16:creationId xmlns:a16="http://schemas.microsoft.com/office/drawing/2014/main" id="{00000000-0008-0000-2C00-000015000000}"/>
                  </a:ext>
                </a:extLst>
              </xdr:cNvPr>
              <xdr:cNvGrpSpPr>
                <a:grpSpLocks/>
              </xdr:cNvGrpSpPr>
            </xdr:nvGrpSpPr>
            <xdr:grpSpPr bwMode="auto">
              <a:xfrm>
                <a:off x="414867" y="1040552"/>
                <a:ext cx="4326466" cy="713740"/>
                <a:chOff x="414867" y="1042459"/>
                <a:chExt cx="4326467" cy="711834"/>
              </a:xfrm>
            </xdr:grpSpPr>
            <xdr:sp macro="" textlink="">
              <xdr:nvSpPr>
                <xdr:cNvPr id="22" name="テキスト 5">
                  <a:extLst>
                    <a:ext uri="{FF2B5EF4-FFF2-40B4-BE49-F238E27FC236}">
                      <a16:creationId xmlns:a16="http://schemas.microsoft.com/office/drawing/2014/main" id="{00000000-0008-0000-2C00-000016000000}"/>
                    </a:ext>
                  </a:extLst>
                </xdr:cNvPr>
                <xdr:cNvSpPr txBox="1">
                  <a:spLocks noChangeArrowheads="1"/>
                </xdr:cNvSpPr>
              </xdr:nvSpPr>
              <xdr:spPr bwMode="auto">
                <a:xfrm>
                  <a:off x="414867" y="1034722"/>
                  <a:ext cx="958495" cy="340442"/>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Times New Roman" panose="02020603050405020304" pitchFamily="18" charset="0"/>
                      <a:ea typeface="ＭＳ ゴシック"/>
                      <a:cs typeface="Times New Roman" panose="02020603050405020304" pitchFamily="18" charset="0"/>
                    </a:rPr>
                    <a:t>Supplier name</a:t>
                  </a:r>
                  <a:endParaRPr lang="ja-JP" altLang="en-US" sz="1100" b="0" i="0" u="none" strike="noStrike" baseline="0">
                    <a:solidFill>
                      <a:srgbClr val="000000"/>
                    </a:solidFill>
                    <a:latin typeface="Times New Roman" panose="02020603050405020304" pitchFamily="18" charset="0"/>
                    <a:ea typeface="ＭＳ ゴシック"/>
                    <a:cs typeface="Times New Roman" panose="02020603050405020304" pitchFamily="18" charset="0"/>
                  </a:endParaRPr>
                </a:p>
              </xdr:txBody>
            </xdr:sp>
            <xdr:sp macro="" textlink="">
              <xdr:nvSpPr>
                <xdr:cNvPr id="23" name="テキスト 5">
                  <a:extLst>
                    <a:ext uri="{FF2B5EF4-FFF2-40B4-BE49-F238E27FC236}">
                      <a16:creationId xmlns:a16="http://schemas.microsoft.com/office/drawing/2014/main" id="{00000000-0008-0000-2C00-000017000000}"/>
                    </a:ext>
                  </a:extLst>
                </xdr:cNvPr>
                <xdr:cNvSpPr txBox="1">
                  <a:spLocks noChangeArrowheads="1"/>
                </xdr:cNvSpPr>
              </xdr:nvSpPr>
              <xdr:spPr bwMode="auto">
                <a:xfrm>
                  <a:off x="414867" y="1375164"/>
                  <a:ext cx="958495" cy="379129"/>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r>
                    <a:rPr lang="en-US" altLang="ja-JP" sz="1100" b="0" i="0" baseline="0">
                      <a:effectLst/>
                      <a:latin typeface="Times New Roman" panose="02020603050405020304" pitchFamily="18" charset="0"/>
                      <a:ea typeface="+mn-ea"/>
                      <a:cs typeface="Times New Roman" panose="02020603050405020304" pitchFamily="18" charset="0"/>
                    </a:rPr>
                    <a:t>Objective parts</a:t>
                  </a:r>
                  <a:endParaRPr lang="ja-JP" altLang="ja-JP">
                    <a:effectLst/>
                    <a:latin typeface="Times New Roman" panose="02020603050405020304" pitchFamily="18" charset="0"/>
                    <a:cs typeface="Times New Roman" panose="02020603050405020304" pitchFamily="18" charset="0"/>
                  </a:endParaRPr>
                </a:p>
              </xdr:txBody>
            </xdr:sp>
            <xdr:sp macro="" textlink="">
              <xdr:nvSpPr>
                <xdr:cNvPr id="24" name="テキスト 8">
                  <a:extLst>
                    <a:ext uri="{FF2B5EF4-FFF2-40B4-BE49-F238E27FC236}">
                      <a16:creationId xmlns:a16="http://schemas.microsoft.com/office/drawing/2014/main" id="{00000000-0008-0000-2C00-000018000000}"/>
                    </a:ext>
                  </a:extLst>
                </xdr:cNvPr>
                <xdr:cNvSpPr txBox="1">
                  <a:spLocks noChangeArrowheads="1"/>
                </xdr:cNvSpPr>
              </xdr:nvSpPr>
              <xdr:spPr bwMode="auto">
                <a:xfrm>
                  <a:off x="1364804" y="1375164"/>
                  <a:ext cx="3380405" cy="379129"/>
                </a:xfrm>
                <a:prstGeom prst="rect">
                  <a:avLst/>
                </a:prstGeom>
                <a:grpFill/>
                <a:ln w="9525">
                  <a:solidFill>
                    <a:srgbClr val="000000"/>
                  </a:solidFill>
                  <a:miter lim="800000"/>
                  <a:headEnd/>
                  <a:tailEnd/>
                </a:ln>
              </xdr:spPr>
              <xdr:txBody>
                <a:bodyPr/>
                <a:lstStyle/>
                <a:p>
                  <a:endParaRPr lang="es-MX"/>
                </a:p>
              </xdr:txBody>
            </xdr:sp>
          </xdr:grpSp>
        </xdr:grpSp>
        <xdr:sp macro="" textlink="">
          <xdr:nvSpPr>
            <xdr:cNvPr id="19" name="Rectangle 27">
              <a:extLst>
                <a:ext uri="{FF2B5EF4-FFF2-40B4-BE49-F238E27FC236}">
                  <a16:creationId xmlns:a16="http://schemas.microsoft.com/office/drawing/2014/main" id="{00000000-0008-0000-2C00-000013000000}"/>
                </a:ext>
              </a:extLst>
            </xdr:cNvPr>
            <xdr:cNvSpPr>
              <a:spLocks noChangeArrowheads="1"/>
            </xdr:cNvSpPr>
          </xdr:nvSpPr>
          <xdr:spPr bwMode="auto">
            <a:xfrm>
              <a:off x="430954" y="1032087"/>
              <a:ext cx="4318000" cy="719667"/>
            </a:xfrm>
            <a:prstGeom prst="rect">
              <a:avLst/>
            </a:prstGeom>
            <a:noFill/>
            <a:ln w="222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13" name="グループ化 27">
            <a:extLst>
              <a:ext uri="{FF2B5EF4-FFF2-40B4-BE49-F238E27FC236}">
                <a16:creationId xmlns:a16="http://schemas.microsoft.com/office/drawing/2014/main" id="{00000000-0008-0000-2C00-00000D000000}"/>
              </a:ext>
            </a:extLst>
          </xdr:cNvPr>
          <xdr:cNvGrpSpPr>
            <a:grpSpLocks/>
          </xdr:cNvGrpSpPr>
        </xdr:nvGrpSpPr>
        <xdr:grpSpPr bwMode="auto">
          <a:xfrm>
            <a:off x="6363590" y="701040"/>
            <a:ext cx="1951523" cy="1054947"/>
            <a:chOff x="6510866" y="457198"/>
            <a:chExt cx="1947379" cy="948268"/>
          </a:xfrm>
        </xdr:grpSpPr>
        <xdr:sp macro="" textlink="">
          <xdr:nvSpPr>
            <xdr:cNvPr id="14" name="正方形/長方形 27">
              <a:extLst>
                <a:ext uri="{FF2B5EF4-FFF2-40B4-BE49-F238E27FC236}">
                  <a16:creationId xmlns:a16="http://schemas.microsoft.com/office/drawing/2014/main" id="{00000000-0008-0000-2C00-00000E000000}"/>
                </a:ext>
              </a:extLst>
            </xdr:cNvPr>
            <xdr:cNvSpPr/>
          </xdr:nvSpPr>
          <xdr:spPr>
            <a:xfrm>
              <a:off x="6512973" y="457198"/>
              <a:ext cx="972636" cy="20220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Quality assurance responsible person</a:t>
              </a:r>
            </a:p>
          </xdr:txBody>
        </xdr:sp>
        <xdr:sp macro="" textlink="">
          <xdr:nvSpPr>
            <xdr:cNvPr id="15" name="正方形/長方形 28">
              <a:extLst>
                <a:ext uri="{FF2B5EF4-FFF2-40B4-BE49-F238E27FC236}">
                  <a16:creationId xmlns:a16="http://schemas.microsoft.com/office/drawing/2014/main" id="{00000000-0008-0000-2C00-00000F000000}"/>
                </a:ext>
              </a:extLst>
            </xdr:cNvPr>
            <xdr:cNvSpPr/>
          </xdr:nvSpPr>
          <xdr:spPr>
            <a:xfrm>
              <a:off x="7485609" y="457198"/>
              <a:ext cx="972636" cy="20220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Person in</a:t>
              </a:r>
              <a:r>
                <a:rPr kumimoji="1" lang="en-US" altLang="ja-JP" sz="800" baseline="0">
                  <a:solidFill>
                    <a:sysClr val="windowText" lastClr="000000"/>
                  </a:solidFill>
                  <a:latin typeface="Times New Roman" panose="02020603050405020304" pitchFamily="18" charset="0"/>
                  <a:cs typeface="Times New Roman" panose="02020603050405020304" pitchFamily="18" charset="0"/>
                </a:rPr>
                <a:t> charge</a:t>
              </a:r>
              <a:endParaRPr kumimoji="1" lang="ja-JP" altLang="en-US" sz="800">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16" name="正方形/長方形 29">
              <a:extLst>
                <a:ext uri="{FF2B5EF4-FFF2-40B4-BE49-F238E27FC236}">
                  <a16:creationId xmlns:a16="http://schemas.microsoft.com/office/drawing/2014/main" id="{00000000-0008-0000-2C00-000010000000}"/>
                </a:ext>
              </a:extLst>
            </xdr:cNvPr>
            <xdr:cNvSpPr/>
          </xdr:nvSpPr>
          <xdr:spPr>
            <a:xfrm>
              <a:off x="6512973" y="659402"/>
              <a:ext cx="972636" cy="74606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17" name="正方形/長方形 30">
              <a:extLst>
                <a:ext uri="{FF2B5EF4-FFF2-40B4-BE49-F238E27FC236}">
                  <a16:creationId xmlns:a16="http://schemas.microsoft.com/office/drawing/2014/main" id="{00000000-0008-0000-2C00-000011000000}"/>
                </a:ext>
              </a:extLst>
            </xdr:cNvPr>
            <xdr:cNvSpPr/>
          </xdr:nvSpPr>
          <xdr:spPr>
            <a:xfrm>
              <a:off x="7485609" y="659402"/>
              <a:ext cx="972636" cy="746064"/>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grpSp>
    <xdr:clientData/>
  </xdr:twoCellAnchor>
  <xdr:twoCellAnchor editAs="oneCell">
    <xdr:from>
      <xdr:col>1</xdr:col>
      <xdr:colOff>111125</xdr:colOff>
      <xdr:row>1</xdr:row>
      <xdr:rowOff>83344</xdr:rowOff>
    </xdr:from>
    <xdr:to>
      <xdr:col>2</xdr:col>
      <xdr:colOff>1071562</xdr:colOff>
      <xdr:row>3</xdr:row>
      <xdr:rowOff>178593</xdr:rowOff>
    </xdr:to>
    <xdr:pic>
      <xdr:nvPicPr>
        <xdr:cNvPr id="25" name="24 Imagen" descr="http://192.1.1.111:82/Img/logo-tachis.png">
          <a:extLst>
            <a:ext uri="{FF2B5EF4-FFF2-40B4-BE49-F238E27FC236}">
              <a16:creationId xmlns:a16="http://schemas.microsoft.com/office/drawing/2014/main" id="{00000000-0008-0000-2C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563" y="261938"/>
          <a:ext cx="2031999"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28575</xdr:colOff>
      <xdr:row>18</xdr:row>
      <xdr:rowOff>295275</xdr:rowOff>
    </xdr:from>
    <xdr:to>
      <xdr:col>1</xdr:col>
      <xdr:colOff>133350</xdr:colOff>
      <xdr:row>18</xdr:row>
      <xdr:rowOff>409575</xdr:rowOff>
    </xdr:to>
    <xdr:sp macro="" textlink="">
      <xdr:nvSpPr>
        <xdr:cNvPr id="2" name="テキスト 22">
          <a:extLst>
            <a:ext uri="{FF2B5EF4-FFF2-40B4-BE49-F238E27FC236}">
              <a16:creationId xmlns:a16="http://schemas.microsoft.com/office/drawing/2014/main" id="{00000000-0008-0000-2D00-000002000000}"/>
            </a:ext>
          </a:extLst>
        </xdr:cNvPr>
        <xdr:cNvSpPr txBox="1">
          <a:spLocks noChangeArrowheads="1"/>
        </xdr:cNvSpPr>
      </xdr:nvSpPr>
      <xdr:spPr bwMode="auto">
        <a:xfrm>
          <a:off x="485775" y="51816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3" name="テキスト 26">
          <a:extLst>
            <a:ext uri="{FF2B5EF4-FFF2-40B4-BE49-F238E27FC236}">
              <a16:creationId xmlns:a16="http://schemas.microsoft.com/office/drawing/2014/main" id="{00000000-0008-0000-2D00-000003000000}"/>
            </a:ext>
          </a:extLst>
        </xdr:cNvPr>
        <xdr:cNvSpPr txBox="1">
          <a:spLocks noChangeArrowheads="1"/>
        </xdr:cNvSpPr>
      </xdr:nvSpPr>
      <xdr:spPr bwMode="auto">
        <a:xfrm>
          <a:off x="466725" y="62769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35</xdr:row>
      <xdr:rowOff>295275</xdr:rowOff>
    </xdr:from>
    <xdr:to>
      <xdr:col>2</xdr:col>
      <xdr:colOff>114300</xdr:colOff>
      <xdr:row>36</xdr:row>
      <xdr:rowOff>0</xdr:rowOff>
    </xdr:to>
    <xdr:sp macro="" textlink="">
      <xdr:nvSpPr>
        <xdr:cNvPr id="4" name="テキスト 28">
          <a:extLst>
            <a:ext uri="{FF2B5EF4-FFF2-40B4-BE49-F238E27FC236}">
              <a16:creationId xmlns:a16="http://schemas.microsoft.com/office/drawing/2014/main" id="{00000000-0008-0000-2D00-000004000000}"/>
            </a:ext>
          </a:extLst>
        </xdr:cNvPr>
        <xdr:cNvSpPr txBox="1">
          <a:spLocks noChangeArrowheads="1"/>
        </xdr:cNvSpPr>
      </xdr:nvSpPr>
      <xdr:spPr bwMode="auto">
        <a:xfrm>
          <a:off x="1581150" y="14544675"/>
          <a:ext cx="666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47625</xdr:colOff>
      <xdr:row>36</xdr:row>
      <xdr:rowOff>209550</xdr:rowOff>
    </xdr:from>
    <xdr:to>
      <xdr:col>2</xdr:col>
      <xdr:colOff>114300</xdr:colOff>
      <xdr:row>36</xdr:row>
      <xdr:rowOff>295275</xdr:rowOff>
    </xdr:to>
    <xdr:sp macro="" textlink="">
      <xdr:nvSpPr>
        <xdr:cNvPr id="5" name="テキスト 28">
          <a:extLst>
            <a:ext uri="{FF2B5EF4-FFF2-40B4-BE49-F238E27FC236}">
              <a16:creationId xmlns:a16="http://schemas.microsoft.com/office/drawing/2014/main" id="{00000000-0008-0000-2D00-000005000000}"/>
            </a:ext>
          </a:extLst>
        </xdr:cNvPr>
        <xdr:cNvSpPr txBox="1">
          <a:spLocks noChangeArrowheads="1"/>
        </xdr:cNvSpPr>
      </xdr:nvSpPr>
      <xdr:spPr bwMode="auto">
        <a:xfrm>
          <a:off x="1581150" y="14963775"/>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2791884</xdr:colOff>
      <xdr:row>5</xdr:row>
      <xdr:rowOff>94191</xdr:rowOff>
    </xdr:from>
    <xdr:to>
      <xdr:col>7</xdr:col>
      <xdr:colOff>334604</xdr:colOff>
      <xdr:row>9</xdr:row>
      <xdr:rowOff>160943</xdr:rowOff>
    </xdr:to>
    <xdr:sp macro="" textlink="">
      <xdr:nvSpPr>
        <xdr:cNvPr id="6" name="Text Box 576">
          <a:extLst>
            <a:ext uri="{FF2B5EF4-FFF2-40B4-BE49-F238E27FC236}">
              <a16:creationId xmlns:a16="http://schemas.microsoft.com/office/drawing/2014/main" id="{00000000-0008-0000-2D00-000006000000}"/>
            </a:ext>
          </a:extLst>
        </xdr:cNvPr>
        <xdr:cNvSpPr txBox="1">
          <a:spLocks noChangeArrowheads="1"/>
        </xdr:cNvSpPr>
      </xdr:nvSpPr>
      <xdr:spPr bwMode="auto">
        <a:xfrm>
          <a:off x="9840384" y="779991"/>
          <a:ext cx="4781720" cy="828752"/>
        </a:xfrm>
        <a:prstGeom prst="rect">
          <a:avLst/>
        </a:prstGeom>
        <a:noFill/>
        <a:ln w="9525">
          <a:noFill/>
          <a:miter lim="800000"/>
          <a:headEnd/>
          <a:tailEnd/>
        </a:ln>
      </xdr:spPr>
      <xdr:txBody>
        <a:bodyPr vertOverflow="clip" wrap="square" lIns="36576" tIns="18288" rIns="0" bIns="0" anchor="ctr" upright="1"/>
        <a:lstStyle/>
        <a:p>
          <a:pPr algn="l" rtl="0">
            <a:lnSpc>
              <a:spcPts val="1300"/>
            </a:lnSpc>
            <a:defRPr sz="1000"/>
          </a:pPr>
          <a:r>
            <a:rPr lang="en-US" altLang="ja-JP"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rPr>
            <a:t>Purpose:</a:t>
          </a:r>
          <a:endParaRPr lang="ja-JP" altLang="en-US"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endParaRPr>
        </a:p>
        <a:p>
          <a:pPr algn="l" rtl="0">
            <a:lnSpc>
              <a:spcPts val="1300"/>
            </a:lnSpc>
            <a:defRPr sz="1000"/>
          </a:pPr>
          <a:r>
            <a:rPr lang="en-US" altLang="ja-JP" sz="1100" b="0" i="0" u="none" strike="noStrike" baseline="0">
              <a:solidFill>
                <a:srgbClr val="000000"/>
              </a:solidFill>
              <a:latin typeface="Times New Roman" panose="02020603050405020304" pitchFamily="18" charset="0"/>
              <a:ea typeface="+mn-ea"/>
              <a:cs typeface="Times New Roman" panose="02020603050405020304" pitchFamily="18" charset="0"/>
            </a:rPr>
            <a:t>To keep the direct running rate and the workmanship of the product within the normal mass production tact time; to smoothly conduct production</a:t>
          </a:r>
          <a:endParaRPr lang="ja-JP" altLang="en-US" sz="1100" b="0" i="0" u="none" strike="noStrike" baseline="0">
            <a:solidFill>
              <a:srgbClr val="000000"/>
            </a:solidFill>
            <a:latin typeface="Times New Roman" panose="02020603050405020304" pitchFamily="18" charset="0"/>
            <a:ea typeface="ＭＳ Ｐゴシック"/>
            <a:cs typeface="Times New Roman" panose="02020603050405020304" pitchFamily="18" charset="0"/>
          </a:endParaRPr>
        </a:p>
      </xdr:txBody>
    </xdr:sp>
    <xdr:clientData/>
  </xdr:twoCellAnchor>
  <xdr:twoCellAnchor>
    <xdr:from>
      <xdr:col>1</xdr:col>
      <xdr:colOff>22051</xdr:colOff>
      <xdr:row>3</xdr:row>
      <xdr:rowOff>110211</xdr:rowOff>
    </xdr:from>
    <xdr:to>
      <xdr:col>4</xdr:col>
      <xdr:colOff>412781</xdr:colOff>
      <xdr:row>6</xdr:row>
      <xdr:rowOff>113427</xdr:rowOff>
    </xdr:to>
    <xdr:sp macro="" textlink="">
      <xdr:nvSpPr>
        <xdr:cNvPr id="7" name="テキスト 4">
          <a:extLst>
            <a:ext uri="{FF2B5EF4-FFF2-40B4-BE49-F238E27FC236}">
              <a16:creationId xmlns:a16="http://schemas.microsoft.com/office/drawing/2014/main" id="{00000000-0008-0000-2D00-000007000000}"/>
            </a:ext>
          </a:extLst>
        </xdr:cNvPr>
        <xdr:cNvSpPr txBox="1">
          <a:spLocks noChangeArrowheads="1"/>
        </xdr:cNvSpPr>
      </xdr:nvSpPr>
      <xdr:spPr bwMode="auto">
        <a:xfrm>
          <a:off x="479251" y="453111"/>
          <a:ext cx="6982030" cy="517566"/>
        </a:xfrm>
        <a:prstGeom prst="rect">
          <a:avLst/>
        </a:prstGeom>
        <a:noFill/>
        <a:ln w="1">
          <a:noFill/>
          <a:miter lim="800000"/>
          <a:headEnd/>
          <a:tailEnd/>
        </a:ln>
      </xdr:spPr>
      <xdr:txBody>
        <a:bodyPr vertOverflow="clip" wrap="square" lIns="36576" tIns="22860" rIns="36576" bIns="22860" anchor="ctr" upright="1"/>
        <a:lstStyle/>
        <a:p>
          <a:pPr algn="ctr" rtl="0">
            <a:lnSpc>
              <a:spcPts val="2100"/>
            </a:lnSpc>
            <a:defRPr sz="1000"/>
          </a:pPr>
          <a:r>
            <a:rPr lang="en-US" altLang="ja-JP"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rPr>
            <a:t>(Model:          ) Production Preparation Check list #5</a:t>
          </a:r>
          <a:endParaRPr lang="ja-JP" altLang="en-US" sz="1800" b="1" i="0" u="sng" strike="noStrike" baseline="0">
            <a:solidFill>
              <a:sysClr val="windowText" lastClr="000000"/>
            </a:solidFill>
            <a:latin typeface="Times New Roman" panose="02020603050405020304" pitchFamily="18" charset="0"/>
            <a:ea typeface="ＭＳ ゴシック"/>
            <a:cs typeface="Times New Roman" panose="02020603050405020304" pitchFamily="18" charset="0"/>
          </a:endParaRPr>
        </a:p>
      </xdr:txBody>
    </xdr:sp>
    <xdr:clientData/>
  </xdr:twoCellAnchor>
  <xdr:twoCellAnchor>
    <xdr:from>
      <xdr:col>1</xdr:col>
      <xdr:colOff>28575</xdr:colOff>
      <xdr:row>18</xdr:row>
      <xdr:rowOff>295275</xdr:rowOff>
    </xdr:from>
    <xdr:to>
      <xdr:col>1</xdr:col>
      <xdr:colOff>133350</xdr:colOff>
      <xdr:row>18</xdr:row>
      <xdr:rowOff>409575</xdr:rowOff>
    </xdr:to>
    <xdr:sp macro="" textlink="">
      <xdr:nvSpPr>
        <xdr:cNvPr id="8" name="テキスト 22">
          <a:extLst>
            <a:ext uri="{FF2B5EF4-FFF2-40B4-BE49-F238E27FC236}">
              <a16:creationId xmlns:a16="http://schemas.microsoft.com/office/drawing/2014/main" id="{00000000-0008-0000-2D00-000008000000}"/>
            </a:ext>
          </a:extLst>
        </xdr:cNvPr>
        <xdr:cNvSpPr txBox="1">
          <a:spLocks noChangeArrowheads="1"/>
        </xdr:cNvSpPr>
      </xdr:nvSpPr>
      <xdr:spPr bwMode="auto">
        <a:xfrm>
          <a:off x="485775" y="5181600"/>
          <a:ext cx="1047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9" name="テキスト 26">
          <a:extLst>
            <a:ext uri="{FF2B5EF4-FFF2-40B4-BE49-F238E27FC236}">
              <a16:creationId xmlns:a16="http://schemas.microsoft.com/office/drawing/2014/main" id="{00000000-0008-0000-2D00-000009000000}"/>
            </a:ext>
          </a:extLst>
        </xdr:cNvPr>
        <xdr:cNvSpPr txBox="1">
          <a:spLocks noChangeArrowheads="1"/>
        </xdr:cNvSpPr>
      </xdr:nvSpPr>
      <xdr:spPr bwMode="auto">
        <a:xfrm>
          <a:off x="466725" y="62769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20</xdr:row>
      <xdr:rowOff>295275</xdr:rowOff>
    </xdr:from>
    <xdr:to>
      <xdr:col>1</xdr:col>
      <xdr:colOff>152400</xdr:colOff>
      <xdr:row>20</xdr:row>
      <xdr:rowOff>438150</xdr:rowOff>
    </xdr:to>
    <xdr:sp macro="" textlink="">
      <xdr:nvSpPr>
        <xdr:cNvPr id="10" name="テキスト 26">
          <a:extLst>
            <a:ext uri="{FF2B5EF4-FFF2-40B4-BE49-F238E27FC236}">
              <a16:creationId xmlns:a16="http://schemas.microsoft.com/office/drawing/2014/main" id="{00000000-0008-0000-2D00-00000A000000}"/>
            </a:ext>
          </a:extLst>
        </xdr:cNvPr>
        <xdr:cNvSpPr txBox="1">
          <a:spLocks noChangeArrowheads="1"/>
        </xdr:cNvSpPr>
      </xdr:nvSpPr>
      <xdr:spPr bwMode="auto">
        <a:xfrm>
          <a:off x="466725" y="6276975"/>
          <a:ext cx="142875" cy="1428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xdr:col>
      <xdr:colOff>0</xdr:colOff>
      <xdr:row>7</xdr:row>
      <xdr:rowOff>38100</xdr:rowOff>
    </xdr:from>
    <xdr:to>
      <xdr:col>4</xdr:col>
      <xdr:colOff>2209800</xdr:colOff>
      <xdr:row>13</xdr:row>
      <xdr:rowOff>9525</xdr:rowOff>
    </xdr:to>
    <xdr:grpSp>
      <xdr:nvGrpSpPr>
        <xdr:cNvPr id="11" name="グループ化 18">
          <a:extLst>
            <a:ext uri="{FF2B5EF4-FFF2-40B4-BE49-F238E27FC236}">
              <a16:creationId xmlns:a16="http://schemas.microsoft.com/office/drawing/2014/main" id="{00000000-0008-0000-2D00-00000B000000}"/>
            </a:ext>
          </a:extLst>
        </xdr:cNvPr>
        <xdr:cNvGrpSpPr>
          <a:grpSpLocks/>
        </xdr:cNvGrpSpPr>
      </xdr:nvGrpSpPr>
      <xdr:grpSpPr bwMode="auto">
        <a:xfrm>
          <a:off x="455083" y="1742017"/>
          <a:ext cx="8813800" cy="1156758"/>
          <a:chOff x="414867" y="701040"/>
          <a:chExt cx="7900246" cy="1054947"/>
        </a:xfrm>
      </xdr:grpSpPr>
      <xdr:grpSp>
        <xdr:nvGrpSpPr>
          <xdr:cNvPr id="12" name="グループ化 20">
            <a:extLst>
              <a:ext uri="{FF2B5EF4-FFF2-40B4-BE49-F238E27FC236}">
                <a16:creationId xmlns:a16="http://schemas.microsoft.com/office/drawing/2014/main" id="{00000000-0008-0000-2D00-00000C000000}"/>
              </a:ext>
            </a:extLst>
          </xdr:cNvPr>
          <xdr:cNvGrpSpPr>
            <a:grpSpLocks/>
          </xdr:cNvGrpSpPr>
        </xdr:nvGrpSpPr>
        <xdr:grpSpPr bwMode="auto">
          <a:xfrm>
            <a:off x="414867" y="1032087"/>
            <a:ext cx="4334087" cy="722206"/>
            <a:chOff x="414867" y="1032087"/>
            <a:chExt cx="4334087" cy="722206"/>
          </a:xfrm>
        </xdr:grpSpPr>
        <xdr:grpSp>
          <xdr:nvGrpSpPr>
            <xdr:cNvPr id="18" name="グループ化 19">
              <a:extLst>
                <a:ext uri="{FF2B5EF4-FFF2-40B4-BE49-F238E27FC236}">
                  <a16:creationId xmlns:a16="http://schemas.microsoft.com/office/drawing/2014/main" id="{00000000-0008-0000-2D00-000012000000}"/>
                </a:ext>
              </a:extLst>
            </xdr:cNvPr>
            <xdr:cNvGrpSpPr>
              <a:grpSpLocks/>
            </xdr:cNvGrpSpPr>
          </xdr:nvGrpSpPr>
          <xdr:grpSpPr bwMode="auto">
            <a:xfrm>
              <a:off x="414867" y="1042347"/>
              <a:ext cx="4322454" cy="713640"/>
              <a:chOff x="414867" y="1040553"/>
              <a:chExt cx="4326467" cy="713740"/>
            </a:xfrm>
          </xdr:grpSpPr>
          <xdr:sp macro="" textlink="">
            <xdr:nvSpPr>
              <xdr:cNvPr id="20" name="テキスト 8">
                <a:extLst>
                  <a:ext uri="{FF2B5EF4-FFF2-40B4-BE49-F238E27FC236}">
                    <a16:creationId xmlns:a16="http://schemas.microsoft.com/office/drawing/2014/main" id="{00000000-0008-0000-2D00-000014000000}"/>
                  </a:ext>
                </a:extLst>
              </xdr:cNvPr>
              <xdr:cNvSpPr txBox="1">
                <a:spLocks noChangeArrowheads="1"/>
              </xdr:cNvSpPr>
            </xdr:nvSpPr>
            <xdr:spPr bwMode="auto">
              <a:xfrm>
                <a:off x="1356246" y="988372"/>
                <a:ext cx="3388963" cy="390776"/>
              </a:xfrm>
              <a:prstGeom prst="rect">
                <a:avLst/>
              </a:prstGeom>
              <a:grpFill/>
              <a:ln w="9525">
                <a:solidFill>
                  <a:srgbClr val="000000"/>
                </a:solidFill>
                <a:miter lim="800000"/>
                <a:headEnd/>
                <a:tailEnd/>
              </a:ln>
            </xdr:spPr>
            <xdr:txBody>
              <a:bodyPr/>
              <a:lstStyle/>
              <a:p>
                <a:endParaRPr lang="es-MX"/>
              </a:p>
            </xdr:txBody>
          </xdr:sp>
          <xdr:grpSp>
            <xdr:nvGrpSpPr>
              <xdr:cNvPr id="21" name="グループ化 18">
                <a:extLst>
                  <a:ext uri="{FF2B5EF4-FFF2-40B4-BE49-F238E27FC236}">
                    <a16:creationId xmlns:a16="http://schemas.microsoft.com/office/drawing/2014/main" id="{00000000-0008-0000-2D00-000015000000}"/>
                  </a:ext>
                </a:extLst>
              </xdr:cNvPr>
              <xdr:cNvGrpSpPr>
                <a:grpSpLocks/>
              </xdr:cNvGrpSpPr>
            </xdr:nvGrpSpPr>
            <xdr:grpSpPr bwMode="auto">
              <a:xfrm>
                <a:off x="414867" y="1040552"/>
                <a:ext cx="4326466" cy="713740"/>
                <a:chOff x="414867" y="1042459"/>
                <a:chExt cx="4326467" cy="711834"/>
              </a:xfrm>
            </xdr:grpSpPr>
            <xdr:sp macro="" textlink="">
              <xdr:nvSpPr>
                <xdr:cNvPr id="22" name="テキスト 5">
                  <a:extLst>
                    <a:ext uri="{FF2B5EF4-FFF2-40B4-BE49-F238E27FC236}">
                      <a16:creationId xmlns:a16="http://schemas.microsoft.com/office/drawing/2014/main" id="{00000000-0008-0000-2D00-000016000000}"/>
                    </a:ext>
                  </a:extLst>
                </xdr:cNvPr>
                <xdr:cNvSpPr txBox="1">
                  <a:spLocks noChangeArrowheads="1"/>
                </xdr:cNvSpPr>
              </xdr:nvSpPr>
              <xdr:spPr bwMode="auto">
                <a:xfrm>
                  <a:off x="414867" y="982624"/>
                  <a:ext cx="958495" cy="389732"/>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Times New Roman" panose="02020603050405020304" pitchFamily="18" charset="0"/>
                      <a:ea typeface="ＭＳ ゴシック"/>
                      <a:cs typeface="Times New Roman" panose="02020603050405020304" pitchFamily="18" charset="0"/>
                    </a:rPr>
                    <a:t>Supplier name</a:t>
                  </a:r>
                  <a:endParaRPr lang="ja-JP" altLang="en-US" sz="1100" b="0" i="0" u="none" strike="noStrike" baseline="0">
                    <a:solidFill>
                      <a:srgbClr val="000000"/>
                    </a:solidFill>
                    <a:latin typeface="Times New Roman" panose="02020603050405020304" pitchFamily="18" charset="0"/>
                    <a:ea typeface="ＭＳ ゴシック"/>
                    <a:cs typeface="Times New Roman" panose="02020603050405020304" pitchFamily="18" charset="0"/>
                  </a:endParaRPr>
                </a:p>
              </xdr:txBody>
            </xdr:sp>
            <xdr:sp macro="" textlink="">
              <xdr:nvSpPr>
                <xdr:cNvPr id="23" name="テキスト 5">
                  <a:extLst>
                    <a:ext uri="{FF2B5EF4-FFF2-40B4-BE49-F238E27FC236}">
                      <a16:creationId xmlns:a16="http://schemas.microsoft.com/office/drawing/2014/main" id="{00000000-0008-0000-2D00-000017000000}"/>
                    </a:ext>
                  </a:extLst>
                </xdr:cNvPr>
                <xdr:cNvSpPr txBox="1">
                  <a:spLocks noChangeArrowheads="1"/>
                </xdr:cNvSpPr>
              </xdr:nvSpPr>
              <xdr:spPr bwMode="auto">
                <a:xfrm>
                  <a:off x="414867" y="1372356"/>
                  <a:ext cx="958495" cy="381938"/>
                </a:xfrm>
                <a:prstGeom prst="rect">
                  <a:avLst/>
                </a:prstGeom>
                <a:grpFill/>
                <a:ln w="9525">
                  <a:solidFill>
                    <a:srgbClr val="000000"/>
                  </a:solidFill>
                  <a:miter lim="800000"/>
                  <a:headEnd/>
                  <a:tailEnd/>
                </a:ln>
              </xdr:spPr>
              <xdr:txBody>
                <a:bodyPr vertOverflow="clip" wrap="square" lIns="27432" tIns="18288" rIns="27432" bIns="18288" anchor="ctr" upright="1"/>
                <a:lstStyle/>
                <a:p>
                  <a:pPr algn="ctr" rtl="0"/>
                  <a:r>
                    <a:rPr lang="en-US" altLang="ja-JP" sz="1100" b="0" i="0" baseline="0">
                      <a:effectLst/>
                      <a:latin typeface="Times New Roman" panose="02020603050405020304" pitchFamily="18" charset="0"/>
                      <a:ea typeface="+mn-ea"/>
                      <a:cs typeface="Times New Roman" panose="02020603050405020304" pitchFamily="18" charset="0"/>
                    </a:rPr>
                    <a:t>Objective parts</a:t>
                  </a:r>
                  <a:endParaRPr lang="ja-JP" altLang="ja-JP">
                    <a:effectLst/>
                    <a:latin typeface="Times New Roman" panose="02020603050405020304" pitchFamily="18" charset="0"/>
                    <a:cs typeface="Times New Roman" panose="02020603050405020304" pitchFamily="18" charset="0"/>
                  </a:endParaRPr>
                </a:p>
              </xdr:txBody>
            </xdr:sp>
            <xdr:sp macro="" textlink="">
              <xdr:nvSpPr>
                <xdr:cNvPr id="24" name="テキスト 8">
                  <a:extLst>
                    <a:ext uri="{FF2B5EF4-FFF2-40B4-BE49-F238E27FC236}">
                      <a16:creationId xmlns:a16="http://schemas.microsoft.com/office/drawing/2014/main" id="{00000000-0008-0000-2D00-000018000000}"/>
                    </a:ext>
                  </a:extLst>
                </xdr:cNvPr>
                <xdr:cNvSpPr txBox="1">
                  <a:spLocks noChangeArrowheads="1"/>
                </xdr:cNvSpPr>
              </xdr:nvSpPr>
              <xdr:spPr bwMode="auto">
                <a:xfrm>
                  <a:off x="1364804" y="1372356"/>
                  <a:ext cx="3380405" cy="381938"/>
                </a:xfrm>
                <a:prstGeom prst="rect">
                  <a:avLst/>
                </a:prstGeom>
                <a:grpFill/>
                <a:ln w="9525">
                  <a:solidFill>
                    <a:srgbClr val="000000"/>
                  </a:solidFill>
                  <a:miter lim="800000"/>
                  <a:headEnd/>
                  <a:tailEnd/>
                </a:ln>
              </xdr:spPr>
              <xdr:txBody>
                <a:bodyPr/>
                <a:lstStyle/>
                <a:p>
                  <a:endParaRPr lang="es-MX"/>
                </a:p>
              </xdr:txBody>
            </xdr:sp>
          </xdr:grpSp>
        </xdr:grpSp>
        <xdr:sp macro="" textlink="">
          <xdr:nvSpPr>
            <xdr:cNvPr id="19" name="Rectangle 27">
              <a:extLst>
                <a:ext uri="{FF2B5EF4-FFF2-40B4-BE49-F238E27FC236}">
                  <a16:creationId xmlns:a16="http://schemas.microsoft.com/office/drawing/2014/main" id="{00000000-0008-0000-2D00-000013000000}"/>
                </a:ext>
              </a:extLst>
            </xdr:cNvPr>
            <xdr:cNvSpPr>
              <a:spLocks noChangeArrowheads="1"/>
            </xdr:cNvSpPr>
          </xdr:nvSpPr>
          <xdr:spPr bwMode="auto">
            <a:xfrm>
              <a:off x="430954" y="1032087"/>
              <a:ext cx="4318000" cy="719667"/>
            </a:xfrm>
            <a:prstGeom prst="rect">
              <a:avLst/>
            </a:prstGeom>
            <a:noFill/>
            <a:ln w="222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13" name="グループ化 27">
            <a:extLst>
              <a:ext uri="{FF2B5EF4-FFF2-40B4-BE49-F238E27FC236}">
                <a16:creationId xmlns:a16="http://schemas.microsoft.com/office/drawing/2014/main" id="{00000000-0008-0000-2D00-00000D000000}"/>
              </a:ext>
            </a:extLst>
          </xdr:cNvPr>
          <xdr:cNvGrpSpPr>
            <a:grpSpLocks/>
          </xdr:cNvGrpSpPr>
        </xdr:nvGrpSpPr>
        <xdr:grpSpPr bwMode="auto">
          <a:xfrm>
            <a:off x="6363590" y="701040"/>
            <a:ext cx="1951523" cy="1054947"/>
            <a:chOff x="6510866" y="457198"/>
            <a:chExt cx="1947379" cy="948268"/>
          </a:xfrm>
        </xdr:grpSpPr>
        <xdr:sp macro="" textlink="">
          <xdr:nvSpPr>
            <xdr:cNvPr id="14" name="正方形/長方形 23">
              <a:extLst>
                <a:ext uri="{FF2B5EF4-FFF2-40B4-BE49-F238E27FC236}">
                  <a16:creationId xmlns:a16="http://schemas.microsoft.com/office/drawing/2014/main" id="{00000000-0008-0000-2D00-00000E000000}"/>
                </a:ext>
              </a:extLst>
            </xdr:cNvPr>
            <xdr:cNvSpPr/>
          </xdr:nvSpPr>
          <xdr:spPr>
            <a:xfrm>
              <a:off x="6512973" y="457198"/>
              <a:ext cx="972636" cy="203702"/>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Quality assurance responsible person</a:t>
              </a:r>
            </a:p>
          </xdr:txBody>
        </xdr:sp>
        <xdr:sp macro="" textlink="">
          <xdr:nvSpPr>
            <xdr:cNvPr id="15" name="正方形/長方形 24">
              <a:extLst>
                <a:ext uri="{FF2B5EF4-FFF2-40B4-BE49-F238E27FC236}">
                  <a16:creationId xmlns:a16="http://schemas.microsoft.com/office/drawing/2014/main" id="{00000000-0008-0000-2D00-00000F000000}"/>
                </a:ext>
              </a:extLst>
            </xdr:cNvPr>
            <xdr:cNvSpPr/>
          </xdr:nvSpPr>
          <xdr:spPr>
            <a:xfrm>
              <a:off x="7485609" y="457198"/>
              <a:ext cx="972636" cy="203702"/>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a:solidFill>
                    <a:sysClr val="windowText" lastClr="000000"/>
                  </a:solidFill>
                  <a:latin typeface="Times New Roman" panose="02020603050405020304" pitchFamily="18" charset="0"/>
                  <a:cs typeface="Times New Roman" panose="02020603050405020304" pitchFamily="18" charset="0"/>
                </a:rPr>
                <a:t>Person in</a:t>
              </a:r>
              <a:r>
                <a:rPr kumimoji="1" lang="en-US" altLang="ja-JP" sz="800" baseline="0">
                  <a:solidFill>
                    <a:sysClr val="windowText" lastClr="000000"/>
                  </a:solidFill>
                  <a:latin typeface="Times New Roman" panose="02020603050405020304" pitchFamily="18" charset="0"/>
                  <a:cs typeface="Times New Roman" panose="02020603050405020304" pitchFamily="18" charset="0"/>
                </a:rPr>
                <a:t> charge</a:t>
              </a:r>
              <a:endParaRPr kumimoji="1" lang="ja-JP" altLang="en-US" sz="800">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16" name="正方形/長方形 25">
              <a:extLst>
                <a:ext uri="{FF2B5EF4-FFF2-40B4-BE49-F238E27FC236}">
                  <a16:creationId xmlns:a16="http://schemas.microsoft.com/office/drawing/2014/main" id="{00000000-0008-0000-2D00-000010000000}"/>
                </a:ext>
              </a:extLst>
            </xdr:cNvPr>
            <xdr:cNvSpPr/>
          </xdr:nvSpPr>
          <xdr:spPr>
            <a:xfrm>
              <a:off x="6512973" y="660900"/>
              <a:ext cx="972636" cy="744566"/>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17" name="正方形/長方形 26">
              <a:extLst>
                <a:ext uri="{FF2B5EF4-FFF2-40B4-BE49-F238E27FC236}">
                  <a16:creationId xmlns:a16="http://schemas.microsoft.com/office/drawing/2014/main" id="{00000000-0008-0000-2D00-000011000000}"/>
                </a:ext>
              </a:extLst>
            </xdr:cNvPr>
            <xdr:cNvSpPr/>
          </xdr:nvSpPr>
          <xdr:spPr>
            <a:xfrm>
              <a:off x="7485609" y="660900"/>
              <a:ext cx="972636" cy="744566"/>
            </a:xfrm>
            <a:prstGeom prst="rect">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grpSp>
    <xdr:clientData/>
  </xdr:twoCellAnchor>
  <xdr:twoCellAnchor editAs="oneCell">
    <xdr:from>
      <xdr:col>1</xdr:col>
      <xdr:colOff>158750</xdr:colOff>
      <xdr:row>1</xdr:row>
      <xdr:rowOff>84667</xdr:rowOff>
    </xdr:from>
    <xdr:to>
      <xdr:col>2</xdr:col>
      <xdr:colOff>966998</xdr:colOff>
      <xdr:row>3</xdr:row>
      <xdr:rowOff>85152</xdr:rowOff>
    </xdr:to>
    <xdr:pic>
      <xdr:nvPicPr>
        <xdr:cNvPr id="25" name="24 Imagen" descr="http://192.1.1.111:82/Img/logo-tachis.png">
          <a:extLst>
            <a:ext uri="{FF2B5EF4-FFF2-40B4-BE49-F238E27FC236}">
              <a16:creationId xmlns:a16="http://schemas.microsoft.com/office/drawing/2014/main" id="{00000000-0008-0000-2D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833" y="264584"/>
          <a:ext cx="1887748" cy="656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832484</xdr:colOff>
      <xdr:row>4</xdr:row>
      <xdr:rowOff>11430</xdr:rowOff>
    </xdr:from>
    <xdr:to>
      <xdr:col>17</xdr:col>
      <xdr:colOff>112926</xdr:colOff>
      <xdr:row>6</xdr:row>
      <xdr:rowOff>209891</xdr:rowOff>
    </xdr:to>
    <xdr:sp macro="" textlink="">
      <xdr:nvSpPr>
        <xdr:cNvPr id="2" name="Rectangle 1">
          <a:extLst>
            <a:ext uri="{FF2B5EF4-FFF2-40B4-BE49-F238E27FC236}">
              <a16:creationId xmlns:a16="http://schemas.microsoft.com/office/drawing/2014/main" id="{00000000-0008-0000-2E00-000002000000}"/>
            </a:ext>
          </a:extLst>
        </xdr:cNvPr>
        <xdr:cNvSpPr>
          <a:spLocks noChangeArrowheads="1"/>
        </xdr:cNvSpPr>
      </xdr:nvSpPr>
      <xdr:spPr bwMode="auto">
        <a:xfrm>
          <a:off x="1346834" y="744855"/>
          <a:ext cx="4433467" cy="560411"/>
        </a:xfrm>
        <a:prstGeom prst="rect">
          <a:avLst/>
        </a:prstGeom>
        <a:solidFill>
          <a:srgbClr val="FFFFFF"/>
        </a:solidFill>
        <a:ln w="9525">
          <a:noFill/>
          <a:miter lim="800000"/>
          <a:headEnd/>
          <a:tailEnd/>
        </a:ln>
        <a:effectLst/>
      </xdr:spPr>
      <xdr:txBody>
        <a:bodyPr vertOverflow="clip" wrap="square" lIns="45720" tIns="22860" rIns="45720" bIns="22860" anchor="ctr" upright="1"/>
        <a:lstStyle/>
        <a:p>
          <a:pPr algn="ctr" rtl="0">
            <a:lnSpc>
              <a:spcPts val="1500"/>
            </a:lnSpc>
            <a:defRPr sz="1000"/>
          </a:pPr>
          <a:r>
            <a:rPr lang="en-US" altLang="ja-JP" sz="1400" b="1" i="0" u="sng" strike="noStrike">
              <a:solidFill>
                <a:srgbClr val="000000"/>
              </a:solidFill>
              <a:latin typeface="Arial" pitchFamily="34" charset="0"/>
              <a:ea typeface="ＭＳ Ｐゴシック"/>
              <a:cs typeface="Arial" pitchFamily="34" charset="0"/>
            </a:rPr>
            <a:t>Model :          </a:t>
          </a:r>
          <a:r>
            <a:rPr lang="ja-JP" altLang="en-US" sz="1400" b="1" i="0" u="sng" strike="noStrike">
              <a:solidFill>
                <a:srgbClr val="000000"/>
              </a:solidFill>
              <a:latin typeface="Arial" pitchFamily="34" charset="0"/>
              <a:ea typeface="ＭＳ Ｐゴシック"/>
              <a:cs typeface="Arial" pitchFamily="34" charset="0"/>
            </a:rPr>
            <a:t>　</a:t>
          </a:r>
          <a:r>
            <a:rPr lang="en-US" altLang="ja-JP" sz="1400" b="1" i="0" u="sng" strike="noStrike">
              <a:solidFill>
                <a:srgbClr val="000000"/>
              </a:solidFill>
              <a:latin typeface="Arial" pitchFamily="34" charset="0"/>
              <a:ea typeface="ＭＳ Ｐゴシック"/>
              <a:cs typeface="Arial" pitchFamily="34" charset="0"/>
            </a:rPr>
            <a:t>Ramp </a:t>
          </a:r>
          <a:r>
            <a:rPr lang="en-US" altLang="ja-JP" sz="1000" b="1" i="0" u="sng" strike="noStrike">
              <a:solidFill>
                <a:srgbClr val="000000"/>
              </a:solidFill>
              <a:latin typeface="Arial" pitchFamily="34" charset="0"/>
              <a:ea typeface="ＭＳ Ｐゴシック"/>
              <a:cs typeface="Arial" pitchFamily="34" charset="0"/>
            </a:rPr>
            <a:t>-</a:t>
          </a:r>
          <a:r>
            <a:rPr lang="en-US" altLang="ja-JP" sz="1400" b="1" i="0" u="sng" strike="noStrike">
              <a:solidFill>
                <a:srgbClr val="000000"/>
              </a:solidFill>
              <a:latin typeface="Arial" pitchFamily="34" charset="0"/>
              <a:ea typeface="ＭＳ Ｐゴシック"/>
              <a:cs typeface="Arial" pitchFamily="34" charset="0"/>
            </a:rPr>
            <a:t>up Activity   Plan</a:t>
          </a:r>
          <a:endParaRPr lang="ja-JP" altLang="en-US" sz="1400" b="1" i="0" u="sng" strike="noStrike">
            <a:solidFill>
              <a:srgbClr val="000000"/>
            </a:solidFill>
            <a:latin typeface="Arial" pitchFamily="34" charset="0"/>
            <a:ea typeface="ＭＳ Ｐゴシック"/>
            <a:cs typeface="Arial" pitchFamily="34" charset="0"/>
          </a:endParaRPr>
        </a:p>
      </xdr:txBody>
    </xdr:sp>
    <xdr:clientData/>
  </xdr:twoCellAnchor>
  <xdr:twoCellAnchor editAs="oneCell">
    <xdr:from>
      <xdr:col>1</xdr:col>
      <xdr:colOff>57151</xdr:colOff>
      <xdr:row>1</xdr:row>
      <xdr:rowOff>1</xdr:rowOff>
    </xdr:from>
    <xdr:to>
      <xdr:col>5</xdr:col>
      <xdr:colOff>171451</xdr:colOff>
      <xdr:row>4</xdr:row>
      <xdr:rowOff>121958</xdr:rowOff>
    </xdr:to>
    <xdr:pic>
      <xdr:nvPicPr>
        <xdr:cNvPr id="3" name="2 Imagen" descr="http://192.1.1.111:82/Img/logo-tachis.png">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6" y="190501"/>
          <a:ext cx="1905000" cy="66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73</xdr:row>
      <xdr:rowOff>0</xdr:rowOff>
    </xdr:from>
    <xdr:to>
      <xdr:col>20</xdr:col>
      <xdr:colOff>123825</xdr:colOff>
      <xdr:row>123</xdr:row>
      <xdr:rowOff>156072</xdr:rowOff>
    </xdr:to>
    <xdr:pic>
      <xdr:nvPicPr>
        <xdr:cNvPr id="4" name="3 Imagen">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5875" t="12111" r="33762" b="7541"/>
        <a:stretch>
          <a:fillRect/>
        </a:stretch>
      </xdr:blipFill>
      <xdr:spPr bwMode="auto">
        <a:xfrm>
          <a:off x="447675" y="13858875"/>
          <a:ext cx="6191250" cy="9204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31749</xdr:colOff>
      <xdr:row>1</xdr:row>
      <xdr:rowOff>10584</xdr:rowOff>
    </xdr:from>
    <xdr:to>
      <xdr:col>19</xdr:col>
      <xdr:colOff>100540</xdr:colOff>
      <xdr:row>3</xdr:row>
      <xdr:rowOff>116076</xdr:rowOff>
    </xdr:to>
    <xdr:pic>
      <xdr:nvPicPr>
        <xdr:cNvPr id="5" name="4 Imagen" descr="http://192.1.1.111:82/Img/logo-tachis.png">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582" y="179917"/>
          <a:ext cx="2047875" cy="698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57149</xdr:colOff>
      <xdr:row>4</xdr:row>
      <xdr:rowOff>9524</xdr:rowOff>
    </xdr:from>
    <xdr:ext cx="5191125" cy="485775"/>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57149" y="9524"/>
          <a:ext cx="5191125" cy="485775"/>
        </a:xfrm>
        <a:prstGeom prst="rect">
          <a:avLst/>
        </a:prstGeom>
        <a:noFill/>
        <a:ln w="9525">
          <a:noFill/>
          <a:miter lim="800000"/>
          <a:headEnd/>
          <a:tailEnd/>
        </a:ln>
      </xdr:spPr>
      <xdr:txBody>
        <a:bodyPr wrap="square" lIns="36576" tIns="27432"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600" b="1" u="sng">
              <a:solidFill>
                <a:sysClr val="windowText" lastClr="000000"/>
              </a:solidFill>
              <a:latin typeface="+mn-lt"/>
              <a:ea typeface="+mn-ea"/>
              <a:cs typeface="+mn-cs"/>
            </a:rPr>
            <a:t>Delivered</a:t>
          </a:r>
          <a:r>
            <a:rPr lang="en-US" altLang="ja-JP" sz="1600" b="1" u="sng" baseline="0">
              <a:solidFill>
                <a:sysClr val="windowText" lastClr="000000"/>
              </a:solidFill>
              <a:latin typeface="+mn-lt"/>
              <a:ea typeface="+mn-ea"/>
              <a:cs typeface="+mn-cs"/>
            </a:rPr>
            <a:t> Parts SOC Non-Inclusion Statement Sheet</a:t>
          </a:r>
          <a:r>
            <a:rPr lang="en-US" altLang="ja-JP" sz="1600" b="1" u="sng">
              <a:solidFill>
                <a:sysClr val="windowText" lastClr="000000"/>
              </a:solidFill>
              <a:latin typeface="+mn-lt"/>
              <a:ea typeface="+mn-ea"/>
              <a:cs typeface="+mn-cs"/>
            </a:rPr>
            <a:t> </a:t>
          </a:r>
        </a:p>
      </xdr:txBody>
    </xdr:sp>
    <xdr:clientData/>
  </xdr:oneCellAnchor>
  <xdr:oneCellAnchor>
    <xdr:from>
      <xdr:col>2</xdr:col>
      <xdr:colOff>9524</xdr:colOff>
      <xdr:row>7</xdr:row>
      <xdr:rowOff>9525</xdr:rowOff>
    </xdr:from>
    <xdr:ext cx="3095625" cy="647700"/>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285749" y="600075"/>
          <a:ext cx="3095625" cy="647700"/>
        </a:xfrm>
        <a:prstGeom prst="rect">
          <a:avLst/>
        </a:prstGeom>
        <a:noFill/>
        <a:ln w="9525">
          <a:noFill/>
          <a:miter lim="800000"/>
          <a:headEnd/>
          <a:tailEnd/>
        </a:ln>
      </xdr:spPr>
      <xdr:txBody>
        <a:bodyPr wrap="square" lIns="27432" tIns="22860" rIns="0" bIns="0" anchor="t" upright="1">
          <a:noAutofit/>
        </a:bodyPr>
        <a:lstStyle/>
        <a:p>
          <a:pPr algn="l" rtl="0">
            <a:defRPr sz="1000"/>
          </a:pPr>
          <a:r>
            <a:rPr lang="en-US" altLang="ja-JP" sz="1600" b="1" i="0" u="sng" strike="noStrike" baseline="0">
              <a:solidFill>
                <a:srgbClr val="000000"/>
              </a:solidFill>
              <a:latin typeface="Arial" pitchFamily="34" charset="0"/>
              <a:ea typeface="ＭＳ Ｐゴシック"/>
              <a:cs typeface="Arial" pitchFamily="34" charset="0"/>
            </a:rPr>
            <a:t>Model:&lt;</a:t>
          </a:r>
          <a:r>
            <a:rPr lang="ja-JP" altLang="en-US" sz="1600" b="1" i="0" u="sng" strike="noStrike" baseline="0">
              <a:solidFill>
                <a:srgbClr val="000000"/>
              </a:solidFill>
              <a:latin typeface="Arial" pitchFamily="34" charset="0"/>
              <a:ea typeface="ＭＳ Ｐゴシック"/>
              <a:cs typeface="Arial" pitchFamily="34" charset="0"/>
            </a:rPr>
            <a:t>                     </a:t>
          </a:r>
          <a:r>
            <a:rPr lang="en-US" altLang="ja-JP" sz="1600" b="1" i="0" u="sng" strike="noStrike" baseline="0">
              <a:solidFill>
                <a:srgbClr val="000000"/>
              </a:solidFill>
              <a:latin typeface="Arial" pitchFamily="34" charset="0"/>
              <a:ea typeface="ＭＳ Ｐゴシック"/>
              <a:cs typeface="Arial" pitchFamily="34" charset="0"/>
            </a:rPr>
            <a:t>&gt;</a:t>
          </a:r>
          <a:endParaRPr lang="ja-JP" altLang="en-US" sz="2000" b="1" i="0" u="sng" strike="noStrike" baseline="0">
            <a:solidFill>
              <a:srgbClr val="000000"/>
            </a:solidFill>
            <a:latin typeface="Arial" pitchFamily="34" charset="0"/>
            <a:ea typeface="ＭＳ Ｐゴシック"/>
            <a:cs typeface="Arial" pitchFamily="34" charset="0"/>
          </a:endParaRPr>
        </a:p>
        <a:p>
          <a:pPr algn="l" rtl="0">
            <a:defRPr sz="1000"/>
          </a:pPr>
          <a:r>
            <a:rPr lang="ja-JP" altLang="en-US" sz="2000" b="1" i="0" u="sng" strike="noStrike" baseline="0">
              <a:solidFill>
                <a:srgbClr val="000000"/>
              </a:solidFill>
              <a:latin typeface="ＭＳ Ｐゴシック"/>
              <a:ea typeface="ＭＳ Ｐゴシック"/>
            </a:rPr>
            <a:t>　　　　　　　　</a:t>
          </a:r>
        </a:p>
      </xdr:txBody>
    </xdr:sp>
    <xdr:clientData/>
  </xdr:oneCellAnchor>
  <xdr:twoCellAnchor>
    <xdr:from>
      <xdr:col>7</xdr:col>
      <xdr:colOff>2400300</xdr:colOff>
      <xdr:row>6</xdr:row>
      <xdr:rowOff>123825</xdr:rowOff>
    </xdr:from>
    <xdr:to>
      <xdr:col>7</xdr:col>
      <xdr:colOff>3038475</xdr:colOff>
      <xdr:row>10</xdr:row>
      <xdr:rowOff>142875</xdr:rowOff>
    </xdr:to>
    <xdr:sp macro="" textlink="">
      <xdr:nvSpPr>
        <xdr:cNvPr id="4" name="Text Box 11">
          <a:extLst>
            <a:ext uri="{FF2B5EF4-FFF2-40B4-BE49-F238E27FC236}">
              <a16:creationId xmlns:a16="http://schemas.microsoft.com/office/drawing/2014/main" id="{00000000-0008-0000-3000-000004000000}"/>
            </a:ext>
          </a:extLst>
        </xdr:cNvPr>
        <xdr:cNvSpPr txBox="1">
          <a:spLocks noChangeArrowheads="1"/>
        </xdr:cNvSpPr>
      </xdr:nvSpPr>
      <xdr:spPr bwMode="auto">
        <a:xfrm>
          <a:off x="9544050" y="485775"/>
          <a:ext cx="638175" cy="790575"/>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p>
      </xdr:txBody>
    </xdr:sp>
    <xdr:clientData/>
  </xdr:twoCellAnchor>
  <xdr:twoCellAnchor>
    <xdr:from>
      <xdr:col>7</xdr:col>
      <xdr:colOff>1714500</xdr:colOff>
      <xdr:row>6</xdr:row>
      <xdr:rowOff>123825</xdr:rowOff>
    </xdr:from>
    <xdr:to>
      <xdr:col>7</xdr:col>
      <xdr:colOff>2352675</xdr:colOff>
      <xdr:row>10</xdr:row>
      <xdr:rowOff>142875</xdr:rowOff>
    </xdr:to>
    <xdr:sp macro="" textlink="">
      <xdr:nvSpPr>
        <xdr:cNvPr id="5" name="Text Box 12">
          <a:extLst>
            <a:ext uri="{FF2B5EF4-FFF2-40B4-BE49-F238E27FC236}">
              <a16:creationId xmlns:a16="http://schemas.microsoft.com/office/drawing/2014/main" id="{00000000-0008-0000-3000-000005000000}"/>
            </a:ext>
          </a:extLst>
        </xdr:cNvPr>
        <xdr:cNvSpPr txBox="1">
          <a:spLocks noChangeArrowheads="1"/>
        </xdr:cNvSpPr>
      </xdr:nvSpPr>
      <xdr:spPr bwMode="auto">
        <a:xfrm>
          <a:off x="8858250" y="485775"/>
          <a:ext cx="638175" cy="790575"/>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p>
      </xdr:txBody>
    </xdr:sp>
    <xdr:clientData/>
  </xdr:twoCellAnchor>
  <xdr:twoCellAnchor>
    <xdr:from>
      <xdr:col>7</xdr:col>
      <xdr:colOff>1028700</xdr:colOff>
      <xdr:row>6</xdr:row>
      <xdr:rowOff>123825</xdr:rowOff>
    </xdr:from>
    <xdr:to>
      <xdr:col>7</xdr:col>
      <xdr:colOff>1666875</xdr:colOff>
      <xdr:row>10</xdr:row>
      <xdr:rowOff>142875</xdr:rowOff>
    </xdr:to>
    <xdr:sp macro="" textlink="">
      <xdr:nvSpPr>
        <xdr:cNvPr id="6" name="Text Box 13">
          <a:extLst>
            <a:ext uri="{FF2B5EF4-FFF2-40B4-BE49-F238E27FC236}">
              <a16:creationId xmlns:a16="http://schemas.microsoft.com/office/drawing/2014/main" id="{00000000-0008-0000-3000-000006000000}"/>
            </a:ext>
          </a:extLst>
        </xdr:cNvPr>
        <xdr:cNvSpPr txBox="1">
          <a:spLocks noChangeArrowheads="1"/>
        </xdr:cNvSpPr>
      </xdr:nvSpPr>
      <xdr:spPr bwMode="auto">
        <a:xfrm>
          <a:off x="8172450" y="485775"/>
          <a:ext cx="638175" cy="790575"/>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p>
      </xdr:txBody>
    </xdr:sp>
    <xdr:clientData/>
  </xdr:twoCellAnchor>
  <xdr:twoCellAnchor>
    <xdr:from>
      <xdr:col>7</xdr:col>
      <xdr:colOff>352425</xdr:colOff>
      <xdr:row>6</xdr:row>
      <xdr:rowOff>123825</xdr:rowOff>
    </xdr:from>
    <xdr:to>
      <xdr:col>7</xdr:col>
      <xdr:colOff>990600</xdr:colOff>
      <xdr:row>10</xdr:row>
      <xdr:rowOff>142875</xdr:rowOff>
    </xdr:to>
    <xdr:sp macro="" textlink="">
      <xdr:nvSpPr>
        <xdr:cNvPr id="7" name="Text Box 14">
          <a:extLst>
            <a:ext uri="{FF2B5EF4-FFF2-40B4-BE49-F238E27FC236}">
              <a16:creationId xmlns:a16="http://schemas.microsoft.com/office/drawing/2014/main" id="{00000000-0008-0000-3000-000007000000}"/>
            </a:ext>
          </a:extLst>
        </xdr:cNvPr>
        <xdr:cNvSpPr txBox="1">
          <a:spLocks noChangeArrowheads="1"/>
        </xdr:cNvSpPr>
      </xdr:nvSpPr>
      <xdr:spPr bwMode="auto">
        <a:xfrm>
          <a:off x="7496175" y="485775"/>
          <a:ext cx="638175" cy="790575"/>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p>
      </xdr:txBody>
    </xdr:sp>
    <xdr:clientData/>
  </xdr:twoCellAnchor>
  <xdr:twoCellAnchor>
    <xdr:from>
      <xdr:col>5</xdr:col>
      <xdr:colOff>1362075</xdr:colOff>
      <xdr:row>6</xdr:row>
      <xdr:rowOff>123825</xdr:rowOff>
    </xdr:from>
    <xdr:to>
      <xdr:col>6</xdr:col>
      <xdr:colOff>428625</xdr:colOff>
      <xdr:row>10</xdr:row>
      <xdr:rowOff>142875</xdr:rowOff>
    </xdr:to>
    <xdr:sp macro="" textlink="">
      <xdr:nvSpPr>
        <xdr:cNvPr id="8" name="Text Box 15">
          <a:extLst>
            <a:ext uri="{FF2B5EF4-FFF2-40B4-BE49-F238E27FC236}">
              <a16:creationId xmlns:a16="http://schemas.microsoft.com/office/drawing/2014/main" id="{00000000-0008-0000-3000-000008000000}"/>
            </a:ext>
          </a:extLst>
        </xdr:cNvPr>
        <xdr:cNvSpPr txBox="1">
          <a:spLocks noChangeArrowheads="1"/>
        </xdr:cNvSpPr>
      </xdr:nvSpPr>
      <xdr:spPr bwMode="auto">
        <a:xfrm>
          <a:off x="6124575" y="485775"/>
          <a:ext cx="638175" cy="790575"/>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p>
      </xdr:txBody>
    </xdr:sp>
    <xdr:clientData/>
  </xdr:twoCellAnchor>
  <xdr:twoCellAnchor>
    <xdr:from>
      <xdr:col>7</xdr:col>
      <xdr:colOff>1524000</xdr:colOff>
      <xdr:row>4</xdr:row>
      <xdr:rowOff>76200</xdr:rowOff>
    </xdr:from>
    <xdr:to>
      <xdr:col>7</xdr:col>
      <xdr:colOff>3048000</xdr:colOff>
      <xdr:row>5</xdr:row>
      <xdr:rowOff>104775</xdr:rowOff>
    </xdr:to>
    <xdr:sp macro="" textlink="">
      <xdr:nvSpPr>
        <xdr:cNvPr id="9" name="Text Box 16">
          <a:extLst>
            <a:ext uri="{FF2B5EF4-FFF2-40B4-BE49-F238E27FC236}">
              <a16:creationId xmlns:a16="http://schemas.microsoft.com/office/drawing/2014/main" id="{00000000-0008-0000-3000-000009000000}"/>
            </a:ext>
          </a:extLst>
        </xdr:cNvPr>
        <xdr:cNvSpPr txBox="1">
          <a:spLocks noChangeArrowheads="1"/>
        </xdr:cNvSpPr>
      </xdr:nvSpPr>
      <xdr:spPr bwMode="auto">
        <a:xfrm>
          <a:off x="8667750" y="76200"/>
          <a:ext cx="1524000" cy="209550"/>
        </a:xfrm>
        <a:prstGeom prst="rect">
          <a:avLst/>
        </a:prstGeom>
        <a:noFill/>
        <a:ln w="9525">
          <a:noFill/>
          <a:miter lim="800000"/>
          <a:headEnd/>
          <a:tailEnd/>
        </a:ln>
      </xdr:spPr>
    </xdr:sp>
    <xdr:clientData/>
  </xdr:twoCellAnchor>
  <xdr:twoCellAnchor>
    <xdr:from>
      <xdr:col>6</xdr:col>
      <xdr:colOff>733425</xdr:colOff>
      <xdr:row>4</xdr:row>
      <xdr:rowOff>66675</xdr:rowOff>
    </xdr:from>
    <xdr:to>
      <xdr:col>7</xdr:col>
      <xdr:colOff>838200</xdr:colOff>
      <xdr:row>5</xdr:row>
      <xdr:rowOff>76200</xdr:rowOff>
    </xdr:to>
    <xdr:sp macro="" textlink="">
      <xdr:nvSpPr>
        <xdr:cNvPr id="10" name="Text Box 17">
          <a:extLst>
            <a:ext uri="{FF2B5EF4-FFF2-40B4-BE49-F238E27FC236}">
              <a16:creationId xmlns:a16="http://schemas.microsoft.com/office/drawing/2014/main" id="{00000000-0008-0000-3000-00000A000000}"/>
            </a:ext>
          </a:extLst>
        </xdr:cNvPr>
        <xdr:cNvSpPr txBox="1">
          <a:spLocks noChangeArrowheads="1"/>
        </xdr:cNvSpPr>
      </xdr:nvSpPr>
      <xdr:spPr bwMode="auto">
        <a:xfrm>
          <a:off x="7067550" y="66675"/>
          <a:ext cx="914400" cy="190500"/>
        </a:xfrm>
        <a:prstGeom prst="rect">
          <a:avLst/>
        </a:prstGeom>
        <a:noFill/>
        <a:ln w="9525">
          <a:noFill/>
          <a:miter lim="800000"/>
          <a:headEnd/>
          <a:tailEnd/>
        </a:ln>
      </xdr:spPr>
    </xdr:sp>
    <xdr:clientData/>
  </xdr:twoCellAnchor>
  <xdr:twoCellAnchor>
    <xdr:from>
      <xdr:col>5</xdr:col>
      <xdr:colOff>1362075</xdr:colOff>
      <xdr:row>4</xdr:row>
      <xdr:rowOff>66675</xdr:rowOff>
    </xdr:from>
    <xdr:to>
      <xdr:col>6</xdr:col>
      <xdr:colOff>428625</xdr:colOff>
      <xdr:row>5</xdr:row>
      <xdr:rowOff>85725</xdr:rowOff>
    </xdr:to>
    <xdr:sp macro="" textlink="">
      <xdr:nvSpPr>
        <xdr:cNvPr id="11" name="Text Box 18">
          <a:extLst>
            <a:ext uri="{FF2B5EF4-FFF2-40B4-BE49-F238E27FC236}">
              <a16:creationId xmlns:a16="http://schemas.microsoft.com/office/drawing/2014/main" id="{00000000-0008-0000-3000-00000B000000}"/>
            </a:ext>
          </a:extLst>
        </xdr:cNvPr>
        <xdr:cNvSpPr txBox="1">
          <a:spLocks noChangeArrowheads="1"/>
        </xdr:cNvSpPr>
      </xdr:nvSpPr>
      <xdr:spPr bwMode="auto">
        <a:xfrm>
          <a:off x="6124575" y="66675"/>
          <a:ext cx="638175" cy="200025"/>
        </a:xfrm>
        <a:prstGeom prst="rect">
          <a:avLst/>
        </a:prstGeom>
        <a:noFill/>
        <a:ln w="9525">
          <a:noFill/>
          <a:miter lim="800000"/>
          <a:headEnd/>
          <a:tailEnd/>
        </a:ln>
      </xdr:spPr>
    </xdr:sp>
    <xdr:clientData/>
  </xdr:twoCellAnchor>
  <xdr:twoCellAnchor>
    <xdr:from>
      <xdr:col>6</xdr:col>
      <xdr:colOff>466725</xdr:colOff>
      <xdr:row>6</xdr:row>
      <xdr:rowOff>123825</xdr:rowOff>
    </xdr:from>
    <xdr:to>
      <xdr:col>7</xdr:col>
      <xdr:colOff>295275</xdr:colOff>
      <xdr:row>10</xdr:row>
      <xdr:rowOff>142875</xdr:rowOff>
    </xdr:to>
    <xdr:sp macro="" textlink="">
      <xdr:nvSpPr>
        <xdr:cNvPr id="12" name="Text Box 19">
          <a:extLst>
            <a:ext uri="{FF2B5EF4-FFF2-40B4-BE49-F238E27FC236}">
              <a16:creationId xmlns:a16="http://schemas.microsoft.com/office/drawing/2014/main" id="{00000000-0008-0000-3000-00000C000000}"/>
            </a:ext>
          </a:extLst>
        </xdr:cNvPr>
        <xdr:cNvSpPr txBox="1">
          <a:spLocks noChangeArrowheads="1"/>
        </xdr:cNvSpPr>
      </xdr:nvSpPr>
      <xdr:spPr bwMode="auto">
        <a:xfrm>
          <a:off x="6800850" y="485775"/>
          <a:ext cx="638175" cy="790575"/>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300" b="0" i="0" u="none" strike="noStrike" baseline="0">
              <a:solidFill>
                <a:srgbClr val="000000"/>
              </a:solidFill>
              <a:latin typeface="ＭＳ Ｐゴシック"/>
              <a:ea typeface="ＭＳ Ｐゴシック"/>
            </a:rPr>
            <a:t>      </a:t>
          </a:r>
        </a:p>
      </xdr:txBody>
    </xdr:sp>
    <xdr:clientData/>
  </xdr:twoCellAnchor>
  <xdr:twoCellAnchor>
    <xdr:from>
      <xdr:col>5</xdr:col>
      <xdr:colOff>609600</xdr:colOff>
      <xdr:row>4</xdr:row>
      <xdr:rowOff>19050</xdr:rowOff>
    </xdr:from>
    <xdr:to>
      <xdr:col>8</xdr:col>
      <xdr:colOff>0</xdr:colOff>
      <xdr:row>10</xdr:row>
      <xdr:rowOff>95250</xdr:rowOff>
    </xdr:to>
    <xdr:grpSp>
      <xdr:nvGrpSpPr>
        <xdr:cNvPr id="13" name="グループ化 74">
          <a:extLst>
            <a:ext uri="{FF2B5EF4-FFF2-40B4-BE49-F238E27FC236}">
              <a16:creationId xmlns:a16="http://schemas.microsoft.com/office/drawing/2014/main" id="{00000000-0008-0000-3000-00000D000000}"/>
            </a:ext>
          </a:extLst>
        </xdr:cNvPr>
        <xdr:cNvGrpSpPr>
          <a:grpSpLocks/>
        </xdr:cNvGrpSpPr>
      </xdr:nvGrpSpPr>
      <xdr:grpSpPr bwMode="auto">
        <a:xfrm>
          <a:off x="5600700" y="1019175"/>
          <a:ext cx="5086350" cy="1209675"/>
          <a:chOff x="1979712" y="2132855"/>
          <a:chExt cx="5544616" cy="1540171"/>
        </a:xfrm>
      </xdr:grpSpPr>
      <xdr:pic>
        <xdr:nvPicPr>
          <xdr:cNvPr id="14" name="Picture 2">
            <a:extLst>
              <a:ext uri="{FF2B5EF4-FFF2-40B4-BE49-F238E27FC236}">
                <a16:creationId xmlns:a16="http://schemas.microsoft.com/office/drawing/2014/main" id="{00000000-0008-0000-30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79712" y="2132855"/>
            <a:ext cx="5544616" cy="1540171"/>
          </a:xfrm>
          <a:prstGeom prst="rect">
            <a:avLst/>
          </a:prstGeom>
          <a:solidFill>
            <a:srgbClr val="FFFFFF"/>
          </a:solidFill>
          <a:ln w="9525">
            <a:solidFill>
              <a:srgbClr val="000000"/>
            </a:solidFill>
            <a:miter lim="800000"/>
            <a:headEnd/>
            <a:tailEnd/>
          </a:ln>
        </xdr:spPr>
      </xdr:pic>
      <xdr:grpSp>
        <xdr:nvGrpSpPr>
          <xdr:cNvPr id="15" name="グループ化 76">
            <a:extLst>
              <a:ext uri="{FF2B5EF4-FFF2-40B4-BE49-F238E27FC236}">
                <a16:creationId xmlns:a16="http://schemas.microsoft.com/office/drawing/2014/main" id="{00000000-0008-0000-3000-00000F000000}"/>
              </a:ext>
            </a:extLst>
          </xdr:cNvPr>
          <xdr:cNvGrpSpPr>
            <a:grpSpLocks/>
          </xdr:cNvGrpSpPr>
        </xdr:nvGrpSpPr>
        <xdr:grpSpPr bwMode="auto">
          <a:xfrm>
            <a:off x="2051720" y="2420888"/>
            <a:ext cx="2664296" cy="216024"/>
            <a:chOff x="2051720" y="2420888"/>
            <a:chExt cx="2664296" cy="216024"/>
          </a:xfrm>
        </xdr:grpSpPr>
        <xdr:sp macro="" textlink="">
          <xdr:nvSpPr>
            <xdr:cNvPr id="23" name="正方形/長方形 22">
              <a:extLst>
                <a:ext uri="{FF2B5EF4-FFF2-40B4-BE49-F238E27FC236}">
                  <a16:creationId xmlns:a16="http://schemas.microsoft.com/office/drawing/2014/main" id="{00000000-0008-0000-3000-000017000000}"/>
                </a:ext>
              </a:extLst>
            </xdr:cNvPr>
            <xdr:cNvSpPr/>
          </xdr:nvSpPr>
          <xdr:spPr bwMode="auto">
            <a:xfrm>
              <a:off x="2056264" y="2423911"/>
              <a:ext cx="787401" cy="218292"/>
            </a:xfrm>
            <a:prstGeom prst="rect">
              <a:avLst/>
            </a:prstGeom>
            <a:solidFill>
              <a:srgbClr val="FFFFFF"/>
            </a:solidFill>
            <a:ln w="9525" cap="flat" cmpd="sng" algn="ctr">
              <a:no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800">
                  <a:latin typeface="Arial" pitchFamily="34" charset="0"/>
                  <a:cs typeface="Arial" pitchFamily="34" charset="0"/>
                </a:rPr>
                <a:t>Approved by</a:t>
              </a:r>
              <a:endParaRPr kumimoji="1" lang="ja-JP" altLang="en-US" sz="800">
                <a:latin typeface="Arial" pitchFamily="34" charset="0"/>
                <a:cs typeface="Arial" pitchFamily="34" charset="0"/>
              </a:endParaRPr>
            </a:p>
          </xdr:txBody>
        </xdr:sp>
        <xdr:sp macro="" textlink="">
          <xdr:nvSpPr>
            <xdr:cNvPr id="24" name="正方形/長方形 23">
              <a:extLst>
                <a:ext uri="{FF2B5EF4-FFF2-40B4-BE49-F238E27FC236}">
                  <a16:creationId xmlns:a16="http://schemas.microsoft.com/office/drawing/2014/main" id="{00000000-0008-0000-3000-000018000000}"/>
                </a:ext>
              </a:extLst>
            </xdr:cNvPr>
            <xdr:cNvSpPr/>
          </xdr:nvSpPr>
          <xdr:spPr bwMode="auto">
            <a:xfrm>
              <a:off x="2985835" y="2423911"/>
              <a:ext cx="798337" cy="218292"/>
            </a:xfrm>
            <a:prstGeom prst="rect">
              <a:avLst/>
            </a:prstGeom>
            <a:solidFill>
              <a:srgbClr val="FFFFFF"/>
            </a:solidFill>
            <a:ln w="9525" cap="flat" cmpd="sng" algn="ctr">
              <a:no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800">
                  <a:latin typeface="Arial" pitchFamily="34" charset="0"/>
                  <a:cs typeface="Arial" pitchFamily="34" charset="0"/>
                </a:rPr>
                <a:t>Examined</a:t>
              </a:r>
              <a:r>
                <a:rPr kumimoji="1" lang="en-US" altLang="ja-JP" sz="900">
                  <a:latin typeface="Arial" pitchFamily="34" charset="0"/>
                  <a:cs typeface="Arial" pitchFamily="34" charset="0"/>
                </a:rPr>
                <a:t> by</a:t>
              </a:r>
              <a:endParaRPr kumimoji="1" lang="ja-JP" altLang="en-US" sz="900">
                <a:latin typeface="Arial" pitchFamily="34" charset="0"/>
                <a:cs typeface="Arial" pitchFamily="34" charset="0"/>
              </a:endParaRPr>
            </a:p>
          </xdr:txBody>
        </xdr:sp>
        <xdr:sp macro="" textlink="">
          <xdr:nvSpPr>
            <xdr:cNvPr id="25" name="正方形/長方形 24">
              <a:extLst>
                <a:ext uri="{FF2B5EF4-FFF2-40B4-BE49-F238E27FC236}">
                  <a16:creationId xmlns:a16="http://schemas.microsoft.com/office/drawing/2014/main" id="{00000000-0008-0000-3000-000019000000}"/>
                </a:ext>
              </a:extLst>
            </xdr:cNvPr>
            <xdr:cNvSpPr/>
          </xdr:nvSpPr>
          <xdr:spPr bwMode="auto">
            <a:xfrm>
              <a:off x="3926342" y="2423911"/>
              <a:ext cx="787401" cy="218292"/>
            </a:xfrm>
            <a:prstGeom prst="rect">
              <a:avLst/>
            </a:prstGeom>
            <a:solidFill>
              <a:srgbClr val="FFFFFF"/>
            </a:solidFill>
            <a:ln w="9525" cap="flat" cmpd="sng" algn="ctr">
              <a:no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en-US" altLang="ja-JP" sz="800">
                  <a:latin typeface="Arial" pitchFamily="34" charset="0"/>
                  <a:cs typeface="Arial" pitchFamily="34" charset="0"/>
                </a:rPr>
                <a:t>Received</a:t>
              </a:r>
              <a:r>
                <a:rPr kumimoji="1" lang="en-US" altLang="ja-JP" sz="900">
                  <a:latin typeface="Arial" pitchFamily="34" charset="0"/>
                  <a:cs typeface="Arial" pitchFamily="34" charset="0"/>
                </a:rPr>
                <a:t> by</a:t>
              </a:r>
              <a:endParaRPr kumimoji="1" lang="ja-JP" altLang="en-US" sz="900">
                <a:latin typeface="Arial" pitchFamily="34" charset="0"/>
                <a:cs typeface="Arial" pitchFamily="34" charset="0"/>
              </a:endParaRPr>
            </a:p>
          </xdr:txBody>
        </xdr:sp>
      </xdr:grpSp>
      <xdr:grpSp>
        <xdr:nvGrpSpPr>
          <xdr:cNvPr id="16" name="グループ化 77">
            <a:extLst>
              <a:ext uri="{FF2B5EF4-FFF2-40B4-BE49-F238E27FC236}">
                <a16:creationId xmlns:a16="http://schemas.microsoft.com/office/drawing/2014/main" id="{00000000-0008-0000-3000-000010000000}"/>
              </a:ext>
            </a:extLst>
          </xdr:cNvPr>
          <xdr:cNvGrpSpPr>
            <a:grpSpLocks/>
          </xdr:cNvGrpSpPr>
        </xdr:nvGrpSpPr>
        <xdr:grpSpPr bwMode="auto">
          <a:xfrm>
            <a:off x="4790296" y="2423911"/>
            <a:ext cx="2580926" cy="218292"/>
            <a:chOff x="2053992" y="2423911"/>
            <a:chExt cx="2580926" cy="218292"/>
          </a:xfrm>
        </xdr:grpSpPr>
        <xdr:sp macro="" textlink="">
          <xdr:nvSpPr>
            <xdr:cNvPr id="20" name="正方形/長方形 19">
              <a:extLst>
                <a:ext uri="{FF2B5EF4-FFF2-40B4-BE49-F238E27FC236}">
                  <a16:creationId xmlns:a16="http://schemas.microsoft.com/office/drawing/2014/main" id="{00000000-0008-0000-3000-000014000000}"/>
                </a:ext>
              </a:extLst>
            </xdr:cNvPr>
            <xdr:cNvSpPr/>
          </xdr:nvSpPr>
          <xdr:spPr bwMode="auto">
            <a:xfrm>
              <a:off x="2053992" y="2423911"/>
              <a:ext cx="787401" cy="218292"/>
            </a:xfrm>
            <a:prstGeom prst="rect">
              <a:avLst/>
            </a:prstGeom>
            <a:solidFill>
              <a:srgbClr val="FFFFFF"/>
            </a:solidFill>
            <a:ln w="9525" cap="flat" cmpd="sng" algn="ctr">
              <a:no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800">
                  <a:latin typeface="Arial" pitchFamily="34" charset="0"/>
                  <a:cs typeface="Arial" pitchFamily="34" charset="0"/>
                </a:rPr>
                <a:t>Approved</a:t>
              </a:r>
              <a:r>
                <a:rPr kumimoji="1" lang="en-US" altLang="ja-JP" sz="900">
                  <a:latin typeface="Arial" pitchFamily="34" charset="0"/>
                  <a:cs typeface="Arial" pitchFamily="34" charset="0"/>
                </a:rPr>
                <a:t> by</a:t>
              </a:r>
              <a:endParaRPr kumimoji="1" lang="ja-JP" altLang="en-US" sz="900">
                <a:latin typeface="Arial" pitchFamily="34" charset="0"/>
                <a:cs typeface="Arial" pitchFamily="34" charset="0"/>
              </a:endParaRPr>
            </a:p>
          </xdr:txBody>
        </xdr:sp>
        <xdr:sp macro="" textlink="">
          <xdr:nvSpPr>
            <xdr:cNvPr id="21" name="正方形/長方形 20">
              <a:extLst>
                <a:ext uri="{FF2B5EF4-FFF2-40B4-BE49-F238E27FC236}">
                  <a16:creationId xmlns:a16="http://schemas.microsoft.com/office/drawing/2014/main" id="{00000000-0008-0000-3000-000015000000}"/>
                </a:ext>
              </a:extLst>
            </xdr:cNvPr>
            <xdr:cNvSpPr/>
          </xdr:nvSpPr>
          <xdr:spPr bwMode="auto">
            <a:xfrm>
              <a:off x="2983563" y="2423911"/>
              <a:ext cx="798337" cy="218292"/>
            </a:xfrm>
            <a:prstGeom prst="rect">
              <a:avLst/>
            </a:prstGeom>
            <a:solidFill>
              <a:srgbClr val="FFFFFF"/>
            </a:solidFill>
            <a:ln w="9525" cap="flat" cmpd="sng" algn="ctr">
              <a:no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800">
                  <a:latin typeface="Arial" pitchFamily="34" charset="0"/>
                  <a:cs typeface="Arial" pitchFamily="34" charset="0"/>
                </a:rPr>
                <a:t>Examined</a:t>
              </a:r>
              <a:r>
                <a:rPr kumimoji="1" lang="en-US" altLang="ja-JP" sz="900">
                  <a:latin typeface="Arial" pitchFamily="34" charset="0"/>
                  <a:cs typeface="Arial" pitchFamily="34" charset="0"/>
                </a:rPr>
                <a:t> by</a:t>
              </a:r>
              <a:endParaRPr kumimoji="1" lang="ja-JP" altLang="en-US" sz="900">
                <a:latin typeface="Arial" pitchFamily="34" charset="0"/>
                <a:cs typeface="Arial" pitchFamily="34" charset="0"/>
              </a:endParaRPr>
            </a:p>
          </xdr:txBody>
        </xdr:sp>
        <xdr:sp macro="" textlink="">
          <xdr:nvSpPr>
            <xdr:cNvPr id="22" name="正方形/長方形 21">
              <a:extLst>
                <a:ext uri="{FF2B5EF4-FFF2-40B4-BE49-F238E27FC236}">
                  <a16:creationId xmlns:a16="http://schemas.microsoft.com/office/drawing/2014/main" id="{00000000-0008-0000-3000-000016000000}"/>
                </a:ext>
              </a:extLst>
            </xdr:cNvPr>
            <xdr:cNvSpPr/>
          </xdr:nvSpPr>
          <xdr:spPr bwMode="auto">
            <a:xfrm>
              <a:off x="4055303" y="2423911"/>
              <a:ext cx="579615" cy="181910"/>
            </a:xfrm>
            <a:prstGeom prst="rect">
              <a:avLst/>
            </a:prstGeom>
            <a:solidFill>
              <a:srgbClr val="FFFFFF"/>
            </a:solidFill>
            <a:ln w="9525" cap="flat" cmpd="sng" algn="ctr">
              <a:no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en-US" altLang="ja-JP" sz="800">
                  <a:solidFill>
                    <a:sysClr val="windowText" lastClr="000000"/>
                  </a:solidFill>
                  <a:latin typeface="Arial" pitchFamily="34" charset="0"/>
                  <a:cs typeface="Arial" pitchFamily="34" charset="0"/>
                </a:rPr>
                <a:t>Author:</a:t>
              </a:r>
              <a:endParaRPr kumimoji="1" lang="ja-JP" altLang="en-US" sz="800">
                <a:solidFill>
                  <a:sysClr val="windowText" lastClr="000000"/>
                </a:solidFill>
                <a:latin typeface="Arial" pitchFamily="34" charset="0"/>
                <a:cs typeface="Arial" pitchFamily="34" charset="0"/>
              </a:endParaRPr>
            </a:p>
          </xdr:txBody>
        </xdr:sp>
      </xdr:grpSp>
      <xdr:sp macro="" textlink="">
        <xdr:nvSpPr>
          <xdr:cNvPr id="17" name="正方形/長方形 16">
            <a:extLst>
              <a:ext uri="{FF2B5EF4-FFF2-40B4-BE49-F238E27FC236}">
                <a16:creationId xmlns:a16="http://schemas.microsoft.com/office/drawing/2014/main" id="{00000000-0008-0000-3000-000011000000}"/>
              </a:ext>
            </a:extLst>
          </xdr:cNvPr>
          <xdr:cNvSpPr/>
        </xdr:nvSpPr>
        <xdr:spPr bwMode="auto">
          <a:xfrm>
            <a:off x="1979712" y="2132855"/>
            <a:ext cx="2734032" cy="218292"/>
          </a:xfrm>
          <a:prstGeom prst="rect">
            <a:avLst/>
          </a:prstGeom>
          <a:solidFill>
            <a:schemeClr val="bg1"/>
          </a:solidFill>
          <a:ln w="9525" cap="flat" cmpd="sng" algn="ctr">
            <a:solidFill>
              <a:srgbClr val="000000"/>
            </a:solid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900">
                <a:latin typeface="Arial" pitchFamily="34" charset="0"/>
                <a:cs typeface="Arial" pitchFamily="34" charset="0"/>
              </a:rPr>
              <a:t>Plant:                             Section:</a:t>
            </a:r>
            <a:endParaRPr kumimoji="1" lang="ja-JP" altLang="en-US" sz="900">
              <a:latin typeface="Arial" pitchFamily="34" charset="0"/>
              <a:cs typeface="Arial" pitchFamily="34" charset="0"/>
            </a:endParaRPr>
          </a:p>
        </xdr:txBody>
      </xdr:sp>
      <xdr:sp macro="" textlink="">
        <xdr:nvSpPr>
          <xdr:cNvPr id="18" name="正方形/長方形 17">
            <a:extLst>
              <a:ext uri="{FF2B5EF4-FFF2-40B4-BE49-F238E27FC236}">
                <a16:creationId xmlns:a16="http://schemas.microsoft.com/office/drawing/2014/main" id="{00000000-0008-0000-3000-000012000000}"/>
              </a:ext>
            </a:extLst>
          </xdr:cNvPr>
          <xdr:cNvSpPr/>
        </xdr:nvSpPr>
        <xdr:spPr bwMode="auto">
          <a:xfrm>
            <a:off x="4713744" y="2132855"/>
            <a:ext cx="2810584" cy="218292"/>
          </a:xfrm>
          <a:prstGeom prst="rect">
            <a:avLst/>
          </a:prstGeom>
          <a:solidFill>
            <a:schemeClr val="bg1"/>
          </a:solidFill>
          <a:ln w="9525" cap="flat" cmpd="sng" algn="ctr">
            <a:solidFill>
              <a:srgbClr val="000000"/>
            </a:solid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900">
                <a:solidFill>
                  <a:sysClr val="windowText" lastClr="000000"/>
                </a:solidFill>
                <a:latin typeface="Arial" pitchFamily="34" charset="0"/>
                <a:cs typeface="Arial" pitchFamily="34" charset="0"/>
              </a:rPr>
              <a:t>Supplier </a:t>
            </a:r>
            <a:r>
              <a:rPr kumimoji="1" lang="en-US" altLang="ja-JP" sz="900">
                <a:solidFill>
                  <a:srgbClr val="FF0000"/>
                </a:solidFill>
                <a:latin typeface="Arial" pitchFamily="34" charset="0"/>
                <a:cs typeface="Arial" pitchFamily="34" charset="0"/>
              </a:rPr>
              <a:t>:</a:t>
            </a:r>
            <a:endParaRPr kumimoji="1" lang="ja-JP" altLang="en-US" sz="900" strike="sngStrike" baseline="0">
              <a:solidFill>
                <a:srgbClr val="FF0000"/>
              </a:solidFill>
              <a:latin typeface="Arial" pitchFamily="34" charset="0"/>
              <a:cs typeface="Arial" pitchFamily="34" charset="0"/>
            </a:endParaRPr>
          </a:p>
        </xdr:txBody>
      </xdr:sp>
      <xdr:cxnSp macro="">
        <xdr:nvCxnSpPr>
          <xdr:cNvPr id="19" name="直線コネクタ 18">
            <a:extLst>
              <a:ext uri="{FF2B5EF4-FFF2-40B4-BE49-F238E27FC236}">
                <a16:creationId xmlns:a16="http://schemas.microsoft.com/office/drawing/2014/main" id="{00000000-0008-0000-3000-000013000000}"/>
              </a:ext>
            </a:extLst>
          </xdr:cNvPr>
          <xdr:cNvCxnSpPr/>
        </xdr:nvCxnSpPr>
        <xdr:spPr>
          <a:xfrm>
            <a:off x="1979712" y="2642203"/>
            <a:ext cx="5468063"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0</xdr:colOff>
      <xdr:row>44</xdr:row>
      <xdr:rowOff>152400</xdr:rowOff>
    </xdr:from>
    <xdr:to>
      <xdr:col>4</xdr:col>
      <xdr:colOff>495300</xdr:colOff>
      <xdr:row>78</xdr:row>
      <xdr:rowOff>133349</xdr:rowOff>
    </xdr:to>
    <xdr:pic>
      <xdr:nvPicPr>
        <xdr:cNvPr id="26" name="25 Imagen">
          <a:extLst>
            <a:ext uri="{FF2B5EF4-FFF2-40B4-BE49-F238E27FC236}">
              <a16:creationId xmlns:a16="http://schemas.microsoft.com/office/drawing/2014/main" id="{00000000-0008-0000-30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4515" t="11160" r="32433" b="9401"/>
        <a:stretch>
          <a:fillRect/>
        </a:stretch>
      </xdr:blipFill>
      <xdr:spPr bwMode="auto">
        <a:xfrm>
          <a:off x="0" y="7172325"/>
          <a:ext cx="4295775" cy="581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638175</xdr:colOff>
      <xdr:row>44</xdr:row>
      <xdr:rowOff>155574</xdr:rowOff>
    </xdr:from>
    <xdr:to>
      <xdr:col>7</xdr:col>
      <xdr:colOff>1514475</xdr:colOff>
      <xdr:row>78</xdr:row>
      <xdr:rowOff>143738</xdr:rowOff>
    </xdr:to>
    <xdr:pic>
      <xdr:nvPicPr>
        <xdr:cNvPr id="27" name="26 Imagen">
          <a:extLst>
            <a:ext uri="{FF2B5EF4-FFF2-40B4-BE49-F238E27FC236}">
              <a16:creationId xmlns:a16="http://schemas.microsoft.com/office/drawing/2014/main" id="{00000000-0008-0000-3000-00001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34830" t="11348" r="32851" b="9399"/>
        <a:stretch>
          <a:fillRect/>
        </a:stretch>
      </xdr:blipFill>
      <xdr:spPr bwMode="auto">
        <a:xfrm>
          <a:off x="4438650" y="7175499"/>
          <a:ext cx="4219575" cy="5817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1685925</xdr:colOff>
      <xdr:row>44</xdr:row>
      <xdr:rowOff>142875</xdr:rowOff>
    </xdr:from>
    <xdr:to>
      <xdr:col>12</xdr:col>
      <xdr:colOff>371476</xdr:colOff>
      <xdr:row>78</xdr:row>
      <xdr:rowOff>126391</xdr:rowOff>
    </xdr:to>
    <xdr:pic>
      <xdr:nvPicPr>
        <xdr:cNvPr id="28" name="27 Imagen">
          <a:extLst>
            <a:ext uri="{FF2B5EF4-FFF2-40B4-BE49-F238E27FC236}">
              <a16:creationId xmlns:a16="http://schemas.microsoft.com/office/drawing/2014/main" id="{00000000-0008-0000-3000-00001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34621" t="11348" r="32536" b="8842"/>
        <a:stretch>
          <a:fillRect/>
        </a:stretch>
      </xdr:blipFill>
      <xdr:spPr bwMode="auto">
        <a:xfrm>
          <a:off x="8829675" y="7162800"/>
          <a:ext cx="4257675" cy="5812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81998</xdr:colOff>
      <xdr:row>1</xdr:row>
      <xdr:rowOff>19050</xdr:rowOff>
    </xdr:from>
    <xdr:to>
      <xdr:col>2</xdr:col>
      <xdr:colOff>1398933</xdr:colOff>
      <xdr:row>2</xdr:row>
      <xdr:rowOff>248853</xdr:rowOff>
    </xdr:to>
    <xdr:pic>
      <xdr:nvPicPr>
        <xdr:cNvPr id="29" name="28 Imagen" descr="http://192.1.1.111:82/Img/logo-tachis.png">
          <a:extLst>
            <a:ext uri="{FF2B5EF4-FFF2-40B4-BE49-F238E27FC236}">
              <a16:creationId xmlns:a16="http://schemas.microsoft.com/office/drawing/2014/main" id="{00000000-0008-0000-3000-00001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0598" y="200025"/>
          <a:ext cx="1593160" cy="553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447675</xdr:colOff>
      <xdr:row>7</xdr:row>
      <xdr:rowOff>114300</xdr:rowOff>
    </xdr:from>
    <xdr:to>
      <xdr:col>5</xdr:col>
      <xdr:colOff>285750</xdr:colOff>
      <xdr:row>7</xdr:row>
      <xdr:rowOff>114300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952625" y="1371600"/>
          <a:ext cx="120015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181535</xdr:colOff>
      <xdr:row>1</xdr:row>
      <xdr:rowOff>47625</xdr:rowOff>
    </xdr:from>
    <xdr:to>
      <xdr:col>3</xdr:col>
      <xdr:colOff>542925</xdr:colOff>
      <xdr:row>2</xdr:row>
      <xdr:rowOff>9525</xdr:rowOff>
    </xdr:to>
    <xdr:pic>
      <xdr:nvPicPr>
        <xdr:cNvPr id="3" name="2 Imagen" descr="http://192.1.1.111:82/Img/logo-tachis.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1135" y="219075"/>
          <a:ext cx="186634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5</xdr:col>
      <xdr:colOff>1019175</xdr:colOff>
      <xdr:row>10</xdr:row>
      <xdr:rowOff>0</xdr:rowOff>
    </xdr:from>
    <xdr:to>
      <xdr:col>6</xdr:col>
      <xdr:colOff>657225</xdr:colOff>
      <xdr:row>11</xdr:row>
      <xdr:rowOff>47625</xdr:rowOff>
    </xdr:to>
    <xdr:sp macro="" textlink="">
      <xdr:nvSpPr>
        <xdr:cNvPr id="2" name="Text Box 48">
          <a:extLst>
            <a:ext uri="{FF2B5EF4-FFF2-40B4-BE49-F238E27FC236}">
              <a16:creationId xmlns:a16="http://schemas.microsoft.com/office/drawing/2014/main" id="{00000000-0008-0000-3100-000002000000}"/>
            </a:ext>
          </a:extLst>
        </xdr:cNvPr>
        <xdr:cNvSpPr txBox="1">
          <a:spLocks noChangeArrowheads="1"/>
        </xdr:cNvSpPr>
      </xdr:nvSpPr>
      <xdr:spPr bwMode="auto">
        <a:xfrm>
          <a:off x="5172075" y="781050"/>
          <a:ext cx="676275" cy="276225"/>
        </a:xfrm>
        <a:prstGeom prst="rect">
          <a:avLst/>
        </a:prstGeom>
        <a:noFill/>
        <a:ln w="9525">
          <a:noFill/>
          <a:miter lim="800000"/>
          <a:headEnd/>
          <a:tailEnd/>
        </a:ln>
      </xdr:spPr>
    </xdr:sp>
    <xdr:clientData/>
  </xdr:twoCellAnchor>
  <xdr:twoCellAnchor>
    <xdr:from>
      <xdr:col>5</xdr:col>
      <xdr:colOff>333375</xdr:colOff>
      <xdr:row>10</xdr:row>
      <xdr:rowOff>0</xdr:rowOff>
    </xdr:from>
    <xdr:to>
      <xdr:col>5</xdr:col>
      <xdr:colOff>1009650</xdr:colOff>
      <xdr:row>11</xdr:row>
      <xdr:rowOff>47625</xdr:rowOff>
    </xdr:to>
    <xdr:sp macro="" textlink="">
      <xdr:nvSpPr>
        <xdr:cNvPr id="3" name="Text Box 49">
          <a:extLst>
            <a:ext uri="{FF2B5EF4-FFF2-40B4-BE49-F238E27FC236}">
              <a16:creationId xmlns:a16="http://schemas.microsoft.com/office/drawing/2014/main" id="{00000000-0008-0000-3100-000003000000}"/>
            </a:ext>
          </a:extLst>
        </xdr:cNvPr>
        <xdr:cNvSpPr txBox="1">
          <a:spLocks noChangeArrowheads="1"/>
        </xdr:cNvSpPr>
      </xdr:nvSpPr>
      <xdr:spPr bwMode="auto">
        <a:xfrm>
          <a:off x="4486275" y="781050"/>
          <a:ext cx="676275" cy="276225"/>
        </a:xfrm>
        <a:prstGeom prst="rect">
          <a:avLst/>
        </a:prstGeom>
        <a:noFill/>
        <a:ln w="9525">
          <a:noFill/>
          <a:miter lim="800000"/>
          <a:headEnd/>
          <a:tailEnd/>
        </a:ln>
      </xdr:spPr>
    </xdr:sp>
    <xdr:clientData/>
  </xdr:twoCellAnchor>
  <xdr:twoCellAnchor>
    <xdr:from>
      <xdr:col>4</xdr:col>
      <xdr:colOff>666750</xdr:colOff>
      <xdr:row>10</xdr:row>
      <xdr:rowOff>0</xdr:rowOff>
    </xdr:from>
    <xdr:to>
      <xdr:col>5</xdr:col>
      <xdr:colOff>304800</xdr:colOff>
      <xdr:row>11</xdr:row>
      <xdr:rowOff>47625</xdr:rowOff>
    </xdr:to>
    <xdr:sp macro="" textlink="">
      <xdr:nvSpPr>
        <xdr:cNvPr id="4" name="Text Box 50">
          <a:extLst>
            <a:ext uri="{FF2B5EF4-FFF2-40B4-BE49-F238E27FC236}">
              <a16:creationId xmlns:a16="http://schemas.microsoft.com/office/drawing/2014/main" id="{00000000-0008-0000-3100-000004000000}"/>
            </a:ext>
          </a:extLst>
        </xdr:cNvPr>
        <xdr:cNvSpPr txBox="1">
          <a:spLocks noChangeArrowheads="1"/>
        </xdr:cNvSpPr>
      </xdr:nvSpPr>
      <xdr:spPr bwMode="auto">
        <a:xfrm>
          <a:off x="3781425" y="781050"/>
          <a:ext cx="676275" cy="276225"/>
        </a:xfrm>
        <a:prstGeom prst="rect">
          <a:avLst/>
        </a:prstGeom>
        <a:noFill/>
        <a:ln w="9525">
          <a:noFill/>
          <a:miter lim="800000"/>
          <a:headEnd/>
          <a:tailEnd/>
        </a:ln>
      </xdr:spPr>
    </xdr:sp>
    <xdr:clientData/>
  </xdr:twoCellAnchor>
  <xdr:twoCellAnchor>
    <xdr:from>
      <xdr:col>4</xdr:col>
      <xdr:colOff>876300</xdr:colOff>
      <xdr:row>10</xdr:row>
      <xdr:rowOff>190499</xdr:rowOff>
    </xdr:from>
    <xdr:to>
      <xdr:col>6</xdr:col>
      <xdr:colOff>1009650</xdr:colOff>
      <xdr:row>16</xdr:row>
      <xdr:rowOff>190500</xdr:rowOff>
    </xdr:to>
    <xdr:grpSp>
      <xdr:nvGrpSpPr>
        <xdr:cNvPr id="5" name="グループ化 12">
          <a:extLst>
            <a:ext uri="{FF2B5EF4-FFF2-40B4-BE49-F238E27FC236}">
              <a16:creationId xmlns:a16="http://schemas.microsoft.com/office/drawing/2014/main" id="{00000000-0008-0000-3100-000005000000}"/>
            </a:ext>
          </a:extLst>
        </xdr:cNvPr>
        <xdr:cNvGrpSpPr>
          <a:grpSpLocks/>
        </xdr:cNvGrpSpPr>
      </xdr:nvGrpSpPr>
      <xdr:grpSpPr bwMode="auto">
        <a:xfrm>
          <a:off x="4802717" y="2031999"/>
          <a:ext cx="2207683" cy="1397001"/>
          <a:chOff x="3275856" y="3933055"/>
          <a:chExt cx="2210941" cy="1368153"/>
        </a:xfrm>
      </xdr:grpSpPr>
      <xdr:pic>
        <xdr:nvPicPr>
          <xdr:cNvPr id="6" name="Picture 3">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75856" y="3933056"/>
            <a:ext cx="2210941" cy="1368152"/>
          </a:xfrm>
          <a:prstGeom prst="rect">
            <a:avLst/>
          </a:prstGeom>
          <a:solidFill>
            <a:srgbClr val="FFFFFF"/>
          </a:solidFill>
          <a:ln w="9525">
            <a:solidFill>
              <a:srgbClr val="000000"/>
            </a:solidFill>
            <a:miter lim="800000"/>
            <a:headEnd/>
            <a:tailEnd/>
          </a:ln>
        </xdr:spPr>
      </xdr:pic>
      <xdr:sp macro="" textlink="">
        <xdr:nvSpPr>
          <xdr:cNvPr id="7" name="正方形/長方形 13">
            <a:extLst>
              <a:ext uri="{FF2B5EF4-FFF2-40B4-BE49-F238E27FC236}">
                <a16:creationId xmlns:a16="http://schemas.microsoft.com/office/drawing/2014/main" id="{00000000-0008-0000-3100-000007000000}"/>
              </a:ext>
            </a:extLst>
          </xdr:cNvPr>
          <xdr:cNvSpPr/>
        </xdr:nvSpPr>
        <xdr:spPr bwMode="auto">
          <a:xfrm>
            <a:off x="3275856" y="4075572"/>
            <a:ext cx="2201411" cy="247027"/>
          </a:xfrm>
          <a:prstGeom prst="rect">
            <a:avLst/>
          </a:prstGeom>
          <a:solidFill>
            <a:schemeClr val="bg1"/>
          </a:solidFill>
          <a:ln w="9525" cap="flat" cmpd="sng" algn="ctr">
            <a:solidFill>
              <a:srgbClr val="000000"/>
            </a:solid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900">
                <a:latin typeface="Arial" pitchFamily="34" charset="0"/>
                <a:cs typeface="Arial" pitchFamily="34" charset="0"/>
              </a:rPr>
              <a:t>Dept.:</a:t>
            </a:r>
            <a:endParaRPr kumimoji="1" lang="ja-JP" altLang="en-US" sz="900">
              <a:latin typeface="Arial" pitchFamily="34" charset="0"/>
              <a:cs typeface="Arial" pitchFamily="34" charset="0"/>
            </a:endParaRPr>
          </a:p>
        </xdr:txBody>
      </xdr:sp>
      <xdr:sp macro="" textlink="">
        <xdr:nvSpPr>
          <xdr:cNvPr id="8" name="正方形/長方形 14">
            <a:extLst>
              <a:ext uri="{FF2B5EF4-FFF2-40B4-BE49-F238E27FC236}">
                <a16:creationId xmlns:a16="http://schemas.microsoft.com/office/drawing/2014/main" id="{00000000-0008-0000-3100-000008000000}"/>
              </a:ext>
            </a:extLst>
          </xdr:cNvPr>
          <xdr:cNvSpPr/>
        </xdr:nvSpPr>
        <xdr:spPr bwMode="auto">
          <a:xfrm>
            <a:off x="3275856" y="3933055"/>
            <a:ext cx="2201411" cy="142516"/>
          </a:xfrm>
          <a:prstGeom prst="rect">
            <a:avLst/>
          </a:prstGeom>
          <a:solidFill>
            <a:schemeClr val="bg1"/>
          </a:solidFill>
          <a:ln w="9525" cap="flat" cmpd="sng" algn="ctr">
            <a:solidFill>
              <a:srgbClr val="000000"/>
            </a:solid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900">
                <a:latin typeface="Arial" pitchFamily="34" charset="0"/>
                <a:cs typeface="Arial" pitchFamily="34" charset="0"/>
              </a:rPr>
              <a:t>Supplier:</a:t>
            </a:r>
            <a:endParaRPr kumimoji="1" lang="ja-JP" altLang="en-US" sz="900">
              <a:latin typeface="Arial" pitchFamily="34" charset="0"/>
              <a:cs typeface="Arial" pitchFamily="34" charset="0"/>
            </a:endParaRPr>
          </a:p>
        </xdr:txBody>
      </xdr:sp>
      <xdr:sp macro="" textlink="">
        <xdr:nvSpPr>
          <xdr:cNvPr id="9" name="正方形/長方形 15">
            <a:extLst>
              <a:ext uri="{FF2B5EF4-FFF2-40B4-BE49-F238E27FC236}">
                <a16:creationId xmlns:a16="http://schemas.microsoft.com/office/drawing/2014/main" id="{00000000-0008-0000-3100-000009000000}"/>
              </a:ext>
            </a:extLst>
          </xdr:cNvPr>
          <xdr:cNvSpPr/>
        </xdr:nvSpPr>
        <xdr:spPr bwMode="auto">
          <a:xfrm>
            <a:off x="3275856" y="4294096"/>
            <a:ext cx="724274" cy="218524"/>
          </a:xfrm>
          <a:prstGeom prst="rect">
            <a:avLst/>
          </a:prstGeom>
          <a:solidFill>
            <a:srgbClr val="FFFFFF"/>
          </a:solidFill>
          <a:ln w="9525" cap="flat" cmpd="sng" algn="ctr">
            <a:solidFill>
              <a:schemeClr val="tx1"/>
            </a:solidFill>
            <a:prstDash val="solid"/>
            <a:round/>
            <a:headEnd type="none" w="med" len="med"/>
            <a:tailEnd type="none" w="med" len="med"/>
          </a:ln>
          <a:effectLst/>
        </xdr:spPr>
        <xdr:txBody>
          <a:bodyPr wrap="square" lIns="0"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900">
                <a:latin typeface="Arial" pitchFamily="34" charset="0"/>
                <a:cs typeface="Arial" pitchFamily="34" charset="0"/>
              </a:rPr>
              <a:t>Approved by</a:t>
            </a:r>
            <a:endParaRPr kumimoji="1" lang="ja-JP" altLang="en-US" sz="900">
              <a:latin typeface="Arial" pitchFamily="34" charset="0"/>
              <a:cs typeface="Arial" pitchFamily="34" charset="0"/>
            </a:endParaRPr>
          </a:p>
        </xdr:txBody>
      </xdr:sp>
      <xdr:sp macro="" textlink="">
        <xdr:nvSpPr>
          <xdr:cNvPr id="10" name="正方形/長方形 16">
            <a:extLst>
              <a:ext uri="{FF2B5EF4-FFF2-40B4-BE49-F238E27FC236}">
                <a16:creationId xmlns:a16="http://schemas.microsoft.com/office/drawing/2014/main" id="{00000000-0008-0000-3100-00000A000000}"/>
              </a:ext>
            </a:extLst>
          </xdr:cNvPr>
          <xdr:cNvSpPr/>
        </xdr:nvSpPr>
        <xdr:spPr bwMode="auto">
          <a:xfrm>
            <a:off x="4000130" y="4294096"/>
            <a:ext cx="714744" cy="218524"/>
          </a:xfrm>
          <a:prstGeom prst="rect">
            <a:avLst/>
          </a:prstGeom>
          <a:solidFill>
            <a:srgbClr val="FFFFFF"/>
          </a:solidFill>
          <a:ln w="9525" cap="flat" cmpd="sng" algn="ctr">
            <a:solidFill>
              <a:schemeClr val="tx1"/>
            </a:solid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kumimoji="1" lang="en-US" altLang="ja-JP" sz="900">
                <a:latin typeface="Arial" pitchFamily="34" charset="0"/>
                <a:cs typeface="Arial" pitchFamily="34" charset="0"/>
              </a:rPr>
              <a:t>Examined by</a:t>
            </a:r>
            <a:endParaRPr kumimoji="1" lang="ja-JP" altLang="en-US" sz="900">
              <a:latin typeface="Arial" pitchFamily="34" charset="0"/>
              <a:cs typeface="Arial" pitchFamily="34" charset="0"/>
            </a:endParaRPr>
          </a:p>
        </xdr:txBody>
      </xdr:sp>
      <xdr:sp macro="" textlink="">
        <xdr:nvSpPr>
          <xdr:cNvPr id="11" name="正方形/長方形 17">
            <a:extLst>
              <a:ext uri="{FF2B5EF4-FFF2-40B4-BE49-F238E27FC236}">
                <a16:creationId xmlns:a16="http://schemas.microsoft.com/office/drawing/2014/main" id="{00000000-0008-0000-3100-00000B000000}"/>
              </a:ext>
            </a:extLst>
          </xdr:cNvPr>
          <xdr:cNvSpPr/>
        </xdr:nvSpPr>
        <xdr:spPr bwMode="auto">
          <a:xfrm>
            <a:off x="4714874" y="4294096"/>
            <a:ext cx="771923" cy="209023"/>
          </a:xfrm>
          <a:prstGeom prst="rect">
            <a:avLst/>
          </a:prstGeom>
          <a:solidFill>
            <a:srgbClr val="FFFFFF"/>
          </a:solidFill>
          <a:ln w="9525" cap="flat" cmpd="sng" algn="ctr">
            <a:solidFill>
              <a:schemeClr val="tx1"/>
            </a:solidFill>
            <a:prstDash val="solid"/>
            <a:round/>
            <a:headEnd type="none" w="med" len="med"/>
            <a:tailEnd type="none" w="med" len="med"/>
          </a:ln>
          <a:effectLst/>
        </xdr:spPr>
        <xdr:txBody>
          <a:bodyPr wrap="square" lIns="18288" tIns="0" rIns="0" bIns="0" rtlCol="0" anchor="ctr"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en-US" altLang="ja-JP" sz="900">
                <a:latin typeface="Arial" pitchFamily="34" charset="0"/>
                <a:cs typeface="Arial" pitchFamily="34" charset="0"/>
              </a:rPr>
              <a:t>Create</a:t>
            </a:r>
            <a:r>
              <a:rPr kumimoji="1" lang="en-US" altLang="ja-JP" sz="900">
                <a:latin typeface="Arial" pitchFamily="34" charset="0"/>
                <a:cs typeface="Arial" pitchFamily="34" charset="0"/>
              </a:rPr>
              <a:t>d by</a:t>
            </a:r>
            <a:endParaRPr kumimoji="1" lang="ja-JP" altLang="en-US" sz="900">
              <a:latin typeface="Arial" pitchFamily="34" charset="0"/>
              <a:cs typeface="Arial" pitchFamily="34" charset="0"/>
            </a:endParaRPr>
          </a:p>
        </xdr:txBody>
      </xdr:sp>
    </xdr:grpSp>
    <xdr:clientData/>
  </xdr:twoCellAnchor>
  <xdr:twoCellAnchor editAs="oneCell">
    <xdr:from>
      <xdr:col>1</xdr:col>
      <xdr:colOff>0</xdr:colOff>
      <xdr:row>1</xdr:row>
      <xdr:rowOff>0</xdr:rowOff>
    </xdr:from>
    <xdr:to>
      <xdr:col>3</xdr:col>
      <xdr:colOff>352425</xdr:colOff>
      <xdr:row>5</xdr:row>
      <xdr:rowOff>142875</xdr:rowOff>
    </xdr:to>
    <xdr:pic>
      <xdr:nvPicPr>
        <xdr:cNvPr id="12" name="11 Imagen" descr="http://192.1.1.111:82/Img/logo-tachis.png">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42887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41412</xdr:colOff>
      <xdr:row>1</xdr:row>
      <xdr:rowOff>24849</xdr:rowOff>
    </xdr:from>
    <xdr:to>
      <xdr:col>3</xdr:col>
      <xdr:colOff>960782</xdr:colOff>
      <xdr:row>3</xdr:row>
      <xdr:rowOff>140805</xdr:rowOff>
    </xdr:to>
    <xdr:pic>
      <xdr:nvPicPr>
        <xdr:cNvPr id="5" name="4 Imagen" descr="http://192.1.1.111:82/Img/logo-tachis.png">
          <a:extLst>
            <a:ext uri="{FF2B5EF4-FFF2-40B4-BE49-F238E27FC236}">
              <a16:creationId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934" y="223632"/>
          <a:ext cx="2045805" cy="579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182216</xdr:colOff>
      <xdr:row>36</xdr:row>
      <xdr:rowOff>190499</xdr:rowOff>
    </xdr:from>
    <xdr:to>
      <xdr:col>11</xdr:col>
      <xdr:colOff>908471</xdr:colOff>
      <xdr:row>67</xdr:row>
      <xdr:rowOff>41412</xdr:rowOff>
    </xdr:to>
    <xdr:pic>
      <xdr:nvPicPr>
        <xdr:cNvPr id="3" name="2 Imagen">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100" t="15863" r="20660" b="16621"/>
        <a:stretch>
          <a:fillRect/>
        </a:stretch>
      </xdr:blipFill>
      <xdr:spPr bwMode="auto">
        <a:xfrm>
          <a:off x="182216" y="7089912"/>
          <a:ext cx="8990228" cy="575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5</xdr:row>
      <xdr:rowOff>47625</xdr:rowOff>
    </xdr:from>
    <xdr:to>
      <xdr:col>1</xdr:col>
      <xdr:colOff>0</xdr:colOff>
      <xdr:row>6</xdr:row>
      <xdr:rowOff>114300</xdr:rowOff>
    </xdr:to>
    <xdr:sp macro="" textlink="">
      <xdr:nvSpPr>
        <xdr:cNvPr id="2" name="テキスト 6">
          <a:extLst>
            <a:ext uri="{FF2B5EF4-FFF2-40B4-BE49-F238E27FC236}">
              <a16:creationId xmlns:a16="http://schemas.microsoft.com/office/drawing/2014/main" id="{00000000-0008-0000-3300-000002000000}"/>
            </a:ext>
          </a:extLst>
        </xdr:cNvPr>
        <xdr:cNvSpPr txBox="1">
          <a:spLocks noChangeArrowheads="1"/>
        </xdr:cNvSpPr>
      </xdr:nvSpPr>
      <xdr:spPr bwMode="auto">
        <a:xfrm>
          <a:off x="0" y="723900"/>
          <a:ext cx="0" cy="228600"/>
        </a:xfrm>
        <a:prstGeom prst="rect">
          <a:avLst/>
        </a:prstGeom>
        <a:solidFill>
          <a:srgbClr val="FFFFFF"/>
        </a:solidFill>
        <a:ln w="1">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000000"/>
              </a:solidFill>
              <a:latin typeface="ＭＳ ゴシック"/>
              <a:ea typeface="ＭＳ ゴシック"/>
            </a:rPr>
            <a:t>検　　　査　　　速　　　報</a:t>
          </a:r>
        </a:p>
      </xdr:txBody>
    </xdr:sp>
    <xdr:clientData/>
  </xdr:twoCellAnchor>
  <xdr:twoCellAnchor>
    <xdr:from>
      <xdr:col>1</xdr:col>
      <xdr:colOff>0</xdr:colOff>
      <xdr:row>4</xdr:row>
      <xdr:rowOff>190500</xdr:rowOff>
    </xdr:from>
    <xdr:to>
      <xdr:col>1</xdr:col>
      <xdr:colOff>0</xdr:colOff>
      <xdr:row>4</xdr:row>
      <xdr:rowOff>190500</xdr:rowOff>
    </xdr:to>
    <xdr:sp macro="" textlink="">
      <xdr:nvSpPr>
        <xdr:cNvPr id="3" name="Line 3">
          <a:extLst>
            <a:ext uri="{FF2B5EF4-FFF2-40B4-BE49-F238E27FC236}">
              <a16:creationId xmlns:a16="http://schemas.microsoft.com/office/drawing/2014/main" id="{00000000-0008-0000-3300-000003000000}"/>
            </a:ext>
          </a:extLst>
        </xdr:cNvPr>
        <xdr:cNvSpPr>
          <a:spLocks noChangeShapeType="1"/>
        </xdr:cNvSpPr>
      </xdr:nvSpPr>
      <xdr:spPr bwMode="auto">
        <a:xfrm>
          <a:off x="0" y="676275"/>
          <a:ext cx="0" cy="0"/>
        </a:xfrm>
        <a:prstGeom prst="line">
          <a:avLst/>
        </a:prstGeom>
        <a:noFill/>
        <a:ln w="17145">
          <a:solidFill>
            <a:srgbClr val="000000"/>
          </a:solidFill>
          <a:round/>
          <a:headEnd/>
          <a:tailEnd/>
        </a:ln>
      </xdr:spPr>
    </xdr:sp>
    <xdr:clientData/>
  </xdr:twoCellAnchor>
  <xdr:twoCellAnchor>
    <xdr:from>
      <xdr:col>1</xdr:col>
      <xdr:colOff>0</xdr:colOff>
      <xdr:row>4</xdr:row>
      <xdr:rowOff>190500</xdr:rowOff>
    </xdr:from>
    <xdr:to>
      <xdr:col>1</xdr:col>
      <xdr:colOff>0</xdr:colOff>
      <xdr:row>4</xdr:row>
      <xdr:rowOff>190500</xdr:rowOff>
    </xdr:to>
    <xdr:sp macro="" textlink="">
      <xdr:nvSpPr>
        <xdr:cNvPr id="4" name="Line 4">
          <a:extLst>
            <a:ext uri="{FF2B5EF4-FFF2-40B4-BE49-F238E27FC236}">
              <a16:creationId xmlns:a16="http://schemas.microsoft.com/office/drawing/2014/main" id="{00000000-0008-0000-3300-000004000000}"/>
            </a:ext>
          </a:extLst>
        </xdr:cNvPr>
        <xdr:cNvSpPr>
          <a:spLocks noChangeShapeType="1"/>
        </xdr:cNvSpPr>
      </xdr:nvSpPr>
      <xdr:spPr bwMode="auto">
        <a:xfrm>
          <a:off x="0" y="676275"/>
          <a:ext cx="0" cy="0"/>
        </a:xfrm>
        <a:prstGeom prst="line">
          <a:avLst/>
        </a:prstGeom>
        <a:noFill/>
        <a:ln w="17145">
          <a:solidFill>
            <a:srgbClr val="000000"/>
          </a:solidFill>
          <a:round/>
          <a:headEnd/>
          <a:tailEnd/>
        </a:ln>
      </xdr:spPr>
    </xdr:sp>
    <xdr:clientData/>
  </xdr:twoCellAnchor>
  <xdr:twoCellAnchor>
    <xdr:from>
      <xdr:col>1</xdr:col>
      <xdr:colOff>0</xdr:colOff>
      <xdr:row>7</xdr:row>
      <xdr:rowOff>19050</xdr:rowOff>
    </xdr:from>
    <xdr:to>
      <xdr:col>1</xdr:col>
      <xdr:colOff>0</xdr:colOff>
      <xdr:row>28</xdr:row>
      <xdr:rowOff>0</xdr:rowOff>
    </xdr:to>
    <xdr:sp macro="" textlink="">
      <xdr:nvSpPr>
        <xdr:cNvPr id="5" name="Text Box 5">
          <a:extLst>
            <a:ext uri="{FF2B5EF4-FFF2-40B4-BE49-F238E27FC236}">
              <a16:creationId xmlns:a16="http://schemas.microsoft.com/office/drawing/2014/main" id="{00000000-0008-0000-3300-000005000000}"/>
            </a:ext>
          </a:extLst>
        </xdr:cNvPr>
        <xdr:cNvSpPr txBox="1">
          <a:spLocks noChangeArrowheads="1"/>
        </xdr:cNvSpPr>
      </xdr:nvSpPr>
      <xdr:spPr bwMode="auto">
        <a:xfrm>
          <a:off x="0" y="1019175"/>
          <a:ext cx="0" cy="354330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明朝"/>
            </a:rPr>
            <a:t>太枠の中は責任部署にて記入してください。</a:t>
          </a:r>
        </a:p>
        <a:p>
          <a:pPr algn="l" rtl="0">
            <a:defRPr sz="1000"/>
          </a:pPr>
          <a:r>
            <a:rPr lang="ja-JP" altLang="en-US" sz="1100" b="0" i="0" u="none" strike="noStrike" baseline="0">
              <a:solidFill>
                <a:srgbClr val="000000"/>
              </a:solidFill>
              <a:latin typeface="明朝"/>
            </a:rPr>
            <a:t>該当欄で書ききれない場合は別紙添付ねがいます。</a:t>
          </a:r>
        </a:p>
      </xdr:txBody>
    </xdr:sp>
    <xdr:clientData/>
  </xdr:twoCellAnchor>
  <xdr:twoCellAnchor editAs="oneCell">
    <xdr:from>
      <xdr:col>1</xdr:col>
      <xdr:colOff>0</xdr:colOff>
      <xdr:row>136</xdr:row>
      <xdr:rowOff>38100</xdr:rowOff>
    </xdr:from>
    <xdr:to>
      <xdr:col>1</xdr:col>
      <xdr:colOff>76200</xdr:colOff>
      <xdr:row>137</xdr:row>
      <xdr:rowOff>66675</xdr:rowOff>
    </xdr:to>
    <xdr:sp macro="" textlink="">
      <xdr:nvSpPr>
        <xdr:cNvPr id="6" name="Text Box 6">
          <a:extLst>
            <a:ext uri="{FF2B5EF4-FFF2-40B4-BE49-F238E27FC236}">
              <a16:creationId xmlns:a16="http://schemas.microsoft.com/office/drawing/2014/main" id="{00000000-0008-0000-3300-000006000000}"/>
            </a:ext>
          </a:extLst>
        </xdr:cNvPr>
        <xdr:cNvSpPr txBox="1">
          <a:spLocks noChangeArrowheads="1"/>
        </xdr:cNvSpPr>
      </xdr:nvSpPr>
      <xdr:spPr bwMode="auto">
        <a:xfrm>
          <a:off x="0" y="22526625"/>
          <a:ext cx="76200" cy="209550"/>
        </a:xfrm>
        <a:prstGeom prst="rect">
          <a:avLst/>
        </a:prstGeom>
        <a:noFill/>
        <a:ln w="9525">
          <a:noFill/>
          <a:miter lim="800000"/>
          <a:headEnd/>
          <a:tailEnd/>
        </a:ln>
      </xdr:spPr>
    </xdr:sp>
    <xdr:clientData/>
  </xdr:twoCellAnchor>
  <xdr:twoCellAnchor>
    <xdr:from>
      <xdr:col>1</xdr:col>
      <xdr:colOff>0</xdr:colOff>
      <xdr:row>5</xdr:row>
      <xdr:rowOff>47625</xdr:rowOff>
    </xdr:from>
    <xdr:to>
      <xdr:col>1</xdr:col>
      <xdr:colOff>0</xdr:colOff>
      <xdr:row>6</xdr:row>
      <xdr:rowOff>114300</xdr:rowOff>
    </xdr:to>
    <xdr:sp macro="" textlink="">
      <xdr:nvSpPr>
        <xdr:cNvPr id="7" name="テキスト 6">
          <a:extLst>
            <a:ext uri="{FF2B5EF4-FFF2-40B4-BE49-F238E27FC236}">
              <a16:creationId xmlns:a16="http://schemas.microsoft.com/office/drawing/2014/main" id="{00000000-0008-0000-3300-000007000000}"/>
            </a:ext>
          </a:extLst>
        </xdr:cNvPr>
        <xdr:cNvSpPr txBox="1">
          <a:spLocks noChangeArrowheads="1"/>
        </xdr:cNvSpPr>
      </xdr:nvSpPr>
      <xdr:spPr bwMode="auto">
        <a:xfrm>
          <a:off x="0" y="723900"/>
          <a:ext cx="0" cy="228600"/>
        </a:xfrm>
        <a:prstGeom prst="rect">
          <a:avLst/>
        </a:prstGeom>
        <a:solidFill>
          <a:srgbClr val="FFFFFF"/>
        </a:solidFill>
        <a:ln w="1">
          <a:no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ゴシック"/>
              <a:ea typeface="ＭＳ ゴシック"/>
            </a:rPr>
            <a:t>検　査　速　報　・　是　正　記　録</a:t>
          </a:r>
        </a:p>
      </xdr:txBody>
    </xdr:sp>
    <xdr:clientData/>
  </xdr:twoCellAnchor>
  <xdr:twoCellAnchor>
    <xdr:from>
      <xdr:col>1</xdr:col>
      <xdr:colOff>0</xdr:colOff>
      <xdr:row>28</xdr:row>
      <xdr:rowOff>0</xdr:rowOff>
    </xdr:from>
    <xdr:to>
      <xdr:col>1</xdr:col>
      <xdr:colOff>0</xdr:colOff>
      <xdr:row>34</xdr:row>
      <xdr:rowOff>0</xdr:rowOff>
    </xdr:to>
    <xdr:sp macro="" textlink="">
      <xdr:nvSpPr>
        <xdr:cNvPr id="8" name="Line 8">
          <a:extLst>
            <a:ext uri="{FF2B5EF4-FFF2-40B4-BE49-F238E27FC236}">
              <a16:creationId xmlns:a16="http://schemas.microsoft.com/office/drawing/2014/main" id="{00000000-0008-0000-3300-000008000000}"/>
            </a:ext>
          </a:extLst>
        </xdr:cNvPr>
        <xdr:cNvSpPr>
          <a:spLocks noChangeShapeType="1"/>
        </xdr:cNvSpPr>
      </xdr:nvSpPr>
      <xdr:spPr bwMode="auto">
        <a:xfrm>
          <a:off x="0" y="4562475"/>
          <a:ext cx="0" cy="857250"/>
        </a:xfrm>
        <a:prstGeom prst="line">
          <a:avLst/>
        </a:prstGeom>
        <a:noFill/>
        <a:ln w="9525">
          <a:solidFill>
            <a:srgbClr val="000000"/>
          </a:solidFill>
          <a:round/>
          <a:headEnd/>
          <a:tailEnd/>
        </a:ln>
      </xdr:spPr>
    </xdr:sp>
    <xdr:clientData/>
  </xdr:twoCellAnchor>
  <xdr:twoCellAnchor>
    <xdr:from>
      <xdr:col>1</xdr:col>
      <xdr:colOff>0</xdr:colOff>
      <xdr:row>28</xdr:row>
      <xdr:rowOff>0</xdr:rowOff>
    </xdr:from>
    <xdr:to>
      <xdr:col>1</xdr:col>
      <xdr:colOff>0</xdr:colOff>
      <xdr:row>34</xdr:row>
      <xdr:rowOff>0</xdr:rowOff>
    </xdr:to>
    <xdr:sp macro="" textlink="">
      <xdr:nvSpPr>
        <xdr:cNvPr id="9" name="Line 9">
          <a:extLst>
            <a:ext uri="{FF2B5EF4-FFF2-40B4-BE49-F238E27FC236}">
              <a16:creationId xmlns:a16="http://schemas.microsoft.com/office/drawing/2014/main" id="{00000000-0008-0000-3300-000009000000}"/>
            </a:ext>
          </a:extLst>
        </xdr:cNvPr>
        <xdr:cNvSpPr>
          <a:spLocks noChangeShapeType="1"/>
        </xdr:cNvSpPr>
      </xdr:nvSpPr>
      <xdr:spPr bwMode="auto">
        <a:xfrm flipV="1">
          <a:off x="0" y="4562475"/>
          <a:ext cx="0" cy="857250"/>
        </a:xfrm>
        <a:prstGeom prst="line">
          <a:avLst/>
        </a:prstGeom>
        <a:noFill/>
        <a:ln w="9525">
          <a:solidFill>
            <a:srgbClr val="000000"/>
          </a:solidFill>
          <a:round/>
          <a:headEnd/>
          <a:tailEnd/>
        </a:ln>
      </xdr:spPr>
    </xdr:sp>
    <xdr:clientData/>
  </xdr:twoCellAnchor>
  <xdr:twoCellAnchor>
    <xdr:from>
      <xdr:col>1</xdr:col>
      <xdr:colOff>0</xdr:colOff>
      <xdr:row>29</xdr:row>
      <xdr:rowOff>333375</xdr:rowOff>
    </xdr:from>
    <xdr:to>
      <xdr:col>1</xdr:col>
      <xdr:colOff>0</xdr:colOff>
      <xdr:row>29</xdr:row>
      <xdr:rowOff>533400</xdr:rowOff>
    </xdr:to>
    <xdr:sp macro="" textlink="">
      <xdr:nvSpPr>
        <xdr:cNvPr id="10" name="Text Box 10">
          <a:extLst>
            <a:ext uri="{FF2B5EF4-FFF2-40B4-BE49-F238E27FC236}">
              <a16:creationId xmlns:a16="http://schemas.microsoft.com/office/drawing/2014/main" id="{00000000-0008-0000-3300-00000A000000}"/>
            </a:ext>
          </a:extLst>
        </xdr:cNvPr>
        <xdr:cNvSpPr txBox="1">
          <a:spLocks noChangeArrowheads="1"/>
        </xdr:cNvSpPr>
      </xdr:nvSpPr>
      <xdr:spPr bwMode="auto">
        <a:xfrm>
          <a:off x="0" y="4848225"/>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不具合現象</a:t>
          </a:r>
        </a:p>
      </xdr:txBody>
    </xdr:sp>
    <xdr:clientData/>
  </xdr:twoCellAnchor>
  <xdr:twoCellAnchor>
    <xdr:from>
      <xdr:col>1</xdr:col>
      <xdr:colOff>0</xdr:colOff>
      <xdr:row>26</xdr:row>
      <xdr:rowOff>0</xdr:rowOff>
    </xdr:from>
    <xdr:to>
      <xdr:col>1</xdr:col>
      <xdr:colOff>0</xdr:colOff>
      <xdr:row>28</xdr:row>
      <xdr:rowOff>0</xdr:rowOff>
    </xdr:to>
    <xdr:sp macro="" textlink="">
      <xdr:nvSpPr>
        <xdr:cNvPr id="11" name="AutoShape 11">
          <a:extLst>
            <a:ext uri="{FF2B5EF4-FFF2-40B4-BE49-F238E27FC236}">
              <a16:creationId xmlns:a16="http://schemas.microsoft.com/office/drawing/2014/main" id="{00000000-0008-0000-3300-00000B000000}"/>
            </a:ext>
          </a:extLst>
        </xdr:cNvPr>
        <xdr:cNvSpPr>
          <a:spLocks noChangeArrowheads="1"/>
        </xdr:cNvSpPr>
      </xdr:nvSpPr>
      <xdr:spPr bwMode="auto">
        <a:xfrm>
          <a:off x="0" y="4276725"/>
          <a:ext cx="0" cy="285750"/>
        </a:xfrm>
        <a:prstGeom prst="rightArrow">
          <a:avLst>
            <a:gd name="adj1" fmla="val 50000"/>
            <a:gd name="adj2" fmla="val -2147483648"/>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0</xdr:colOff>
      <xdr:row>26</xdr:row>
      <xdr:rowOff>0</xdr:rowOff>
    </xdr:from>
    <xdr:to>
      <xdr:col>1</xdr:col>
      <xdr:colOff>0</xdr:colOff>
      <xdr:row>26</xdr:row>
      <xdr:rowOff>0</xdr:rowOff>
    </xdr:to>
    <xdr:sp macro="" textlink="">
      <xdr:nvSpPr>
        <xdr:cNvPr id="12" name="Text Box 12">
          <a:extLst>
            <a:ext uri="{FF2B5EF4-FFF2-40B4-BE49-F238E27FC236}">
              <a16:creationId xmlns:a16="http://schemas.microsoft.com/office/drawing/2014/main" id="{00000000-0008-0000-3300-00000C000000}"/>
            </a:ext>
          </a:extLst>
        </xdr:cNvPr>
        <xdr:cNvSpPr txBox="1">
          <a:spLocks noChangeArrowheads="1"/>
        </xdr:cNvSpPr>
      </xdr:nvSpPr>
      <xdr:spPr bwMode="auto">
        <a:xfrm>
          <a:off x="0" y="4276725"/>
          <a:ext cx="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結果</a:t>
          </a:r>
        </a:p>
      </xdr:txBody>
    </xdr:sp>
    <xdr:clientData/>
  </xdr:twoCellAnchor>
  <xdr:twoCellAnchor editAs="oneCell">
    <xdr:from>
      <xdr:col>33</xdr:col>
      <xdr:colOff>104775</xdr:colOff>
      <xdr:row>141</xdr:row>
      <xdr:rowOff>38100</xdr:rowOff>
    </xdr:from>
    <xdr:to>
      <xdr:col>33</xdr:col>
      <xdr:colOff>180975</xdr:colOff>
      <xdr:row>142</xdr:row>
      <xdr:rowOff>66675</xdr:rowOff>
    </xdr:to>
    <xdr:sp macro="" textlink="">
      <xdr:nvSpPr>
        <xdr:cNvPr id="13" name="Text Box 13">
          <a:extLst>
            <a:ext uri="{FF2B5EF4-FFF2-40B4-BE49-F238E27FC236}">
              <a16:creationId xmlns:a16="http://schemas.microsoft.com/office/drawing/2014/main" id="{00000000-0008-0000-3300-00000D000000}"/>
            </a:ext>
          </a:extLst>
        </xdr:cNvPr>
        <xdr:cNvSpPr txBox="1">
          <a:spLocks noChangeArrowheads="1"/>
        </xdr:cNvSpPr>
      </xdr:nvSpPr>
      <xdr:spPr bwMode="auto">
        <a:xfrm>
          <a:off x="5838825" y="23431500"/>
          <a:ext cx="76200" cy="209550"/>
        </a:xfrm>
        <a:prstGeom prst="rect">
          <a:avLst/>
        </a:prstGeom>
        <a:noFill/>
        <a:ln w="9525">
          <a:noFill/>
          <a:miter lim="800000"/>
          <a:headEnd/>
          <a:tailEnd/>
        </a:ln>
      </xdr:spPr>
    </xdr:sp>
    <xdr:clientData/>
  </xdr:twoCellAnchor>
  <xdr:twoCellAnchor>
    <xdr:from>
      <xdr:col>39</xdr:col>
      <xdr:colOff>0</xdr:colOff>
      <xdr:row>29</xdr:row>
      <xdr:rowOff>333375</xdr:rowOff>
    </xdr:from>
    <xdr:to>
      <xdr:col>39</xdr:col>
      <xdr:colOff>0</xdr:colOff>
      <xdr:row>29</xdr:row>
      <xdr:rowOff>533400</xdr:rowOff>
    </xdr:to>
    <xdr:sp macro="" textlink="">
      <xdr:nvSpPr>
        <xdr:cNvPr id="14" name="Text Box 14">
          <a:extLst>
            <a:ext uri="{FF2B5EF4-FFF2-40B4-BE49-F238E27FC236}">
              <a16:creationId xmlns:a16="http://schemas.microsoft.com/office/drawing/2014/main" id="{00000000-0008-0000-3300-00000E000000}"/>
            </a:ext>
          </a:extLst>
        </xdr:cNvPr>
        <xdr:cNvSpPr txBox="1">
          <a:spLocks noChangeArrowheads="1"/>
        </xdr:cNvSpPr>
      </xdr:nvSpPr>
      <xdr:spPr bwMode="auto">
        <a:xfrm>
          <a:off x="6819900" y="4848225"/>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不具合現象</a:t>
          </a:r>
        </a:p>
      </xdr:txBody>
    </xdr:sp>
    <xdr:clientData/>
  </xdr:twoCellAnchor>
  <xdr:twoCellAnchor editAs="oneCell">
    <xdr:from>
      <xdr:col>24</xdr:col>
      <xdr:colOff>9525</xdr:colOff>
      <xdr:row>141</xdr:row>
      <xdr:rowOff>38100</xdr:rowOff>
    </xdr:from>
    <xdr:to>
      <xdr:col>24</xdr:col>
      <xdr:colOff>85725</xdr:colOff>
      <xdr:row>142</xdr:row>
      <xdr:rowOff>66675</xdr:rowOff>
    </xdr:to>
    <xdr:sp macro="" textlink="">
      <xdr:nvSpPr>
        <xdr:cNvPr id="15" name="Text Box 15">
          <a:extLst>
            <a:ext uri="{FF2B5EF4-FFF2-40B4-BE49-F238E27FC236}">
              <a16:creationId xmlns:a16="http://schemas.microsoft.com/office/drawing/2014/main" id="{00000000-0008-0000-3300-00000F000000}"/>
            </a:ext>
          </a:extLst>
        </xdr:cNvPr>
        <xdr:cNvSpPr txBox="1">
          <a:spLocks noChangeArrowheads="1"/>
        </xdr:cNvSpPr>
      </xdr:nvSpPr>
      <xdr:spPr bwMode="auto">
        <a:xfrm>
          <a:off x="4105275" y="23431500"/>
          <a:ext cx="76200" cy="209550"/>
        </a:xfrm>
        <a:prstGeom prst="rect">
          <a:avLst/>
        </a:prstGeom>
        <a:noFill/>
        <a:ln w="9525">
          <a:noFill/>
          <a:miter lim="800000"/>
          <a:headEnd/>
          <a:tailEnd/>
        </a:ln>
      </xdr:spPr>
    </xdr:sp>
    <xdr:clientData/>
  </xdr:twoCellAnchor>
  <xdr:twoCellAnchor>
    <xdr:from>
      <xdr:col>7</xdr:col>
      <xdr:colOff>66676</xdr:colOff>
      <xdr:row>4</xdr:row>
      <xdr:rowOff>129270</xdr:rowOff>
    </xdr:from>
    <xdr:to>
      <xdr:col>26</xdr:col>
      <xdr:colOff>176894</xdr:colOff>
      <xdr:row>6</xdr:row>
      <xdr:rowOff>156484</xdr:rowOff>
    </xdr:to>
    <xdr:sp macro="" textlink="">
      <xdr:nvSpPr>
        <xdr:cNvPr id="16" name="テキスト 6">
          <a:extLst>
            <a:ext uri="{FF2B5EF4-FFF2-40B4-BE49-F238E27FC236}">
              <a16:creationId xmlns:a16="http://schemas.microsoft.com/office/drawing/2014/main" id="{00000000-0008-0000-3300-000010000000}"/>
            </a:ext>
          </a:extLst>
        </xdr:cNvPr>
        <xdr:cNvSpPr txBox="1">
          <a:spLocks noChangeArrowheads="1"/>
        </xdr:cNvSpPr>
      </xdr:nvSpPr>
      <xdr:spPr bwMode="auto">
        <a:xfrm>
          <a:off x="1066801" y="653145"/>
          <a:ext cx="3567793" cy="341539"/>
        </a:xfrm>
        <a:prstGeom prst="rect">
          <a:avLst/>
        </a:prstGeom>
        <a:noFill/>
        <a:ln w="1">
          <a:noFill/>
          <a:miter lim="800000"/>
          <a:headEnd/>
          <a:tailEnd/>
        </a:ln>
      </xdr:spPr>
      <xdr:txBody>
        <a:bodyPr vertOverflow="clip" wrap="square" lIns="36576" tIns="22860" rIns="36576" bIns="22860" anchor="ctr" upright="1"/>
        <a:lstStyle/>
        <a:p>
          <a:pPr algn="ctr" rtl="0">
            <a:defRPr sz="1000"/>
          </a:pPr>
          <a:r>
            <a:rPr lang="en-US" altLang="ja-JP" sz="1050" b="1" i="0" u="none" strike="noStrike" baseline="0">
              <a:solidFill>
                <a:sysClr val="windowText" lastClr="000000"/>
              </a:solidFill>
              <a:latin typeface="Arial" pitchFamily="34" charset="0"/>
              <a:ea typeface="ＭＳ ゴシック"/>
              <a:cs typeface="Arial" pitchFamily="34" charset="0"/>
            </a:rPr>
            <a:t>Inspection Quick Notice and Corrective Action Record</a:t>
          </a:r>
          <a:endParaRPr lang="ja-JP" altLang="en-US" sz="1050" b="1" i="0" u="none" strike="sngStrike" baseline="0">
            <a:solidFill>
              <a:sysClr val="windowText" lastClr="000000"/>
            </a:solidFill>
            <a:latin typeface="Arial" pitchFamily="34" charset="0"/>
            <a:ea typeface="ＭＳ ゴシック"/>
            <a:cs typeface="Arial" pitchFamily="34" charset="0"/>
          </a:endParaRPr>
        </a:p>
      </xdr:txBody>
    </xdr:sp>
    <xdr:clientData/>
  </xdr:twoCellAnchor>
  <xdr:twoCellAnchor>
    <xdr:from>
      <xdr:col>21</xdr:col>
      <xdr:colOff>209550</xdr:colOff>
      <xdr:row>29</xdr:row>
      <xdr:rowOff>333375</xdr:rowOff>
    </xdr:from>
    <xdr:to>
      <xdr:col>26</xdr:col>
      <xdr:colOff>28575</xdr:colOff>
      <xdr:row>29</xdr:row>
      <xdr:rowOff>533400</xdr:rowOff>
    </xdr:to>
    <xdr:sp macro="" textlink="">
      <xdr:nvSpPr>
        <xdr:cNvPr id="17" name="Text Box 19">
          <a:extLst>
            <a:ext uri="{FF2B5EF4-FFF2-40B4-BE49-F238E27FC236}">
              <a16:creationId xmlns:a16="http://schemas.microsoft.com/office/drawing/2014/main" id="{00000000-0008-0000-3300-000011000000}"/>
            </a:ext>
          </a:extLst>
        </xdr:cNvPr>
        <xdr:cNvSpPr txBox="1">
          <a:spLocks noChangeArrowheads="1"/>
        </xdr:cNvSpPr>
      </xdr:nvSpPr>
      <xdr:spPr bwMode="auto">
        <a:xfrm>
          <a:off x="3733800" y="4848225"/>
          <a:ext cx="752475"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不具合現象</a:t>
          </a:r>
        </a:p>
      </xdr:txBody>
    </xdr:sp>
    <xdr:clientData/>
  </xdr:twoCellAnchor>
  <xdr:twoCellAnchor>
    <xdr:from>
      <xdr:col>10</xdr:col>
      <xdr:colOff>38100</xdr:colOff>
      <xdr:row>28</xdr:row>
      <xdr:rowOff>38100</xdr:rowOff>
    </xdr:from>
    <xdr:to>
      <xdr:col>25</xdr:col>
      <xdr:colOff>38100</xdr:colOff>
      <xdr:row>33</xdr:row>
      <xdr:rowOff>38100</xdr:rowOff>
    </xdr:to>
    <xdr:grpSp>
      <xdr:nvGrpSpPr>
        <xdr:cNvPr id="18" name="グループ化 25">
          <a:extLst>
            <a:ext uri="{FF2B5EF4-FFF2-40B4-BE49-F238E27FC236}">
              <a16:creationId xmlns:a16="http://schemas.microsoft.com/office/drawing/2014/main" id="{00000000-0008-0000-3300-000012000000}"/>
            </a:ext>
          </a:extLst>
        </xdr:cNvPr>
        <xdr:cNvGrpSpPr>
          <a:grpSpLocks/>
        </xdr:cNvGrpSpPr>
      </xdr:nvGrpSpPr>
      <xdr:grpSpPr bwMode="auto">
        <a:xfrm>
          <a:off x="1793421" y="4759779"/>
          <a:ext cx="2769054" cy="714375"/>
          <a:chOff x="2452321" y="5909671"/>
          <a:chExt cx="4053255" cy="1148354"/>
        </a:xfrm>
      </xdr:grpSpPr>
      <xdr:sp macro="" textlink="">
        <xdr:nvSpPr>
          <xdr:cNvPr id="19" name="Line 17">
            <a:extLst>
              <a:ext uri="{FF2B5EF4-FFF2-40B4-BE49-F238E27FC236}">
                <a16:creationId xmlns:a16="http://schemas.microsoft.com/office/drawing/2014/main" id="{00000000-0008-0000-3300-000013000000}"/>
              </a:ext>
            </a:extLst>
          </xdr:cNvPr>
          <xdr:cNvSpPr>
            <a:spLocks noChangeShapeType="1"/>
          </xdr:cNvSpPr>
        </xdr:nvSpPr>
        <xdr:spPr bwMode="auto">
          <a:xfrm>
            <a:off x="2633296" y="6232765"/>
            <a:ext cx="1899871" cy="825260"/>
          </a:xfrm>
          <a:prstGeom prst="line">
            <a:avLst/>
          </a:prstGeom>
          <a:noFill/>
          <a:ln w="9525">
            <a:solidFill>
              <a:srgbClr val="000000"/>
            </a:solidFill>
            <a:round/>
            <a:headEnd/>
            <a:tailEnd/>
          </a:ln>
        </xdr:spPr>
      </xdr:sp>
      <xdr:sp macro="" textlink="">
        <xdr:nvSpPr>
          <xdr:cNvPr id="20" name="Line 18">
            <a:extLst>
              <a:ext uri="{FF2B5EF4-FFF2-40B4-BE49-F238E27FC236}">
                <a16:creationId xmlns:a16="http://schemas.microsoft.com/office/drawing/2014/main" id="{00000000-0008-0000-3300-000014000000}"/>
              </a:ext>
            </a:extLst>
          </xdr:cNvPr>
          <xdr:cNvSpPr>
            <a:spLocks noChangeShapeType="1"/>
          </xdr:cNvSpPr>
        </xdr:nvSpPr>
        <xdr:spPr bwMode="auto">
          <a:xfrm flipV="1">
            <a:off x="2557096" y="6176222"/>
            <a:ext cx="1926981" cy="866415"/>
          </a:xfrm>
          <a:prstGeom prst="line">
            <a:avLst/>
          </a:prstGeom>
          <a:noFill/>
          <a:ln w="9525">
            <a:solidFill>
              <a:srgbClr val="000000"/>
            </a:solidFill>
            <a:round/>
            <a:headEnd/>
            <a:tailEnd/>
          </a:ln>
        </xdr:spPr>
      </xdr:sp>
      <xdr:sp macro="" textlink="">
        <xdr:nvSpPr>
          <xdr:cNvPr id="21" name="Text Box 21">
            <a:extLst>
              <a:ext uri="{FF2B5EF4-FFF2-40B4-BE49-F238E27FC236}">
                <a16:creationId xmlns:a16="http://schemas.microsoft.com/office/drawing/2014/main" id="{00000000-0008-0000-3300-000015000000}"/>
              </a:ext>
            </a:extLst>
          </xdr:cNvPr>
          <xdr:cNvSpPr txBox="1">
            <a:spLocks noChangeArrowheads="1"/>
          </xdr:cNvSpPr>
        </xdr:nvSpPr>
        <xdr:spPr bwMode="auto">
          <a:xfrm>
            <a:off x="3892936" y="6476192"/>
            <a:ext cx="610430" cy="229671"/>
          </a:xfrm>
          <a:prstGeom prst="rect">
            <a:avLst/>
          </a:prstGeom>
          <a:noFill/>
          <a:ln w="9525">
            <a:noFill/>
            <a:miter lim="800000"/>
            <a:headEnd/>
            <a:tailEnd/>
          </a:ln>
        </xdr:spPr>
        <xdr:txBody>
          <a:bodyPr wrap="square" lIns="18288" tIns="18288" rIns="18288" bIns="0" anchor="t" upright="1">
            <a:noAutofit/>
          </a:bodyPr>
          <a:lstStyle/>
          <a:p>
            <a:pPr algn="ctr" rtl="0">
              <a:defRPr sz="1000"/>
            </a:pPr>
            <a:r>
              <a:rPr lang="en-US" altLang="ja-JP" sz="800" b="0" i="0" u="none" strike="noStrike" baseline="0">
                <a:solidFill>
                  <a:srgbClr val="000000"/>
                </a:solidFill>
                <a:latin typeface="Arial" pitchFamily="34" charset="0"/>
                <a:ea typeface="ＭＳ Ｐゴシック"/>
                <a:cs typeface="Arial" pitchFamily="34" charset="0"/>
              </a:rPr>
              <a:t>Process</a:t>
            </a:r>
            <a:endParaRPr lang="ja-JP" altLang="en-US" sz="800" b="0" i="0" u="none" strike="noStrike" baseline="0">
              <a:solidFill>
                <a:srgbClr val="000000"/>
              </a:solidFill>
              <a:latin typeface="Arial" pitchFamily="34" charset="0"/>
              <a:ea typeface="ＭＳ Ｐゴシック"/>
              <a:cs typeface="Arial" pitchFamily="34" charset="0"/>
            </a:endParaRPr>
          </a:p>
        </xdr:txBody>
      </xdr:sp>
      <xdr:sp macro="" textlink="">
        <xdr:nvSpPr>
          <xdr:cNvPr id="22" name="Text Box 22">
            <a:extLst>
              <a:ext uri="{FF2B5EF4-FFF2-40B4-BE49-F238E27FC236}">
                <a16:creationId xmlns:a16="http://schemas.microsoft.com/office/drawing/2014/main" id="{00000000-0008-0000-3300-000016000000}"/>
              </a:ext>
            </a:extLst>
          </xdr:cNvPr>
          <xdr:cNvSpPr txBox="1">
            <a:spLocks noChangeArrowheads="1"/>
          </xdr:cNvSpPr>
        </xdr:nvSpPr>
        <xdr:spPr bwMode="auto">
          <a:xfrm>
            <a:off x="2452321" y="6414947"/>
            <a:ext cx="695890" cy="336851"/>
          </a:xfrm>
          <a:prstGeom prst="rect">
            <a:avLst/>
          </a:prstGeom>
          <a:noFill/>
          <a:ln w="9525">
            <a:noFill/>
            <a:miter lim="800000"/>
            <a:headEnd/>
            <a:tailEnd/>
          </a:ln>
        </xdr:spPr>
        <xdr:txBody>
          <a:bodyPr wrap="square" lIns="18288" tIns="18288" rIns="18288" bIns="0" anchor="t" upright="1">
            <a:noAutofit/>
          </a:bodyPr>
          <a:lstStyle/>
          <a:p>
            <a:pPr algn="l" rtl="0">
              <a:defRPr sz="1000"/>
            </a:pPr>
            <a:r>
              <a:rPr lang="en-US" altLang="ja-JP" sz="800" b="0" i="0" u="none" strike="noStrike" baseline="0">
                <a:solidFill>
                  <a:srgbClr val="000000"/>
                </a:solidFill>
                <a:latin typeface="Arial" pitchFamily="34" charset="0"/>
                <a:ea typeface="ＭＳ Ｐゴシック"/>
                <a:cs typeface="Arial" pitchFamily="34" charset="0"/>
              </a:rPr>
              <a:t>Identify quantity </a:t>
            </a:r>
          </a:p>
          <a:p>
            <a:pPr algn="l" rtl="0">
              <a:defRPr sz="1000"/>
            </a:pPr>
            <a:endParaRPr lang="ja-JP" altLang="en-US" sz="800" b="0" i="0" u="none" strike="noStrike" baseline="0">
              <a:solidFill>
                <a:srgbClr val="000000"/>
              </a:solidFill>
              <a:latin typeface="Arial" pitchFamily="34" charset="0"/>
              <a:ea typeface="ＭＳ Ｐゴシック"/>
              <a:cs typeface="Arial" pitchFamily="34" charset="0"/>
            </a:endParaRPr>
          </a:p>
        </xdr:txBody>
      </xdr:sp>
      <xdr:sp macro="" textlink="">
        <xdr:nvSpPr>
          <xdr:cNvPr id="23" name="Text Box 23">
            <a:extLst>
              <a:ext uri="{FF2B5EF4-FFF2-40B4-BE49-F238E27FC236}">
                <a16:creationId xmlns:a16="http://schemas.microsoft.com/office/drawing/2014/main" id="{00000000-0008-0000-3300-000017000000}"/>
              </a:ext>
            </a:extLst>
          </xdr:cNvPr>
          <xdr:cNvSpPr txBox="1">
            <a:spLocks noChangeArrowheads="1"/>
          </xdr:cNvSpPr>
        </xdr:nvSpPr>
        <xdr:spPr bwMode="auto">
          <a:xfrm>
            <a:off x="3184837" y="6843666"/>
            <a:ext cx="671473" cy="199048"/>
          </a:xfrm>
          <a:prstGeom prst="rect">
            <a:avLst/>
          </a:prstGeom>
          <a:solidFill>
            <a:srgbClr val="FFFFFF"/>
          </a:solidFill>
          <a:ln w="9525">
            <a:noFill/>
            <a:miter lim="800000"/>
            <a:headEnd/>
            <a:tailEnd/>
          </a:ln>
        </xdr:spPr>
        <xdr:txBody>
          <a:bodyPr wrap="square" lIns="18288" tIns="18288" rIns="18288" bIns="0" anchor="t" upright="1">
            <a:noAutofit/>
          </a:bodyPr>
          <a:lstStyle/>
          <a:p>
            <a:pPr algn="ctr" rtl="0">
              <a:defRPr sz="1000"/>
            </a:pPr>
            <a:r>
              <a:rPr lang="en-US" altLang="ja-JP" sz="800" b="0" i="0" u="none" strike="noStrike" baseline="0">
                <a:solidFill>
                  <a:srgbClr val="000000"/>
                </a:solidFill>
                <a:latin typeface="Arial" pitchFamily="34" charset="0"/>
                <a:ea typeface="ＭＳ Ｐゴシック"/>
                <a:cs typeface="Arial" pitchFamily="34" charset="0"/>
              </a:rPr>
              <a:t>Failure</a:t>
            </a:r>
            <a:endParaRPr lang="ja-JP" altLang="en-US" sz="800" b="0" i="0" u="none" strike="noStrike" baseline="0">
              <a:solidFill>
                <a:srgbClr val="000000"/>
              </a:solidFill>
              <a:latin typeface="Arial" pitchFamily="34" charset="0"/>
              <a:ea typeface="ＭＳ Ｐゴシック"/>
              <a:cs typeface="Arial" pitchFamily="34" charset="0"/>
            </a:endParaRPr>
          </a:p>
        </xdr:txBody>
      </xdr:sp>
      <xdr:sp macro="" textlink="">
        <xdr:nvSpPr>
          <xdr:cNvPr id="24" name="AutoShape 33">
            <a:extLst>
              <a:ext uri="{FF2B5EF4-FFF2-40B4-BE49-F238E27FC236}">
                <a16:creationId xmlns:a16="http://schemas.microsoft.com/office/drawing/2014/main" id="{00000000-0008-0000-3300-000018000000}"/>
              </a:ext>
            </a:extLst>
          </xdr:cNvPr>
          <xdr:cNvSpPr>
            <a:spLocks noChangeArrowheads="1"/>
          </xdr:cNvSpPr>
        </xdr:nvSpPr>
        <xdr:spPr bwMode="auto">
          <a:xfrm>
            <a:off x="5858520" y="5909671"/>
            <a:ext cx="647056" cy="489964"/>
          </a:xfrm>
          <a:prstGeom prst="rightArrow">
            <a:avLst>
              <a:gd name="adj1" fmla="val 50000"/>
              <a:gd name="adj2" fmla="val 250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Arial" pitchFamily="34" charset="0"/>
                <a:ea typeface="ＭＳ Ｐゴシック"/>
                <a:cs typeface="Arial" pitchFamily="34" charset="0"/>
              </a:rPr>
              <a:t>Result</a:t>
            </a:r>
            <a:r>
              <a:rPr lang="ja-JP" altLang="en-US" sz="900" b="0" i="0" u="none" strike="noStrike" baseline="0">
                <a:solidFill>
                  <a:srgbClr val="000000"/>
                </a:solidFill>
                <a:latin typeface="ＭＳ Ｐゴシック"/>
                <a:ea typeface="ＭＳ Ｐゴシック"/>
              </a:rPr>
              <a:t>　</a:t>
            </a:r>
          </a:p>
        </xdr:txBody>
      </xdr:sp>
      <xdr:sp macro="" textlink="">
        <xdr:nvSpPr>
          <xdr:cNvPr id="25" name="Text Box 20">
            <a:extLst>
              <a:ext uri="{FF2B5EF4-FFF2-40B4-BE49-F238E27FC236}">
                <a16:creationId xmlns:a16="http://schemas.microsoft.com/office/drawing/2014/main" id="{00000000-0008-0000-3300-000019000000}"/>
              </a:ext>
            </a:extLst>
          </xdr:cNvPr>
          <xdr:cNvSpPr txBox="1">
            <a:spLocks noChangeArrowheads="1"/>
          </xdr:cNvSpPr>
        </xdr:nvSpPr>
        <xdr:spPr bwMode="auto">
          <a:xfrm>
            <a:off x="3160420" y="6062785"/>
            <a:ext cx="793559" cy="352162"/>
          </a:xfrm>
          <a:prstGeom prst="rect">
            <a:avLst/>
          </a:prstGeom>
          <a:noFill/>
          <a:ln w="9525">
            <a:noFill/>
            <a:miter lim="800000"/>
            <a:headEnd/>
            <a:tailEnd/>
          </a:ln>
        </xdr:spPr>
        <xdr:txBody>
          <a:bodyPr wrap="square" lIns="18288" tIns="18288" rIns="18288" bIns="0" anchor="t" upright="1">
            <a:noAutofit/>
          </a:bodyPr>
          <a:lstStyle/>
          <a:p>
            <a:pPr algn="ctr" rtl="0">
              <a:defRPr sz="1000"/>
            </a:pPr>
            <a:r>
              <a:rPr lang="en-US" altLang="ja-JP" sz="800" b="0" i="0" u="none" strike="noStrike" baseline="0">
                <a:solidFill>
                  <a:srgbClr val="000000"/>
                </a:solidFill>
                <a:latin typeface="Arial" pitchFamily="34" charset="0"/>
                <a:ea typeface="ＭＳ Ｐゴシック"/>
                <a:cs typeface="Arial" pitchFamily="34" charset="0"/>
              </a:rPr>
              <a:t>Location of </a:t>
            </a:r>
          </a:p>
          <a:p>
            <a:pPr algn="ctr" rtl="0">
              <a:defRPr sz="1000"/>
            </a:pPr>
            <a:r>
              <a:rPr lang="en-US" altLang="ja-JP" sz="800" b="0" i="0" u="none" strike="noStrike" baseline="0">
                <a:solidFill>
                  <a:srgbClr val="000000"/>
                </a:solidFill>
                <a:latin typeface="Arial" pitchFamily="34" charset="0"/>
                <a:ea typeface="ＭＳ Ｐゴシック"/>
                <a:cs typeface="Arial" pitchFamily="34" charset="0"/>
              </a:rPr>
              <a:t>failure </a:t>
            </a:r>
            <a:endParaRPr lang="ja-JP" altLang="en-US" sz="800" b="0" i="0" u="none" strike="noStrike" baseline="0">
              <a:solidFill>
                <a:srgbClr val="000000"/>
              </a:solidFill>
              <a:latin typeface="Arial" pitchFamily="34" charset="0"/>
              <a:ea typeface="ＭＳ Ｐゴシック"/>
              <a:cs typeface="Arial" pitchFamily="34" charset="0"/>
            </a:endParaRPr>
          </a:p>
        </xdr:txBody>
      </xdr:sp>
    </xdr:grpSp>
    <xdr:clientData/>
  </xdr:twoCellAnchor>
  <xdr:twoCellAnchor editAs="oneCell">
    <xdr:from>
      <xdr:col>7</xdr:col>
      <xdr:colOff>104776</xdr:colOff>
      <xdr:row>1</xdr:row>
      <xdr:rowOff>28575</xdr:rowOff>
    </xdr:from>
    <xdr:to>
      <xdr:col>13</xdr:col>
      <xdr:colOff>142738</xdr:colOff>
      <xdr:row>3</xdr:row>
      <xdr:rowOff>69396</xdr:rowOff>
    </xdr:to>
    <xdr:pic>
      <xdr:nvPicPr>
        <xdr:cNvPr id="26" name="25 Imagen" descr="http://192.1.1.111:82/Img/logo-tachis.png">
          <a:extLst>
            <a:ext uri="{FF2B5EF4-FFF2-40B4-BE49-F238E27FC236}">
              <a16:creationId xmlns:a16="http://schemas.microsoft.com/office/drawing/2014/main" id="{00000000-0008-0000-3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1" y="28575"/>
          <a:ext cx="1123812" cy="39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48</xdr:col>
      <xdr:colOff>161925</xdr:colOff>
      <xdr:row>15</xdr:row>
      <xdr:rowOff>76200</xdr:rowOff>
    </xdr:from>
    <xdr:to>
      <xdr:col>48</xdr:col>
      <xdr:colOff>247650</xdr:colOff>
      <xdr:row>15</xdr:row>
      <xdr:rowOff>152400</xdr:rowOff>
    </xdr:to>
    <xdr:sp macro="" textlink="">
      <xdr:nvSpPr>
        <xdr:cNvPr id="2" name="Text Box 3">
          <a:extLst>
            <a:ext uri="{FF2B5EF4-FFF2-40B4-BE49-F238E27FC236}">
              <a16:creationId xmlns:a16="http://schemas.microsoft.com/office/drawing/2014/main" id="{00000000-0008-0000-3400-000002000000}"/>
            </a:ext>
          </a:extLst>
        </xdr:cNvPr>
        <xdr:cNvSpPr txBox="1">
          <a:spLocks noChangeArrowheads="1"/>
        </xdr:cNvSpPr>
      </xdr:nvSpPr>
      <xdr:spPr bwMode="auto">
        <a:xfrm>
          <a:off x="13049250" y="2876550"/>
          <a:ext cx="857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10</xdr:col>
      <xdr:colOff>136071</xdr:colOff>
      <xdr:row>4</xdr:row>
      <xdr:rowOff>74382</xdr:rowOff>
    </xdr:to>
    <xdr:pic>
      <xdr:nvPicPr>
        <xdr:cNvPr id="5" name="4 Imagen" descr="http://192.1.1.111:82/Img/logo-tachis.png">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536" y="0"/>
          <a:ext cx="2041071" cy="713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5</xdr:col>
      <xdr:colOff>247228</xdr:colOff>
      <xdr:row>2</xdr:row>
      <xdr:rowOff>179994</xdr:rowOff>
    </xdr:from>
    <xdr:ext cx="6827384" cy="723446"/>
    <xdr:sp macro="" textlink="">
      <xdr:nvSpPr>
        <xdr:cNvPr id="2" name="テキスト 37">
          <a:extLst>
            <a:ext uri="{FF2B5EF4-FFF2-40B4-BE49-F238E27FC236}">
              <a16:creationId xmlns:a16="http://schemas.microsoft.com/office/drawing/2014/main" id="{00000000-0008-0000-3500-000002000000}"/>
            </a:ext>
          </a:extLst>
        </xdr:cNvPr>
        <xdr:cNvSpPr txBox="1">
          <a:spLocks noChangeArrowheads="1"/>
        </xdr:cNvSpPr>
      </xdr:nvSpPr>
      <xdr:spPr bwMode="auto">
        <a:xfrm>
          <a:off x="3257128" y="580044"/>
          <a:ext cx="6827384" cy="723446"/>
        </a:xfrm>
        <a:prstGeom prst="rect">
          <a:avLst/>
        </a:prstGeom>
        <a:solidFill>
          <a:srgbClr val="FFFFFF"/>
        </a:solidFill>
        <a:ln w="0">
          <a:noFill/>
          <a:miter lim="800000"/>
          <a:headEnd/>
          <a:tailEnd/>
        </a:ln>
      </xdr:spPr>
      <xdr:txBody>
        <a:bodyPr vertOverflow="clip" wrap="square" lIns="73152" tIns="41148" rIns="0" bIns="0" anchor="ctr" upright="1"/>
        <a:lstStyle/>
        <a:p>
          <a:pPr rtl="0"/>
          <a:r>
            <a:rPr lang="en-US" altLang="ja-JP" sz="4000" b="0" i="0" u="sng" baseline="0">
              <a:latin typeface="Times New Roman" pitchFamily="18" charset="0"/>
              <a:ea typeface="+mn-ea"/>
              <a:cs typeface="Times New Roman" pitchFamily="18" charset="0"/>
            </a:rPr>
            <a:t>Quality Assurance Audit Sheet   </a:t>
          </a:r>
          <a:endParaRPr lang="ja-JP" altLang="ja-JP" sz="4000" u="sng">
            <a:latin typeface="Times New Roman" pitchFamily="18" charset="0"/>
            <a:cs typeface="Times New Roman" pitchFamily="18" charset="0"/>
          </a:endParaRPr>
        </a:p>
      </xdr:txBody>
    </xdr:sp>
    <xdr:clientData/>
  </xdr:oneCellAnchor>
  <xdr:oneCellAnchor>
    <xdr:from>
      <xdr:col>6</xdr:col>
      <xdr:colOff>11907</xdr:colOff>
      <xdr:row>7</xdr:row>
      <xdr:rowOff>81643</xdr:rowOff>
    </xdr:from>
    <xdr:ext cx="4492058" cy="318407"/>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6469857" y="1481818"/>
          <a:ext cx="4492058" cy="318407"/>
        </a:xfrm>
        <a:prstGeom prst="rect">
          <a:avLst/>
        </a:prstGeom>
        <a:solidFill>
          <a:srgbClr val="FFFF00"/>
        </a:solidFill>
        <a:ln w="9525">
          <a:solidFill>
            <a:srgbClr val="000000"/>
          </a:solidFill>
          <a:miter lim="800000"/>
          <a:headEnd/>
          <a:tailEnd/>
        </a:ln>
      </xdr:spPr>
      <xdr:txBody>
        <a:bodyPr vertOverflow="clip" wrap="square" lIns="36576" tIns="22860" rIns="36576" bIns="22860" anchor="ctr" upright="1"/>
        <a:lstStyle/>
        <a:p>
          <a:pPr rtl="0"/>
          <a:r>
            <a:rPr lang="ja-JP" altLang="en-US" sz="1400" b="1" i="0" u="none" strike="noStrike" baseline="0">
              <a:solidFill>
                <a:srgbClr val="FF0000"/>
              </a:solidFill>
              <a:latin typeface="Times New Roman" pitchFamily="18" charset="0"/>
              <a:ea typeface="ＭＳ Ｐゴシック"/>
              <a:cs typeface="Times New Roman" pitchFamily="18" charset="0"/>
            </a:rPr>
            <a:t>　◎</a:t>
          </a:r>
          <a:r>
            <a:rPr lang="ja-JP" altLang="en-US" sz="1200" b="0" i="0" u="none" strike="noStrike" baseline="0">
              <a:solidFill>
                <a:srgbClr val="000000"/>
              </a:solidFill>
              <a:latin typeface="Times New Roman" pitchFamily="18" charset="0"/>
              <a:ea typeface="ＭＳ Ｐゴシック"/>
              <a:cs typeface="Times New Roman" pitchFamily="18" charset="0"/>
            </a:rPr>
            <a:t>  </a:t>
          </a:r>
          <a:r>
            <a:rPr lang="en-US" altLang="ja-JP" sz="1100" b="0" i="0" baseline="0">
              <a:latin typeface="Times New Roman" pitchFamily="18" charset="0"/>
              <a:ea typeface="+mn-ea"/>
              <a:cs typeface="Times New Roman" pitchFamily="18" charset="0"/>
            </a:rPr>
            <a:t>Important item: uction of points (2 points or less--5, 0 point---10) </a:t>
          </a:r>
          <a:endParaRPr lang="ja-JP" altLang="ja-JP" sz="1200">
            <a:latin typeface="Times New Roman" pitchFamily="18" charset="0"/>
            <a:cs typeface="Times New Roman" pitchFamily="18" charset="0"/>
          </a:endParaRPr>
        </a:p>
      </xdr:txBody>
    </xdr:sp>
    <xdr:clientData/>
  </xdr:oneCellAnchor>
  <xdr:twoCellAnchor>
    <xdr:from>
      <xdr:col>14</xdr:col>
      <xdr:colOff>1693636</xdr:colOff>
      <xdr:row>112</xdr:row>
      <xdr:rowOff>0</xdr:rowOff>
    </xdr:from>
    <xdr:to>
      <xdr:col>17</xdr:col>
      <xdr:colOff>0</xdr:colOff>
      <xdr:row>135</xdr:row>
      <xdr:rowOff>12699</xdr:rowOff>
    </xdr:to>
    <xdr:graphicFrame macro="">
      <xdr:nvGraphicFramePr>
        <xdr:cNvPr id="4" name="グラフ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4076980</xdr:colOff>
      <xdr:row>112</xdr:row>
      <xdr:rowOff>149002</xdr:rowOff>
    </xdr:from>
    <xdr:to>
      <xdr:col>15</xdr:col>
      <xdr:colOff>254638</xdr:colOff>
      <xdr:row>116</xdr:row>
      <xdr:rowOff>0</xdr:rowOff>
    </xdr:to>
    <xdr:grpSp>
      <xdr:nvGrpSpPr>
        <xdr:cNvPr id="5" name="グループ化 4">
          <a:extLst>
            <a:ext uri="{FF2B5EF4-FFF2-40B4-BE49-F238E27FC236}">
              <a16:creationId xmlns:a16="http://schemas.microsoft.com/office/drawing/2014/main" id="{00000000-0008-0000-3500-000005000000}"/>
            </a:ext>
          </a:extLst>
        </xdr:cNvPr>
        <xdr:cNvGrpSpPr/>
      </xdr:nvGrpSpPr>
      <xdr:grpSpPr>
        <a:xfrm>
          <a:off x="23301605" y="102114127"/>
          <a:ext cx="1400533" cy="549498"/>
          <a:chOff x="21012150" y="61018057"/>
          <a:chExt cx="1409700" cy="556079"/>
        </a:xfrm>
      </xdr:grpSpPr>
      <xdr:sp macro="" textlink="">
        <xdr:nvSpPr>
          <xdr:cNvPr id="6" name="テキスト ボックス 5">
            <a:extLst>
              <a:ext uri="{FF2B5EF4-FFF2-40B4-BE49-F238E27FC236}">
                <a16:creationId xmlns:a16="http://schemas.microsoft.com/office/drawing/2014/main" id="{00000000-0008-0000-3500-000006000000}"/>
              </a:ext>
            </a:extLst>
          </xdr:cNvPr>
          <xdr:cNvSpPr txBox="1"/>
        </xdr:nvSpPr>
        <xdr:spPr>
          <a:xfrm>
            <a:off x="21012150" y="61018057"/>
            <a:ext cx="1409700" cy="556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400"/>
              <a:t>SCORE</a:t>
            </a:r>
            <a:r>
              <a:rPr kumimoji="1" lang="ja-JP" altLang="en-US" sz="1400"/>
              <a:t>：</a:t>
            </a:r>
          </a:p>
        </xdr:txBody>
      </xdr:sp>
      <xdr:sp macro="" textlink="T109">
        <xdr:nvSpPr>
          <xdr:cNvPr id="7" name="テキスト ボックス 6">
            <a:extLst>
              <a:ext uri="{FF2B5EF4-FFF2-40B4-BE49-F238E27FC236}">
                <a16:creationId xmlns:a16="http://schemas.microsoft.com/office/drawing/2014/main" id="{00000000-0008-0000-3500-000007000000}"/>
              </a:ext>
            </a:extLst>
          </xdr:cNvPr>
          <xdr:cNvSpPr txBox="1"/>
        </xdr:nvSpPr>
        <xdr:spPr>
          <a:xfrm>
            <a:off x="21740897" y="61134025"/>
            <a:ext cx="543776" cy="324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D1D8572D-2FA4-4702-A965-3F456FF9F847}" type="TxLink">
              <a:rPr kumimoji="1" lang="en-US" altLang="en-US" sz="1400" b="1" i="0" u="none" strike="noStrike">
                <a:solidFill>
                  <a:srgbClr val="000000"/>
                </a:solidFill>
                <a:latin typeface="ＭＳ Ｐゴシック"/>
                <a:ea typeface="ＭＳ Ｐゴシック"/>
              </a:rPr>
              <a:pPr algn="ctr"/>
              <a:t>#¡DIV/0!</a:t>
            </a:fld>
            <a:endParaRPr kumimoji="1" lang="ja-JP" altLang="en-US" sz="1400"/>
          </a:p>
        </xdr:txBody>
      </xdr:sp>
    </xdr:grpSp>
    <xdr:clientData/>
  </xdr:twoCellAnchor>
  <xdr:twoCellAnchor>
    <xdr:from>
      <xdr:col>15</xdr:col>
      <xdr:colOff>305438</xdr:colOff>
      <xdr:row>112</xdr:row>
      <xdr:rowOff>149002</xdr:rowOff>
    </xdr:from>
    <xdr:to>
      <xdr:col>16</xdr:col>
      <xdr:colOff>711026</xdr:colOff>
      <xdr:row>116</xdr:row>
      <xdr:rowOff>0</xdr:rowOff>
    </xdr:to>
    <xdr:grpSp>
      <xdr:nvGrpSpPr>
        <xdr:cNvPr id="8" name="グループ化 7">
          <a:extLst>
            <a:ext uri="{FF2B5EF4-FFF2-40B4-BE49-F238E27FC236}">
              <a16:creationId xmlns:a16="http://schemas.microsoft.com/office/drawing/2014/main" id="{00000000-0008-0000-3500-000008000000}"/>
            </a:ext>
          </a:extLst>
        </xdr:cNvPr>
        <xdr:cNvGrpSpPr/>
      </xdr:nvGrpSpPr>
      <xdr:grpSpPr>
        <a:xfrm>
          <a:off x="24752938" y="102114127"/>
          <a:ext cx="1262838" cy="549498"/>
          <a:chOff x="16586200" y="61887100"/>
          <a:chExt cx="1422400" cy="558800"/>
        </a:xfrm>
      </xdr:grpSpPr>
      <xdr:sp macro="" textlink="">
        <xdr:nvSpPr>
          <xdr:cNvPr id="9" name="テキスト ボックス 8">
            <a:extLst>
              <a:ext uri="{FF2B5EF4-FFF2-40B4-BE49-F238E27FC236}">
                <a16:creationId xmlns:a16="http://schemas.microsoft.com/office/drawing/2014/main" id="{00000000-0008-0000-3500-000009000000}"/>
              </a:ext>
            </a:extLst>
          </xdr:cNvPr>
          <xdr:cNvSpPr txBox="1"/>
        </xdr:nvSpPr>
        <xdr:spPr>
          <a:xfrm>
            <a:off x="16586200" y="61887100"/>
            <a:ext cx="1422400" cy="55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en-US" altLang="ja-JP" sz="1400"/>
              <a:t>RANK</a:t>
            </a:r>
            <a:r>
              <a:rPr kumimoji="1" lang="ja-JP" altLang="en-US" sz="1400"/>
              <a:t>：</a:t>
            </a:r>
          </a:p>
        </xdr:txBody>
      </xdr:sp>
      <xdr:sp macro="" textlink="T110">
        <xdr:nvSpPr>
          <xdr:cNvPr id="10" name="テキスト ボックス 9">
            <a:extLst>
              <a:ext uri="{FF2B5EF4-FFF2-40B4-BE49-F238E27FC236}">
                <a16:creationId xmlns:a16="http://schemas.microsoft.com/office/drawing/2014/main" id="{00000000-0008-0000-3500-00000A000000}"/>
              </a:ext>
            </a:extLst>
          </xdr:cNvPr>
          <xdr:cNvSpPr txBox="1"/>
        </xdr:nvSpPr>
        <xdr:spPr>
          <a:xfrm>
            <a:off x="17468134" y="61970293"/>
            <a:ext cx="331630" cy="3924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7619F891-2FC9-44AD-8617-83E5ECF3CAC1}" type="TxLink">
              <a:rPr kumimoji="1" lang="en-US" altLang="en-US" sz="1800" b="1" i="0" u="none" strike="noStrike">
                <a:solidFill>
                  <a:srgbClr val="000000"/>
                </a:solidFill>
                <a:latin typeface="ＭＳ Ｐゴシック"/>
                <a:ea typeface="ＭＳ Ｐゴシック"/>
              </a:rPr>
              <a:pPr algn="ctr"/>
              <a:t>A</a:t>
            </a:fld>
            <a:endParaRPr kumimoji="1" lang="ja-JP" altLang="en-US" sz="1400"/>
          </a:p>
        </xdr:txBody>
      </xdr:sp>
    </xdr:grpSp>
    <xdr:clientData/>
  </xdr:twoCellAnchor>
  <xdr:twoCellAnchor>
    <xdr:from>
      <xdr:col>15</xdr:col>
      <xdr:colOff>0</xdr:colOff>
      <xdr:row>10</xdr:row>
      <xdr:rowOff>0</xdr:rowOff>
    </xdr:from>
    <xdr:to>
      <xdr:col>20</xdr:col>
      <xdr:colOff>0</xdr:colOff>
      <xdr:row>12</xdr:row>
      <xdr:rowOff>0</xdr:rowOff>
    </xdr:to>
    <xdr:cxnSp macro="">
      <xdr:nvCxnSpPr>
        <xdr:cNvPr id="11" name="直線コネクタ 10">
          <a:extLst>
            <a:ext uri="{FF2B5EF4-FFF2-40B4-BE49-F238E27FC236}">
              <a16:creationId xmlns:a16="http://schemas.microsoft.com/office/drawing/2014/main" id="{00000000-0008-0000-3500-00000B000000}"/>
            </a:ext>
          </a:extLst>
        </xdr:cNvPr>
        <xdr:cNvCxnSpPr/>
      </xdr:nvCxnSpPr>
      <xdr:spPr>
        <a:xfrm flipV="1">
          <a:off x="24450675" y="2505075"/>
          <a:ext cx="4314825" cy="170497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10</xdr:row>
      <xdr:rowOff>1</xdr:rowOff>
    </xdr:from>
    <xdr:to>
      <xdr:col>23</xdr:col>
      <xdr:colOff>0</xdr:colOff>
      <xdr:row>12</xdr:row>
      <xdr:rowOff>0</xdr:rowOff>
    </xdr:to>
    <xdr:cxnSp macro="">
      <xdr:nvCxnSpPr>
        <xdr:cNvPr id="12" name="直線コネクタ 11">
          <a:extLst>
            <a:ext uri="{FF2B5EF4-FFF2-40B4-BE49-F238E27FC236}">
              <a16:creationId xmlns:a16="http://schemas.microsoft.com/office/drawing/2014/main" id="{00000000-0008-0000-3500-00000C000000}"/>
            </a:ext>
          </a:extLst>
        </xdr:cNvPr>
        <xdr:cNvCxnSpPr/>
      </xdr:nvCxnSpPr>
      <xdr:spPr>
        <a:xfrm flipV="1">
          <a:off x="28936950" y="2505076"/>
          <a:ext cx="1838325" cy="1704974"/>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oneCellAnchor>
        <xdr:from>
          <xdr:col>14</xdr:col>
          <xdr:colOff>112619</xdr:colOff>
          <xdr:row>0</xdr:row>
          <xdr:rowOff>122284</xdr:rowOff>
        </xdr:from>
        <xdr:ext cx="6173932" cy="2052205"/>
        <xdr:pic>
          <xdr:nvPicPr>
            <xdr:cNvPr id="13" name="Picture 4">
              <a:extLst>
                <a:ext uri="{FF2B5EF4-FFF2-40B4-BE49-F238E27FC236}">
                  <a16:creationId xmlns:a16="http://schemas.microsoft.com/office/drawing/2014/main" id="{00000000-0008-0000-3500-00000D000000}"/>
                </a:ext>
              </a:extLst>
            </xdr:cNvPr>
            <xdr:cNvPicPr>
              <a:picLocks noChangeAspect="1" noChangeArrowheads="1"/>
              <a:extLst>
                <a:ext uri="{84589F7E-364E-4C9E-8A38-B11213B215E9}">
                  <a14:cameraTool cellRange="'[2]Evaluation axis'!$A$4:$G$10" spid="_x0000_s138315"/>
                </a:ext>
              </a:extLst>
            </xdr:cNvPicPr>
          </xdr:nvPicPr>
          <xdr:blipFill>
            <a:blip xmlns:r="http://schemas.openxmlformats.org/officeDocument/2006/relationships" r:embed="rId2"/>
            <a:srcRect/>
            <a:stretch>
              <a:fillRect/>
            </a:stretch>
          </xdr:blipFill>
          <xdr:spPr bwMode="auto">
            <a:xfrm>
              <a:off x="19341213" y="122284"/>
              <a:ext cx="6173932" cy="205220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mc:AlternateContent xmlns:mc="http://schemas.openxmlformats.org/markup-compatibility/2006">
    <mc:Choice xmlns:a14="http://schemas.microsoft.com/office/drawing/2010/main" Requires="a14">
      <xdr:oneCellAnchor>
        <xdr:from>
          <xdr:col>16</xdr:col>
          <xdr:colOff>361950</xdr:colOff>
          <xdr:row>0</xdr:row>
          <xdr:rowOff>171450</xdr:rowOff>
        </xdr:from>
        <xdr:ext cx="5117523" cy="1714500"/>
        <xdr:pic>
          <xdr:nvPicPr>
            <xdr:cNvPr id="14" name="Picture 5">
              <a:extLst>
                <a:ext uri="{FF2B5EF4-FFF2-40B4-BE49-F238E27FC236}">
                  <a16:creationId xmlns:a16="http://schemas.microsoft.com/office/drawing/2014/main" id="{00000000-0008-0000-3500-00000E000000}"/>
                </a:ext>
              </a:extLst>
            </xdr:cNvPr>
            <xdr:cNvPicPr>
              <a:picLocks noChangeAspect="1" noChangeArrowheads="1"/>
              <a:extLst>
                <a:ext uri="{84589F7E-364E-4C9E-8A38-B11213B215E9}">
                  <a14:cameraTool cellRange="'[2]Evaluation axis'!$I$4:$M$9" spid="_x0000_s138316"/>
                </a:ext>
              </a:extLst>
            </xdr:cNvPicPr>
          </xdr:nvPicPr>
          <xdr:blipFill>
            <a:blip xmlns:r="http://schemas.openxmlformats.org/officeDocument/2006/relationships" r:embed="rId3"/>
            <a:srcRect/>
            <a:stretch>
              <a:fillRect/>
            </a:stretch>
          </xdr:blipFill>
          <xdr:spPr bwMode="auto">
            <a:xfrm>
              <a:off x="25674638" y="171450"/>
              <a:ext cx="5117523" cy="1714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oneCellAnchor>
    </mc:Choice>
    <mc:Fallback/>
  </mc:AlternateContent>
  <xdr:twoCellAnchor editAs="oneCell">
    <xdr:from>
      <xdr:col>1</xdr:col>
      <xdr:colOff>95250</xdr:colOff>
      <xdr:row>1</xdr:row>
      <xdr:rowOff>19050</xdr:rowOff>
    </xdr:from>
    <xdr:to>
      <xdr:col>4</xdr:col>
      <xdr:colOff>28575</xdr:colOff>
      <xdr:row>5</xdr:row>
      <xdr:rowOff>66675</xdr:rowOff>
    </xdr:to>
    <xdr:pic>
      <xdr:nvPicPr>
        <xdr:cNvPr id="16" name="17 Imagen" descr="http://192.1.1.111:82/Img/logo-tachis.png">
          <a:extLst>
            <a:ext uri="{FF2B5EF4-FFF2-40B4-BE49-F238E27FC236}">
              <a16:creationId xmlns:a16="http://schemas.microsoft.com/office/drawing/2014/main" id="{00000000-0008-0000-35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 y="219075"/>
          <a:ext cx="242887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3</xdr:col>
      <xdr:colOff>237790</xdr:colOff>
      <xdr:row>12</xdr:row>
      <xdr:rowOff>32991</xdr:rowOff>
    </xdr:from>
    <xdr:to>
      <xdr:col>3</xdr:col>
      <xdr:colOff>1645103</xdr:colOff>
      <xdr:row>16</xdr:row>
      <xdr:rowOff>157058</xdr:rowOff>
    </xdr:to>
    <xdr:sp macro="" textlink="">
      <xdr:nvSpPr>
        <xdr:cNvPr id="2" name="AutoShape 9">
          <a:extLst>
            <a:ext uri="{FF2B5EF4-FFF2-40B4-BE49-F238E27FC236}">
              <a16:creationId xmlns:a16="http://schemas.microsoft.com/office/drawing/2014/main" id="{00000000-0008-0000-3600-000002000000}"/>
            </a:ext>
          </a:extLst>
        </xdr:cNvPr>
        <xdr:cNvSpPr>
          <a:spLocks noChangeArrowheads="1"/>
        </xdr:cNvSpPr>
      </xdr:nvSpPr>
      <xdr:spPr bwMode="auto">
        <a:xfrm>
          <a:off x="5581315" y="2833341"/>
          <a:ext cx="1407313" cy="771767"/>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a:cs typeface="Arial"/>
            </a:rPr>
            <a:t>Prepare urgent failure notice (PO-Q-8-C-R01) and send supplier with copy by mail to production control.</a:t>
          </a:r>
        </a:p>
      </xdr:txBody>
    </xdr:sp>
    <xdr:clientData/>
  </xdr:twoCellAnchor>
  <xdr:twoCellAnchor>
    <xdr:from>
      <xdr:col>0</xdr:col>
      <xdr:colOff>346168</xdr:colOff>
      <xdr:row>24</xdr:row>
      <xdr:rowOff>57496</xdr:rowOff>
    </xdr:from>
    <xdr:to>
      <xdr:col>0</xdr:col>
      <xdr:colOff>1490957</xdr:colOff>
      <xdr:row>27</xdr:row>
      <xdr:rowOff>18254</xdr:rowOff>
    </xdr:to>
    <xdr:sp macro="" textlink="">
      <xdr:nvSpPr>
        <xdr:cNvPr id="3" name="AutoShape 13">
          <a:extLst>
            <a:ext uri="{FF2B5EF4-FFF2-40B4-BE49-F238E27FC236}">
              <a16:creationId xmlns:a16="http://schemas.microsoft.com/office/drawing/2014/main" id="{00000000-0008-0000-3600-000003000000}"/>
            </a:ext>
          </a:extLst>
        </xdr:cNvPr>
        <xdr:cNvSpPr>
          <a:spLocks noChangeArrowheads="1"/>
        </xdr:cNvSpPr>
      </xdr:nvSpPr>
      <xdr:spPr bwMode="auto">
        <a:xfrm>
          <a:off x="346168" y="4800946"/>
          <a:ext cx="1144789" cy="446533"/>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lnSpc>
              <a:spcPts val="700"/>
            </a:lnSpc>
            <a:defRPr sz="1000"/>
          </a:pPr>
          <a:r>
            <a:rPr lang="es-MX" sz="800" b="0" i="0" strike="noStrike">
              <a:solidFill>
                <a:schemeClr val="tx1"/>
              </a:solidFill>
              <a:latin typeface="Arial"/>
              <a:cs typeface="Arial"/>
            </a:rPr>
            <a:t>100% inspection, and determines total NG amount</a:t>
          </a:r>
        </a:p>
      </xdr:txBody>
    </xdr:sp>
    <xdr:clientData/>
  </xdr:twoCellAnchor>
  <xdr:twoCellAnchor>
    <xdr:from>
      <xdr:col>3</xdr:col>
      <xdr:colOff>236644</xdr:colOff>
      <xdr:row>24</xdr:row>
      <xdr:rowOff>53263</xdr:rowOff>
    </xdr:from>
    <xdr:to>
      <xdr:col>3</xdr:col>
      <xdr:colOff>1553578</xdr:colOff>
      <xdr:row>27</xdr:row>
      <xdr:rowOff>31977</xdr:rowOff>
    </xdr:to>
    <xdr:sp macro="" textlink="">
      <xdr:nvSpPr>
        <xdr:cNvPr id="4" name="AutoShape 14">
          <a:extLst>
            <a:ext uri="{FF2B5EF4-FFF2-40B4-BE49-F238E27FC236}">
              <a16:creationId xmlns:a16="http://schemas.microsoft.com/office/drawing/2014/main" id="{00000000-0008-0000-3600-000004000000}"/>
            </a:ext>
          </a:extLst>
        </xdr:cNvPr>
        <xdr:cNvSpPr>
          <a:spLocks noChangeArrowheads="1"/>
        </xdr:cNvSpPr>
      </xdr:nvSpPr>
      <xdr:spPr bwMode="auto">
        <a:xfrm>
          <a:off x="5580169" y="4796713"/>
          <a:ext cx="1316934" cy="464489"/>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a:cs typeface="Arial"/>
            </a:rPr>
            <a:t>Confirm OK quantity and NG quantity</a:t>
          </a:r>
        </a:p>
      </xdr:txBody>
    </xdr:sp>
    <xdr:clientData/>
  </xdr:twoCellAnchor>
  <xdr:twoCellAnchor>
    <xdr:from>
      <xdr:col>3</xdr:col>
      <xdr:colOff>57068</xdr:colOff>
      <xdr:row>28</xdr:row>
      <xdr:rowOff>157450</xdr:rowOff>
    </xdr:from>
    <xdr:to>
      <xdr:col>3</xdr:col>
      <xdr:colOff>1726744</xdr:colOff>
      <xdr:row>31</xdr:row>
      <xdr:rowOff>125514</xdr:rowOff>
    </xdr:to>
    <xdr:sp macro="" textlink="">
      <xdr:nvSpPr>
        <xdr:cNvPr id="5" name="AutoShape 28">
          <a:extLst>
            <a:ext uri="{FF2B5EF4-FFF2-40B4-BE49-F238E27FC236}">
              <a16:creationId xmlns:a16="http://schemas.microsoft.com/office/drawing/2014/main" id="{00000000-0008-0000-3600-000005000000}"/>
            </a:ext>
          </a:extLst>
        </xdr:cNvPr>
        <xdr:cNvSpPr>
          <a:spLocks noChangeArrowheads="1"/>
        </xdr:cNvSpPr>
      </xdr:nvSpPr>
      <xdr:spPr bwMode="auto">
        <a:xfrm>
          <a:off x="5400593" y="5567650"/>
          <a:ext cx="1669676" cy="491939"/>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panose="020B0604020202020204" pitchFamily="34" charset="0"/>
              <a:cs typeface="Arial" panose="020B0604020202020204" pitchFamily="34" charset="0"/>
            </a:rPr>
            <a:t>Elaborate rejected material sheet (PO-Q-8-C-R07) and send to supplier</a:t>
          </a:r>
          <a:r>
            <a:rPr lang="es-MX" sz="800" b="0" i="0" baseline="0">
              <a:solidFill>
                <a:schemeClr val="tx1"/>
              </a:solidFill>
              <a:effectLst/>
              <a:latin typeface="Arial" panose="020B0604020202020204" pitchFamily="34" charset="0"/>
              <a:ea typeface="+mn-ea"/>
              <a:cs typeface="Arial" panose="020B0604020202020204" pitchFamily="34" charset="0"/>
            </a:rPr>
            <a:t>.</a:t>
          </a:r>
          <a:endParaRPr lang="es-MX" sz="800" b="0" i="0" strike="noStrike" baseline="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127552</xdr:colOff>
      <xdr:row>28</xdr:row>
      <xdr:rowOff>168089</xdr:rowOff>
    </xdr:from>
    <xdr:to>
      <xdr:col>2</xdr:col>
      <xdr:colOff>1552161</xdr:colOff>
      <xdr:row>31</xdr:row>
      <xdr:rowOff>124948</xdr:rowOff>
    </xdr:to>
    <xdr:sp macro="" textlink="">
      <xdr:nvSpPr>
        <xdr:cNvPr id="6" name="AutoShape 35">
          <a:extLst>
            <a:ext uri="{FF2B5EF4-FFF2-40B4-BE49-F238E27FC236}">
              <a16:creationId xmlns:a16="http://schemas.microsoft.com/office/drawing/2014/main" id="{00000000-0008-0000-3600-000006000000}"/>
            </a:ext>
          </a:extLst>
        </xdr:cNvPr>
        <xdr:cNvSpPr>
          <a:spLocks noChangeArrowheads="1"/>
        </xdr:cNvSpPr>
      </xdr:nvSpPr>
      <xdr:spPr bwMode="auto">
        <a:xfrm>
          <a:off x="3689902" y="5578289"/>
          <a:ext cx="1424609" cy="480734"/>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baseline="0">
              <a:solidFill>
                <a:schemeClr val="tx1"/>
              </a:solidFill>
              <a:latin typeface="Arial"/>
              <a:cs typeface="Arial"/>
            </a:rPr>
            <a:t>Request material recovery.</a:t>
          </a:r>
          <a:endParaRPr lang="es-MX" sz="800" b="0" i="0" strike="noStrike">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348553</xdr:colOff>
      <xdr:row>16</xdr:row>
      <xdr:rowOff>119455</xdr:rowOff>
    </xdr:from>
    <xdr:to>
      <xdr:col>0</xdr:col>
      <xdr:colOff>1491553</xdr:colOff>
      <xdr:row>20</xdr:row>
      <xdr:rowOff>18488</xdr:rowOff>
    </xdr:to>
    <xdr:sp macro="" textlink="">
      <xdr:nvSpPr>
        <xdr:cNvPr id="7" name="AutoShape 9">
          <a:extLst>
            <a:ext uri="{FF2B5EF4-FFF2-40B4-BE49-F238E27FC236}">
              <a16:creationId xmlns:a16="http://schemas.microsoft.com/office/drawing/2014/main" id="{00000000-0008-0000-3600-000007000000}"/>
            </a:ext>
          </a:extLst>
        </xdr:cNvPr>
        <xdr:cNvSpPr>
          <a:spLocks noChangeArrowheads="1"/>
        </xdr:cNvSpPr>
      </xdr:nvSpPr>
      <xdr:spPr bwMode="auto">
        <a:xfrm>
          <a:off x="348553" y="3567505"/>
          <a:ext cx="1143000" cy="546733"/>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lnSpc>
              <a:spcPts val="700"/>
            </a:lnSpc>
            <a:defRPr sz="1000"/>
          </a:pPr>
          <a:r>
            <a:rPr lang="es-MX" sz="800" b="0" i="0" strike="noStrike">
              <a:solidFill>
                <a:schemeClr val="tx1"/>
              </a:solidFill>
              <a:latin typeface="Arial"/>
              <a:cs typeface="Arial"/>
            </a:rPr>
            <a:t>Receive urgent failure notice (PO-Q-8-C-R01) and acceptance signature</a:t>
          </a:r>
        </a:p>
      </xdr:txBody>
    </xdr:sp>
    <xdr:clientData/>
  </xdr:twoCellAnchor>
  <xdr:twoCellAnchor>
    <xdr:from>
      <xdr:col>1</xdr:col>
      <xdr:colOff>388739</xdr:colOff>
      <xdr:row>42</xdr:row>
      <xdr:rowOff>148531</xdr:rowOff>
    </xdr:from>
    <xdr:to>
      <xdr:col>1</xdr:col>
      <xdr:colOff>1546072</xdr:colOff>
      <xdr:row>46</xdr:row>
      <xdr:rowOff>55631</xdr:rowOff>
    </xdr:to>
    <xdr:sp macro="" textlink="">
      <xdr:nvSpPr>
        <xdr:cNvPr id="8" name="AutoShape 28">
          <a:extLst>
            <a:ext uri="{FF2B5EF4-FFF2-40B4-BE49-F238E27FC236}">
              <a16:creationId xmlns:a16="http://schemas.microsoft.com/office/drawing/2014/main" id="{00000000-0008-0000-3600-000008000000}"/>
            </a:ext>
          </a:extLst>
        </xdr:cNvPr>
        <xdr:cNvSpPr>
          <a:spLocks noChangeArrowheads="1"/>
        </xdr:cNvSpPr>
      </xdr:nvSpPr>
      <xdr:spPr bwMode="auto">
        <a:xfrm>
          <a:off x="2169914" y="8130481"/>
          <a:ext cx="1157333" cy="554800"/>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a:cs typeface="Arial"/>
            </a:rPr>
            <a:t>Generate CREDIT NOTE</a:t>
          </a:r>
        </a:p>
      </xdr:txBody>
    </xdr:sp>
    <xdr:clientData/>
  </xdr:twoCellAnchor>
  <xdr:twoCellAnchor>
    <xdr:from>
      <xdr:col>3</xdr:col>
      <xdr:colOff>252234</xdr:colOff>
      <xdr:row>8</xdr:row>
      <xdr:rowOff>161552</xdr:rowOff>
    </xdr:from>
    <xdr:to>
      <xdr:col>3</xdr:col>
      <xdr:colOff>1637549</xdr:colOff>
      <xdr:row>10</xdr:row>
      <xdr:rowOff>121228</xdr:rowOff>
    </xdr:to>
    <xdr:sp macro="" textlink="">
      <xdr:nvSpPr>
        <xdr:cNvPr id="9" name="AutoShape 10">
          <a:extLst>
            <a:ext uri="{FF2B5EF4-FFF2-40B4-BE49-F238E27FC236}">
              <a16:creationId xmlns:a16="http://schemas.microsoft.com/office/drawing/2014/main" id="{00000000-0008-0000-3600-000009000000}"/>
            </a:ext>
          </a:extLst>
        </xdr:cNvPr>
        <xdr:cNvSpPr>
          <a:spLocks noChangeArrowheads="1"/>
        </xdr:cNvSpPr>
      </xdr:nvSpPr>
      <xdr:spPr bwMode="auto">
        <a:xfrm>
          <a:off x="5595759" y="2314202"/>
          <a:ext cx="1385315" cy="283526"/>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marL="0" marR="0" indent="0" algn="ctr" defTabSz="914400" rtl="1" eaLnBrk="1" fontAlgn="auto" latinLnBrk="0" hangingPunct="1">
            <a:lnSpc>
              <a:spcPts val="700"/>
            </a:lnSpc>
            <a:spcBef>
              <a:spcPts val="0"/>
            </a:spcBef>
            <a:spcAft>
              <a:spcPts val="0"/>
            </a:spcAft>
            <a:buClrTx/>
            <a:buSzTx/>
            <a:buFontTx/>
            <a:buNone/>
            <a:tabLst/>
            <a:defRPr sz="1000"/>
          </a:pPr>
          <a:r>
            <a:rPr lang="es-MX" sz="800" b="0" i="0" strike="noStrike">
              <a:solidFill>
                <a:schemeClr val="tx1"/>
              </a:solidFill>
              <a:latin typeface="Arial" panose="020B0604020202020204" pitchFamily="34" charset="0"/>
              <a:cs typeface="Arial" panose="020B0604020202020204" pitchFamily="34" charset="0"/>
            </a:rPr>
            <a:t>NG material is detected</a:t>
          </a:r>
          <a:r>
            <a:rPr lang="es-MX" sz="800" b="0" i="0">
              <a:solidFill>
                <a:schemeClr val="tx1"/>
              </a:solidFill>
              <a:effectLst/>
              <a:latin typeface="Arial" panose="020B0604020202020204" pitchFamily="34" charset="0"/>
              <a:ea typeface="+mn-ea"/>
              <a:cs typeface="Arial" panose="020B0604020202020204" pitchFamily="34" charset="0"/>
            </a:rPr>
            <a:t> </a:t>
          </a:r>
          <a:endParaRPr lang="es-MX" sz="800" b="0" i="0" strike="noStrike">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314643</xdr:colOff>
      <xdr:row>46</xdr:row>
      <xdr:rowOff>13608</xdr:rowOff>
    </xdr:from>
    <xdr:to>
      <xdr:col>4</xdr:col>
      <xdr:colOff>1564823</xdr:colOff>
      <xdr:row>47</xdr:row>
      <xdr:rowOff>453513</xdr:rowOff>
    </xdr:to>
    <xdr:sp macro="" textlink="">
      <xdr:nvSpPr>
        <xdr:cNvPr id="10" name="AutoShape 6">
          <a:extLst>
            <a:ext uri="{FF2B5EF4-FFF2-40B4-BE49-F238E27FC236}">
              <a16:creationId xmlns:a16="http://schemas.microsoft.com/office/drawing/2014/main" id="{00000000-0008-0000-3600-00000A000000}"/>
            </a:ext>
          </a:extLst>
        </xdr:cNvPr>
        <xdr:cNvSpPr>
          <a:spLocks noChangeArrowheads="1"/>
        </xdr:cNvSpPr>
      </xdr:nvSpPr>
      <xdr:spPr bwMode="auto">
        <a:xfrm>
          <a:off x="7439343" y="8643258"/>
          <a:ext cx="1250180" cy="601830"/>
        </a:xfrm>
        <a:prstGeom prst="flowChartDecision">
          <a:avLst/>
        </a:prstGeom>
        <a:solidFill>
          <a:srgbClr val="FFFFFF"/>
        </a:solidFill>
        <a:ln w="9525">
          <a:solidFill>
            <a:schemeClr val="tx1"/>
          </a:solidFill>
          <a:miter lim="800000"/>
          <a:headEnd/>
          <a:tailEnd/>
        </a:ln>
      </xdr:spPr>
      <xdr:txBody>
        <a:bodyPr vertOverflow="clip" wrap="square" lIns="27432" tIns="18288" rIns="27432" bIns="18288" anchor="ctr" upright="1"/>
        <a:lstStyle/>
        <a:p>
          <a:pPr algn="ctr" rtl="1">
            <a:lnSpc>
              <a:spcPts val="700"/>
            </a:lnSpc>
            <a:defRPr sz="1000"/>
          </a:pPr>
          <a:r>
            <a:rPr lang="es-MX" sz="700" b="0" i="0" strike="noStrike">
              <a:solidFill>
                <a:schemeClr val="tx1"/>
              </a:solidFill>
              <a:latin typeface="Arial"/>
              <a:cs typeface="Arial"/>
            </a:rPr>
            <a:t>Receive Credit Note?</a:t>
          </a:r>
        </a:p>
      </xdr:txBody>
    </xdr:sp>
    <xdr:clientData/>
  </xdr:twoCellAnchor>
  <xdr:twoCellAnchor>
    <xdr:from>
      <xdr:col>4</xdr:col>
      <xdr:colOff>84887</xdr:colOff>
      <xdr:row>39</xdr:row>
      <xdr:rowOff>121227</xdr:rowOff>
    </xdr:from>
    <xdr:to>
      <xdr:col>4</xdr:col>
      <xdr:colOff>1713138</xdr:colOff>
      <xdr:row>42</xdr:row>
      <xdr:rowOff>126483</xdr:rowOff>
    </xdr:to>
    <xdr:sp macro="" textlink="">
      <xdr:nvSpPr>
        <xdr:cNvPr id="11" name="AutoShape 43">
          <a:extLst>
            <a:ext uri="{FF2B5EF4-FFF2-40B4-BE49-F238E27FC236}">
              <a16:creationId xmlns:a16="http://schemas.microsoft.com/office/drawing/2014/main" id="{00000000-0008-0000-3600-00000B000000}"/>
            </a:ext>
          </a:extLst>
        </xdr:cNvPr>
        <xdr:cNvSpPr>
          <a:spLocks noChangeArrowheads="1"/>
        </xdr:cNvSpPr>
      </xdr:nvSpPr>
      <xdr:spPr bwMode="auto">
        <a:xfrm>
          <a:off x="7209587" y="7617402"/>
          <a:ext cx="1628251" cy="491031"/>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marL="0" indent="0" algn="ctr" rtl="1">
            <a:defRPr sz="1000"/>
          </a:pPr>
          <a:r>
            <a:rPr lang="es-MX" sz="800" b="0" i="0" strike="noStrike">
              <a:solidFill>
                <a:schemeClr val="tx1"/>
              </a:solidFill>
              <a:latin typeface="Arial" panose="020B0604020202020204" pitchFamily="34" charset="0"/>
              <a:ea typeface="+mn-ea"/>
              <a:cs typeface="Arial" panose="020B0604020202020204" pitchFamily="34" charset="0"/>
            </a:rPr>
            <a:t>Calculate the charge to the provider and request a Credit Note or RMA.</a:t>
          </a:r>
        </a:p>
      </xdr:txBody>
    </xdr:sp>
    <xdr:clientData/>
  </xdr:twoCellAnchor>
  <xdr:twoCellAnchor>
    <xdr:from>
      <xdr:col>3</xdr:col>
      <xdr:colOff>609690</xdr:colOff>
      <xdr:row>53</xdr:row>
      <xdr:rowOff>41786</xdr:rowOff>
    </xdr:from>
    <xdr:to>
      <xdr:col>3</xdr:col>
      <xdr:colOff>1391859</xdr:colOff>
      <xdr:row>54</xdr:row>
      <xdr:rowOff>111874</xdr:rowOff>
    </xdr:to>
    <xdr:sp macro="" textlink="">
      <xdr:nvSpPr>
        <xdr:cNvPr id="12" name="AutoShape 2">
          <a:extLst>
            <a:ext uri="{FF2B5EF4-FFF2-40B4-BE49-F238E27FC236}">
              <a16:creationId xmlns:a16="http://schemas.microsoft.com/office/drawing/2014/main" id="{00000000-0008-0000-3600-00000C000000}"/>
            </a:ext>
          </a:extLst>
        </xdr:cNvPr>
        <xdr:cNvSpPr>
          <a:spLocks noChangeArrowheads="1"/>
        </xdr:cNvSpPr>
      </xdr:nvSpPr>
      <xdr:spPr bwMode="auto">
        <a:xfrm>
          <a:off x="5953215" y="10290686"/>
          <a:ext cx="782169" cy="232013"/>
        </a:xfrm>
        <a:prstGeom prst="flowChartAlternateProcess">
          <a:avLst/>
        </a:prstGeom>
        <a:solidFill>
          <a:srgbClr val="FFFFFF"/>
        </a:solidFill>
        <a:ln w="9525">
          <a:solidFill>
            <a:schemeClr val="tx1"/>
          </a:solidFill>
          <a:miter lim="800000"/>
          <a:headEnd/>
          <a:tailEnd/>
        </a:ln>
      </xdr:spPr>
      <xdr:txBody>
        <a:bodyPr vertOverflow="clip" wrap="square" lIns="27432" tIns="18288" rIns="27432" bIns="18288" anchor="ctr" upright="1"/>
        <a:lstStyle/>
        <a:p>
          <a:pPr algn="ctr" rtl="1">
            <a:defRPr sz="1000"/>
          </a:pPr>
          <a:r>
            <a:rPr lang="es-MX" sz="1000" b="0" i="0" strike="noStrike">
              <a:solidFill>
                <a:schemeClr val="tx1"/>
              </a:solidFill>
              <a:latin typeface="Arial"/>
              <a:cs typeface="Arial"/>
            </a:rPr>
            <a:t>END</a:t>
          </a:r>
          <a:r>
            <a:rPr lang="es-MX" sz="1000" b="0" i="0" strike="noStrike" baseline="0">
              <a:solidFill>
                <a:schemeClr val="tx1"/>
              </a:solidFill>
              <a:latin typeface="Arial"/>
              <a:cs typeface="Arial"/>
            </a:rPr>
            <a:t> </a:t>
          </a:r>
          <a:endParaRPr lang="es-MX" sz="1000" b="0" i="0" strike="noStrike">
            <a:solidFill>
              <a:schemeClr val="tx1"/>
            </a:solidFill>
            <a:latin typeface="Arial"/>
            <a:cs typeface="Arial"/>
          </a:endParaRPr>
        </a:p>
      </xdr:txBody>
    </xdr:sp>
    <xdr:clientData/>
  </xdr:twoCellAnchor>
  <xdr:twoCellAnchor>
    <xdr:from>
      <xdr:col>3</xdr:col>
      <xdr:colOff>350392</xdr:colOff>
      <xdr:row>49</xdr:row>
      <xdr:rowOff>113593</xdr:rowOff>
    </xdr:from>
    <xdr:to>
      <xdr:col>3</xdr:col>
      <xdr:colOff>1648062</xdr:colOff>
      <xdr:row>52</xdr:row>
      <xdr:rowOff>44381</xdr:rowOff>
    </xdr:to>
    <xdr:sp macro="" textlink="">
      <xdr:nvSpPr>
        <xdr:cNvPr id="13" name="AutoShape 43">
          <a:extLst>
            <a:ext uri="{FF2B5EF4-FFF2-40B4-BE49-F238E27FC236}">
              <a16:creationId xmlns:a16="http://schemas.microsoft.com/office/drawing/2014/main" id="{00000000-0008-0000-3600-00000D000000}"/>
            </a:ext>
          </a:extLst>
        </xdr:cNvPr>
        <xdr:cNvSpPr>
          <a:spLocks noChangeArrowheads="1"/>
        </xdr:cNvSpPr>
      </xdr:nvSpPr>
      <xdr:spPr bwMode="auto">
        <a:xfrm>
          <a:off x="5693917" y="9676693"/>
          <a:ext cx="1297670" cy="416563"/>
        </a:xfrm>
        <a:prstGeom prst="flowChartProcess">
          <a:avLst/>
        </a:prstGeom>
        <a:solidFill>
          <a:srgbClr val="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a:cs typeface="Arial"/>
            </a:rPr>
            <a:t>Disposal of scrap material or return to supplier</a:t>
          </a:r>
        </a:p>
      </xdr:txBody>
    </xdr:sp>
    <xdr:clientData/>
  </xdr:twoCellAnchor>
  <xdr:twoCellAnchor>
    <xdr:from>
      <xdr:col>4</xdr:col>
      <xdr:colOff>60089</xdr:colOff>
      <xdr:row>47</xdr:row>
      <xdr:rowOff>202</xdr:rowOff>
    </xdr:from>
    <xdr:to>
      <xdr:col>4</xdr:col>
      <xdr:colOff>267817</xdr:colOff>
      <xdr:row>47</xdr:row>
      <xdr:rowOff>108373</xdr:rowOff>
    </xdr:to>
    <xdr:sp macro="" textlink="">
      <xdr:nvSpPr>
        <xdr:cNvPr id="14" name="Rectangle 68">
          <a:extLst>
            <a:ext uri="{FF2B5EF4-FFF2-40B4-BE49-F238E27FC236}">
              <a16:creationId xmlns:a16="http://schemas.microsoft.com/office/drawing/2014/main" id="{00000000-0008-0000-3600-00000E000000}"/>
            </a:ext>
          </a:extLst>
        </xdr:cNvPr>
        <xdr:cNvSpPr>
          <a:spLocks noChangeArrowheads="1"/>
        </xdr:cNvSpPr>
      </xdr:nvSpPr>
      <xdr:spPr bwMode="auto">
        <a:xfrm>
          <a:off x="7184789" y="8791777"/>
          <a:ext cx="207728" cy="108171"/>
        </a:xfrm>
        <a:prstGeom prst="rect">
          <a:avLst/>
        </a:prstGeom>
        <a:solidFill>
          <a:srgbClr val="FFFFFF"/>
        </a:solidFill>
        <a:ln w="9525">
          <a:solidFill>
            <a:schemeClr val="bg1"/>
          </a:solidFill>
          <a:miter lim="800000"/>
          <a:headEnd/>
          <a:tailEnd/>
        </a:ln>
      </xdr:spPr>
      <xdr:txBody>
        <a:bodyPr vertOverflow="clip" wrap="square" lIns="27432" tIns="22860" rIns="27432" bIns="22860" anchor="ctr" upright="1"/>
        <a:lstStyle/>
        <a:p>
          <a:pPr algn="ctr" rtl="1">
            <a:defRPr sz="1000"/>
          </a:pPr>
          <a:r>
            <a:rPr lang="es-MX" sz="800" b="1" i="0" strike="noStrike">
              <a:solidFill>
                <a:schemeClr val="tx1"/>
              </a:solidFill>
              <a:latin typeface="Arial"/>
              <a:cs typeface="Arial"/>
            </a:rPr>
            <a:t>NO</a:t>
          </a:r>
        </a:p>
      </xdr:txBody>
    </xdr:sp>
    <xdr:clientData/>
  </xdr:twoCellAnchor>
  <xdr:twoCellAnchor>
    <xdr:from>
      <xdr:col>0</xdr:col>
      <xdr:colOff>1197176</xdr:colOff>
      <xdr:row>19</xdr:row>
      <xdr:rowOff>77662</xdr:rowOff>
    </xdr:from>
    <xdr:to>
      <xdr:col>0</xdr:col>
      <xdr:colOff>1599868</xdr:colOff>
      <xdr:row>20</xdr:row>
      <xdr:rowOff>71508</xdr:rowOff>
    </xdr:to>
    <xdr:sp macro="" textlink="">
      <xdr:nvSpPr>
        <xdr:cNvPr id="15" name="Rectangle 66">
          <a:extLst>
            <a:ext uri="{FF2B5EF4-FFF2-40B4-BE49-F238E27FC236}">
              <a16:creationId xmlns:a16="http://schemas.microsoft.com/office/drawing/2014/main" id="{00000000-0008-0000-3600-00000F000000}"/>
            </a:ext>
          </a:extLst>
        </xdr:cNvPr>
        <xdr:cNvSpPr>
          <a:spLocks noChangeArrowheads="1"/>
        </xdr:cNvSpPr>
      </xdr:nvSpPr>
      <xdr:spPr bwMode="auto">
        <a:xfrm>
          <a:off x="1197176" y="4011487"/>
          <a:ext cx="402692" cy="155771"/>
        </a:xfrm>
        <a:prstGeom prst="rect">
          <a:avLst/>
        </a:prstGeom>
        <a:solidFill>
          <a:srgbClr val="92D050"/>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1" i="0" strike="noStrike">
              <a:solidFill>
                <a:schemeClr val="tx1"/>
              </a:solidFill>
              <a:latin typeface="Arial"/>
              <a:cs typeface="Arial"/>
            </a:rPr>
            <a:t>Note 1</a:t>
          </a:r>
        </a:p>
      </xdr:txBody>
    </xdr:sp>
    <xdr:clientData/>
  </xdr:twoCellAnchor>
  <xdr:twoCellAnchor>
    <xdr:from>
      <xdr:col>0</xdr:col>
      <xdr:colOff>400864</xdr:colOff>
      <xdr:row>31</xdr:row>
      <xdr:rowOff>134471</xdr:rowOff>
    </xdr:from>
    <xdr:to>
      <xdr:col>0</xdr:col>
      <xdr:colOff>1431552</xdr:colOff>
      <xdr:row>34</xdr:row>
      <xdr:rowOff>92047</xdr:rowOff>
    </xdr:to>
    <xdr:sp macro="" textlink="">
      <xdr:nvSpPr>
        <xdr:cNvPr id="16" name="AutoShape 35">
          <a:extLst>
            <a:ext uri="{FF2B5EF4-FFF2-40B4-BE49-F238E27FC236}">
              <a16:creationId xmlns:a16="http://schemas.microsoft.com/office/drawing/2014/main" id="{00000000-0008-0000-3600-000010000000}"/>
            </a:ext>
          </a:extLst>
        </xdr:cNvPr>
        <xdr:cNvSpPr>
          <a:spLocks noChangeArrowheads="1"/>
        </xdr:cNvSpPr>
      </xdr:nvSpPr>
      <xdr:spPr bwMode="auto">
        <a:xfrm>
          <a:off x="400864" y="6068546"/>
          <a:ext cx="1030688" cy="710051"/>
        </a:xfrm>
        <a:prstGeom prst="flowChartProcess">
          <a:avLst/>
        </a:prstGeom>
        <a:no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baseline="0">
              <a:solidFill>
                <a:schemeClr val="tx1"/>
              </a:solidFill>
              <a:latin typeface="Arial"/>
              <a:cs typeface="Arial"/>
            </a:rPr>
            <a:t>Receive and sign rejection sheet (PO-Q-8-C-R07) and determine disposition of the material.</a:t>
          </a:r>
          <a:endParaRPr lang="es-MX" sz="800" b="0" i="0" strike="noStrike">
            <a:solidFill>
              <a:schemeClr val="tx1"/>
            </a:solidFill>
            <a:latin typeface="Arial"/>
            <a:cs typeface="Arial"/>
          </a:endParaRPr>
        </a:p>
      </xdr:txBody>
    </xdr:sp>
    <xdr:clientData/>
  </xdr:twoCellAnchor>
  <xdr:twoCellAnchor>
    <xdr:from>
      <xdr:col>3</xdr:col>
      <xdr:colOff>109990</xdr:colOff>
      <xdr:row>36</xdr:row>
      <xdr:rowOff>105225</xdr:rowOff>
    </xdr:from>
    <xdr:to>
      <xdr:col>3</xdr:col>
      <xdr:colOff>1633016</xdr:colOff>
      <xdr:row>40</xdr:row>
      <xdr:rowOff>0</xdr:rowOff>
    </xdr:to>
    <xdr:sp macro="" textlink="">
      <xdr:nvSpPr>
        <xdr:cNvPr id="17" name="AutoShape 14">
          <a:extLst>
            <a:ext uri="{FF2B5EF4-FFF2-40B4-BE49-F238E27FC236}">
              <a16:creationId xmlns:a16="http://schemas.microsoft.com/office/drawing/2014/main" id="{00000000-0008-0000-3600-000011000000}"/>
            </a:ext>
          </a:extLst>
        </xdr:cNvPr>
        <xdr:cNvSpPr>
          <a:spLocks noChangeArrowheads="1"/>
        </xdr:cNvSpPr>
      </xdr:nvSpPr>
      <xdr:spPr bwMode="auto">
        <a:xfrm>
          <a:off x="5453515" y="7115625"/>
          <a:ext cx="1523026" cy="542475"/>
        </a:xfrm>
        <a:prstGeom prst="flowChartProcess">
          <a:avLst/>
        </a:prstGeom>
        <a:solidFill>
          <a:sysClr val="window" lastClr="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panose="020B0604020202020204" pitchFamily="34" charset="0"/>
              <a:cs typeface="Arial" panose="020B0604020202020204" pitchFamily="34" charset="0"/>
            </a:rPr>
            <a:t>Receive rejection sheet (PO-Q-8-C-R07) signed</a:t>
          </a:r>
        </a:p>
      </xdr:txBody>
    </xdr:sp>
    <xdr:clientData/>
  </xdr:twoCellAnchor>
  <xdr:twoCellAnchor>
    <xdr:from>
      <xdr:col>2</xdr:col>
      <xdr:colOff>272288</xdr:colOff>
      <xdr:row>17</xdr:row>
      <xdr:rowOff>12956</xdr:rowOff>
    </xdr:from>
    <xdr:to>
      <xdr:col>2</xdr:col>
      <xdr:colOff>1547809</xdr:colOff>
      <xdr:row>20</xdr:row>
      <xdr:rowOff>83243</xdr:rowOff>
    </xdr:to>
    <xdr:sp macro="" textlink="">
      <xdr:nvSpPr>
        <xdr:cNvPr id="18" name="AutoShape 9">
          <a:extLst>
            <a:ext uri="{FF2B5EF4-FFF2-40B4-BE49-F238E27FC236}">
              <a16:creationId xmlns:a16="http://schemas.microsoft.com/office/drawing/2014/main" id="{00000000-0008-0000-3600-000012000000}"/>
            </a:ext>
          </a:extLst>
        </xdr:cNvPr>
        <xdr:cNvSpPr>
          <a:spLocks noChangeArrowheads="1"/>
        </xdr:cNvSpPr>
      </xdr:nvSpPr>
      <xdr:spPr bwMode="auto">
        <a:xfrm>
          <a:off x="3834638" y="3622931"/>
          <a:ext cx="1275521" cy="556062"/>
        </a:xfrm>
        <a:prstGeom prst="flowChartProcess">
          <a:avLst/>
        </a:prstGeom>
        <a:solidFill>
          <a:sysClr val="window" lastClr="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a:cs typeface="Arial"/>
            </a:rPr>
            <a:t>Receive mail (warehouse and production control (follower)</a:t>
          </a:r>
        </a:p>
      </xdr:txBody>
    </xdr:sp>
    <xdr:clientData/>
  </xdr:twoCellAnchor>
  <xdr:twoCellAnchor>
    <xdr:from>
      <xdr:col>2</xdr:col>
      <xdr:colOff>1237269</xdr:colOff>
      <xdr:row>31</xdr:row>
      <xdr:rowOff>25913</xdr:rowOff>
    </xdr:from>
    <xdr:to>
      <xdr:col>2</xdr:col>
      <xdr:colOff>1649486</xdr:colOff>
      <xdr:row>31</xdr:row>
      <xdr:rowOff>162540</xdr:rowOff>
    </xdr:to>
    <xdr:sp macro="" textlink="">
      <xdr:nvSpPr>
        <xdr:cNvPr id="19" name="Rectangle 66">
          <a:extLst>
            <a:ext uri="{FF2B5EF4-FFF2-40B4-BE49-F238E27FC236}">
              <a16:creationId xmlns:a16="http://schemas.microsoft.com/office/drawing/2014/main" id="{00000000-0008-0000-3600-000013000000}"/>
            </a:ext>
          </a:extLst>
        </xdr:cNvPr>
        <xdr:cNvSpPr>
          <a:spLocks noChangeArrowheads="1"/>
        </xdr:cNvSpPr>
      </xdr:nvSpPr>
      <xdr:spPr bwMode="auto">
        <a:xfrm>
          <a:off x="4799619" y="5959988"/>
          <a:ext cx="412217" cy="136627"/>
        </a:xfrm>
        <a:prstGeom prst="rect">
          <a:avLst/>
        </a:prstGeom>
        <a:solidFill>
          <a:srgbClr val="92D050"/>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1" i="0" strike="noStrike">
              <a:solidFill>
                <a:schemeClr val="tx1"/>
              </a:solidFill>
              <a:latin typeface="Arial"/>
              <a:cs typeface="Arial"/>
            </a:rPr>
            <a:t>Note 2</a:t>
          </a:r>
        </a:p>
      </xdr:txBody>
    </xdr:sp>
    <xdr:clientData/>
  </xdr:twoCellAnchor>
  <xdr:twoCellAnchor>
    <xdr:from>
      <xdr:col>3</xdr:col>
      <xdr:colOff>942923</xdr:colOff>
      <xdr:row>7</xdr:row>
      <xdr:rowOff>74790</xdr:rowOff>
    </xdr:from>
    <xdr:to>
      <xdr:col>3</xdr:col>
      <xdr:colOff>944892</xdr:colOff>
      <xdr:row>8</xdr:row>
      <xdr:rowOff>161552</xdr:rowOff>
    </xdr:to>
    <xdr:cxnSp macro="">
      <xdr:nvCxnSpPr>
        <xdr:cNvPr id="20" name="Conector recto de flecha 19">
          <a:extLst>
            <a:ext uri="{FF2B5EF4-FFF2-40B4-BE49-F238E27FC236}">
              <a16:creationId xmlns:a16="http://schemas.microsoft.com/office/drawing/2014/main" id="{00000000-0008-0000-3600-000014000000}"/>
            </a:ext>
          </a:extLst>
        </xdr:cNvPr>
        <xdr:cNvCxnSpPr>
          <a:cxnSpLocks/>
          <a:stCxn id="36" idx="2"/>
          <a:endCxn id="9" idx="0"/>
        </xdr:cNvCxnSpPr>
      </xdr:nvCxnSpPr>
      <xdr:spPr>
        <a:xfrm>
          <a:off x="6286448" y="2065515"/>
          <a:ext cx="1969" cy="248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920054</xdr:colOff>
      <xdr:row>14</xdr:row>
      <xdr:rowOff>95025</xdr:rowOff>
    </xdr:from>
    <xdr:to>
      <xdr:col>3</xdr:col>
      <xdr:colOff>237791</xdr:colOff>
      <xdr:row>16</xdr:row>
      <xdr:rowOff>119455</xdr:rowOff>
    </xdr:to>
    <xdr:cxnSp macro="">
      <xdr:nvCxnSpPr>
        <xdr:cNvPr id="21" name="Conector: angular 20">
          <a:extLst>
            <a:ext uri="{FF2B5EF4-FFF2-40B4-BE49-F238E27FC236}">
              <a16:creationId xmlns:a16="http://schemas.microsoft.com/office/drawing/2014/main" id="{00000000-0008-0000-3600-000015000000}"/>
            </a:ext>
          </a:extLst>
        </xdr:cNvPr>
        <xdr:cNvCxnSpPr>
          <a:stCxn id="2" idx="1"/>
          <a:endCxn id="7" idx="0"/>
        </xdr:cNvCxnSpPr>
      </xdr:nvCxnSpPr>
      <xdr:spPr>
        <a:xfrm rot="10800000" flipV="1">
          <a:off x="920054" y="3219225"/>
          <a:ext cx="4661262" cy="348280"/>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918563</xdr:colOff>
      <xdr:row>20</xdr:row>
      <xdr:rowOff>18488</xdr:rowOff>
    </xdr:from>
    <xdr:to>
      <xdr:col>0</xdr:col>
      <xdr:colOff>920053</xdr:colOff>
      <xdr:row>24</xdr:row>
      <xdr:rowOff>57496</xdr:rowOff>
    </xdr:to>
    <xdr:cxnSp macro="">
      <xdr:nvCxnSpPr>
        <xdr:cNvPr id="22" name="Conector recto de flecha 21">
          <a:extLst>
            <a:ext uri="{FF2B5EF4-FFF2-40B4-BE49-F238E27FC236}">
              <a16:creationId xmlns:a16="http://schemas.microsoft.com/office/drawing/2014/main" id="{00000000-0008-0000-3600-000016000000}"/>
            </a:ext>
          </a:extLst>
        </xdr:cNvPr>
        <xdr:cNvCxnSpPr>
          <a:stCxn id="7" idx="2"/>
          <a:endCxn id="3" idx="0"/>
        </xdr:cNvCxnSpPr>
      </xdr:nvCxnSpPr>
      <xdr:spPr>
        <a:xfrm flipH="1">
          <a:off x="918563" y="4114238"/>
          <a:ext cx="1490" cy="68670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1490957</xdr:colOff>
      <xdr:row>25</xdr:row>
      <xdr:rowOff>116317</xdr:rowOff>
    </xdr:from>
    <xdr:to>
      <xdr:col>3</xdr:col>
      <xdr:colOff>236644</xdr:colOff>
      <xdr:row>25</xdr:row>
      <xdr:rowOff>121062</xdr:rowOff>
    </xdr:to>
    <xdr:cxnSp macro="">
      <xdr:nvCxnSpPr>
        <xdr:cNvPr id="23" name="Conector recto de flecha 22">
          <a:extLst>
            <a:ext uri="{FF2B5EF4-FFF2-40B4-BE49-F238E27FC236}">
              <a16:creationId xmlns:a16="http://schemas.microsoft.com/office/drawing/2014/main" id="{00000000-0008-0000-3600-000017000000}"/>
            </a:ext>
          </a:extLst>
        </xdr:cNvPr>
        <xdr:cNvCxnSpPr>
          <a:stCxn id="3" idx="3"/>
          <a:endCxn id="4" idx="1"/>
        </xdr:cNvCxnSpPr>
      </xdr:nvCxnSpPr>
      <xdr:spPr>
        <a:xfrm>
          <a:off x="1490957" y="5021692"/>
          <a:ext cx="4089212" cy="474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1552161</xdr:colOff>
      <xdr:row>30</xdr:row>
      <xdr:rowOff>39429</xdr:rowOff>
    </xdr:from>
    <xdr:to>
      <xdr:col>3</xdr:col>
      <xdr:colOff>57068</xdr:colOff>
      <xdr:row>30</xdr:row>
      <xdr:rowOff>44465</xdr:rowOff>
    </xdr:to>
    <xdr:cxnSp macro="">
      <xdr:nvCxnSpPr>
        <xdr:cNvPr id="24" name="Conector recto de flecha 23">
          <a:extLst>
            <a:ext uri="{FF2B5EF4-FFF2-40B4-BE49-F238E27FC236}">
              <a16:creationId xmlns:a16="http://schemas.microsoft.com/office/drawing/2014/main" id="{00000000-0008-0000-3600-000018000000}"/>
            </a:ext>
          </a:extLst>
        </xdr:cNvPr>
        <xdr:cNvCxnSpPr>
          <a:stCxn id="5" idx="1"/>
          <a:endCxn id="6" idx="3"/>
        </xdr:cNvCxnSpPr>
      </xdr:nvCxnSpPr>
      <xdr:spPr>
        <a:xfrm flipH="1">
          <a:off x="5114511" y="5811579"/>
          <a:ext cx="286082" cy="503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1431553</xdr:colOff>
      <xdr:row>31</xdr:row>
      <xdr:rowOff>125513</xdr:rowOff>
    </xdr:from>
    <xdr:to>
      <xdr:col>3</xdr:col>
      <xdr:colOff>891907</xdr:colOff>
      <xdr:row>32</xdr:row>
      <xdr:rowOff>57229</xdr:rowOff>
    </xdr:to>
    <xdr:cxnSp macro="">
      <xdr:nvCxnSpPr>
        <xdr:cNvPr id="25" name="Conector: angular 24">
          <a:extLst>
            <a:ext uri="{FF2B5EF4-FFF2-40B4-BE49-F238E27FC236}">
              <a16:creationId xmlns:a16="http://schemas.microsoft.com/office/drawing/2014/main" id="{00000000-0008-0000-3600-000019000000}"/>
            </a:ext>
          </a:extLst>
        </xdr:cNvPr>
        <xdr:cNvCxnSpPr>
          <a:stCxn id="5" idx="2"/>
          <a:endCxn id="16" idx="3"/>
        </xdr:cNvCxnSpPr>
      </xdr:nvCxnSpPr>
      <xdr:spPr>
        <a:xfrm rot="5400000">
          <a:off x="3653322" y="3837819"/>
          <a:ext cx="360341" cy="4803879"/>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916208</xdr:colOff>
      <xdr:row>34</xdr:row>
      <xdr:rowOff>92046</xdr:rowOff>
    </xdr:from>
    <xdr:to>
      <xdr:col>3</xdr:col>
      <xdr:colOff>871503</xdr:colOff>
      <xdr:row>36</xdr:row>
      <xdr:rowOff>105224</xdr:rowOff>
    </xdr:to>
    <xdr:cxnSp macro="">
      <xdr:nvCxnSpPr>
        <xdr:cNvPr id="26" name="Conector: angular 25">
          <a:extLst>
            <a:ext uri="{FF2B5EF4-FFF2-40B4-BE49-F238E27FC236}">
              <a16:creationId xmlns:a16="http://schemas.microsoft.com/office/drawing/2014/main" id="{00000000-0008-0000-3600-00001A000000}"/>
            </a:ext>
          </a:extLst>
        </xdr:cNvPr>
        <xdr:cNvCxnSpPr>
          <a:stCxn id="16" idx="2"/>
          <a:endCxn id="17" idx="0"/>
        </xdr:cNvCxnSpPr>
      </xdr:nvCxnSpPr>
      <xdr:spPr>
        <a:xfrm rot="16200000" flipH="1">
          <a:off x="3397104" y="4297700"/>
          <a:ext cx="337028" cy="5298820"/>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967407</xdr:colOff>
      <xdr:row>41</xdr:row>
      <xdr:rowOff>41594</xdr:rowOff>
    </xdr:from>
    <xdr:to>
      <xdr:col>4</xdr:col>
      <xdr:colOff>84888</xdr:colOff>
      <xdr:row>42</xdr:row>
      <xdr:rowOff>148531</xdr:rowOff>
    </xdr:to>
    <xdr:cxnSp macro="">
      <xdr:nvCxnSpPr>
        <xdr:cNvPr id="27" name="Conector: angular 26">
          <a:extLst>
            <a:ext uri="{FF2B5EF4-FFF2-40B4-BE49-F238E27FC236}">
              <a16:creationId xmlns:a16="http://schemas.microsoft.com/office/drawing/2014/main" id="{00000000-0008-0000-3600-00001B000000}"/>
            </a:ext>
          </a:extLst>
        </xdr:cNvPr>
        <xdr:cNvCxnSpPr>
          <a:stCxn id="11" idx="1"/>
          <a:endCxn id="8" idx="0"/>
        </xdr:cNvCxnSpPr>
      </xdr:nvCxnSpPr>
      <xdr:spPr>
        <a:xfrm rot="10800000" flipV="1">
          <a:off x="2748582" y="7861619"/>
          <a:ext cx="4461006" cy="268862"/>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1546072</xdr:colOff>
      <xdr:row>44</xdr:row>
      <xdr:rowOff>102081</xdr:rowOff>
    </xdr:from>
    <xdr:to>
      <xdr:col>4</xdr:col>
      <xdr:colOff>939733</xdr:colOff>
      <xdr:row>46</xdr:row>
      <xdr:rowOff>13608</xdr:rowOff>
    </xdr:to>
    <xdr:cxnSp macro="">
      <xdr:nvCxnSpPr>
        <xdr:cNvPr id="28" name="Conector: angular 27">
          <a:extLst>
            <a:ext uri="{FF2B5EF4-FFF2-40B4-BE49-F238E27FC236}">
              <a16:creationId xmlns:a16="http://schemas.microsoft.com/office/drawing/2014/main" id="{00000000-0008-0000-3600-00001C000000}"/>
            </a:ext>
          </a:extLst>
        </xdr:cNvPr>
        <xdr:cNvCxnSpPr>
          <a:stCxn id="8" idx="3"/>
          <a:endCxn id="10" idx="0"/>
        </xdr:cNvCxnSpPr>
      </xdr:nvCxnSpPr>
      <xdr:spPr>
        <a:xfrm>
          <a:off x="3327247" y="8407881"/>
          <a:ext cx="4737186" cy="235377"/>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967406</xdr:colOff>
      <xdr:row>46</xdr:row>
      <xdr:rowOff>55632</xdr:rowOff>
    </xdr:from>
    <xdr:to>
      <xdr:col>4</xdr:col>
      <xdr:colOff>314643</xdr:colOff>
      <xdr:row>47</xdr:row>
      <xdr:rowOff>151919</xdr:rowOff>
    </xdr:to>
    <xdr:cxnSp macro="">
      <xdr:nvCxnSpPr>
        <xdr:cNvPr id="29" name="Conector: angular 28">
          <a:extLst>
            <a:ext uri="{FF2B5EF4-FFF2-40B4-BE49-F238E27FC236}">
              <a16:creationId xmlns:a16="http://schemas.microsoft.com/office/drawing/2014/main" id="{00000000-0008-0000-3600-00001D000000}"/>
            </a:ext>
          </a:extLst>
        </xdr:cNvPr>
        <xdr:cNvCxnSpPr>
          <a:stCxn id="10" idx="1"/>
          <a:endCxn id="8" idx="2"/>
        </xdr:cNvCxnSpPr>
      </xdr:nvCxnSpPr>
      <xdr:spPr>
        <a:xfrm rot="10800000">
          <a:off x="2748581" y="8685282"/>
          <a:ext cx="4690762" cy="258212"/>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999227</xdr:colOff>
      <xdr:row>52</xdr:row>
      <xdr:rowOff>44381</xdr:rowOff>
    </xdr:from>
    <xdr:to>
      <xdr:col>3</xdr:col>
      <xdr:colOff>1000775</xdr:colOff>
      <xdr:row>53</xdr:row>
      <xdr:rowOff>41786</xdr:rowOff>
    </xdr:to>
    <xdr:cxnSp macro="">
      <xdr:nvCxnSpPr>
        <xdr:cNvPr id="30" name="Conector recto de flecha 29">
          <a:extLst>
            <a:ext uri="{FF2B5EF4-FFF2-40B4-BE49-F238E27FC236}">
              <a16:creationId xmlns:a16="http://schemas.microsoft.com/office/drawing/2014/main" id="{00000000-0008-0000-3600-00001E000000}"/>
            </a:ext>
          </a:extLst>
        </xdr:cNvPr>
        <xdr:cNvCxnSpPr>
          <a:stCxn id="13" idx="2"/>
          <a:endCxn id="12" idx="0"/>
        </xdr:cNvCxnSpPr>
      </xdr:nvCxnSpPr>
      <xdr:spPr>
        <a:xfrm>
          <a:off x="6342752" y="10093256"/>
          <a:ext cx="1548" cy="1974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910049</xdr:colOff>
      <xdr:row>14</xdr:row>
      <xdr:rowOff>95024</xdr:rowOff>
    </xdr:from>
    <xdr:to>
      <xdr:col>3</xdr:col>
      <xdr:colOff>237790</xdr:colOff>
      <xdr:row>17</xdr:row>
      <xdr:rowOff>12955</xdr:rowOff>
    </xdr:to>
    <xdr:cxnSp macro="">
      <xdr:nvCxnSpPr>
        <xdr:cNvPr id="31" name="Conector angular 487">
          <a:extLst>
            <a:ext uri="{FF2B5EF4-FFF2-40B4-BE49-F238E27FC236}">
              <a16:creationId xmlns:a16="http://schemas.microsoft.com/office/drawing/2014/main" id="{00000000-0008-0000-3600-00001F000000}"/>
            </a:ext>
          </a:extLst>
        </xdr:cNvPr>
        <xdr:cNvCxnSpPr>
          <a:stCxn id="2" idx="1"/>
          <a:endCxn id="18" idx="0"/>
        </xdr:cNvCxnSpPr>
      </xdr:nvCxnSpPr>
      <xdr:spPr>
        <a:xfrm rot="10800000" flipV="1">
          <a:off x="4472399" y="3219224"/>
          <a:ext cx="1108916" cy="403706"/>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891906</xdr:colOff>
      <xdr:row>27</xdr:row>
      <xdr:rowOff>31977</xdr:rowOff>
    </xdr:from>
    <xdr:to>
      <xdr:col>3</xdr:col>
      <xdr:colOff>895111</xdr:colOff>
      <xdr:row>28</xdr:row>
      <xdr:rowOff>157450</xdr:rowOff>
    </xdr:to>
    <xdr:cxnSp macro="">
      <xdr:nvCxnSpPr>
        <xdr:cNvPr id="32" name="Conector recto de flecha 31">
          <a:extLst>
            <a:ext uri="{FF2B5EF4-FFF2-40B4-BE49-F238E27FC236}">
              <a16:creationId xmlns:a16="http://schemas.microsoft.com/office/drawing/2014/main" id="{00000000-0008-0000-3600-000020000000}"/>
            </a:ext>
          </a:extLst>
        </xdr:cNvPr>
        <xdr:cNvCxnSpPr>
          <a:stCxn id="4" idx="2"/>
          <a:endCxn id="5" idx="0"/>
        </xdr:cNvCxnSpPr>
      </xdr:nvCxnSpPr>
      <xdr:spPr>
        <a:xfrm flipH="1">
          <a:off x="6235431" y="5261202"/>
          <a:ext cx="3205" cy="30644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283173</xdr:colOff>
      <xdr:row>19</xdr:row>
      <xdr:rowOff>154455</xdr:rowOff>
    </xdr:from>
    <xdr:to>
      <xdr:col>3</xdr:col>
      <xdr:colOff>1558694</xdr:colOff>
      <xdr:row>23</xdr:row>
      <xdr:rowOff>61456</xdr:rowOff>
    </xdr:to>
    <xdr:sp macro="" textlink="">
      <xdr:nvSpPr>
        <xdr:cNvPr id="33" name="AutoShape 9">
          <a:extLst>
            <a:ext uri="{FF2B5EF4-FFF2-40B4-BE49-F238E27FC236}">
              <a16:creationId xmlns:a16="http://schemas.microsoft.com/office/drawing/2014/main" id="{00000000-0008-0000-3600-000021000000}"/>
            </a:ext>
          </a:extLst>
        </xdr:cNvPr>
        <xdr:cNvSpPr>
          <a:spLocks noChangeArrowheads="1"/>
        </xdr:cNvSpPr>
      </xdr:nvSpPr>
      <xdr:spPr bwMode="auto">
        <a:xfrm>
          <a:off x="5626698" y="4088280"/>
          <a:ext cx="1275521" cy="554701"/>
        </a:xfrm>
        <a:prstGeom prst="flowChartProcess">
          <a:avLst/>
        </a:prstGeom>
        <a:solidFill>
          <a:sysClr val="window" lastClr="FFFFFF"/>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0" i="0" strike="noStrike">
              <a:solidFill>
                <a:schemeClr val="tx1"/>
              </a:solidFill>
              <a:latin typeface="Arial"/>
              <a:cs typeface="Arial"/>
            </a:rPr>
            <a:t>Receive Notice of Urgent Failure (PO-Q-8-C-R01) signed</a:t>
          </a:r>
        </a:p>
      </xdr:txBody>
    </xdr:sp>
    <xdr:clientData/>
  </xdr:twoCellAnchor>
  <xdr:twoCellAnchor>
    <xdr:from>
      <xdr:col>0</xdr:col>
      <xdr:colOff>920053</xdr:colOff>
      <xdr:row>20</xdr:row>
      <xdr:rowOff>18488</xdr:rowOff>
    </xdr:from>
    <xdr:to>
      <xdr:col>3</xdr:col>
      <xdr:colOff>283173</xdr:colOff>
      <xdr:row>21</xdr:row>
      <xdr:rowOff>107956</xdr:rowOff>
    </xdr:to>
    <xdr:cxnSp macro="">
      <xdr:nvCxnSpPr>
        <xdr:cNvPr id="34" name="Conector angular 493">
          <a:extLst>
            <a:ext uri="{FF2B5EF4-FFF2-40B4-BE49-F238E27FC236}">
              <a16:creationId xmlns:a16="http://schemas.microsoft.com/office/drawing/2014/main" id="{00000000-0008-0000-3600-000022000000}"/>
            </a:ext>
          </a:extLst>
        </xdr:cNvPr>
        <xdr:cNvCxnSpPr>
          <a:stCxn id="7" idx="2"/>
          <a:endCxn id="33" idx="1"/>
        </xdr:cNvCxnSpPr>
      </xdr:nvCxnSpPr>
      <xdr:spPr>
        <a:xfrm rot="16200000" flipH="1">
          <a:off x="3147679" y="1886612"/>
          <a:ext cx="251393" cy="4706645"/>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1172615</xdr:colOff>
      <xdr:row>34</xdr:row>
      <xdr:rowOff>8826</xdr:rowOff>
    </xdr:from>
    <xdr:to>
      <xdr:col>0</xdr:col>
      <xdr:colOff>1618597</xdr:colOff>
      <xdr:row>35</xdr:row>
      <xdr:rowOff>19211</xdr:rowOff>
    </xdr:to>
    <xdr:sp macro="" textlink="">
      <xdr:nvSpPr>
        <xdr:cNvPr id="35" name="Rectangle 66">
          <a:extLst>
            <a:ext uri="{FF2B5EF4-FFF2-40B4-BE49-F238E27FC236}">
              <a16:creationId xmlns:a16="http://schemas.microsoft.com/office/drawing/2014/main" id="{00000000-0008-0000-3600-000023000000}"/>
            </a:ext>
          </a:extLst>
        </xdr:cNvPr>
        <xdr:cNvSpPr>
          <a:spLocks noChangeArrowheads="1"/>
        </xdr:cNvSpPr>
      </xdr:nvSpPr>
      <xdr:spPr bwMode="auto">
        <a:xfrm>
          <a:off x="1172615" y="6695376"/>
          <a:ext cx="445982" cy="172310"/>
        </a:xfrm>
        <a:prstGeom prst="rect">
          <a:avLst/>
        </a:prstGeom>
        <a:solidFill>
          <a:srgbClr val="92D050"/>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1" i="0" strike="noStrike">
              <a:solidFill>
                <a:schemeClr val="tx1"/>
              </a:solidFill>
              <a:latin typeface="Arial"/>
              <a:cs typeface="Arial"/>
            </a:rPr>
            <a:t>Note 3</a:t>
          </a:r>
        </a:p>
      </xdr:txBody>
    </xdr:sp>
    <xdr:clientData/>
  </xdr:twoCellAnchor>
  <xdr:twoCellAnchor>
    <xdr:from>
      <xdr:col>3</xdr:col>
      <xdr:colOff>551838</xdr:colOff>
      <xdr:row>6</xdr:row>
      <xdr:rowOff>23741</xdr:rowOff>
    </xdr:from>
    <xdr:to>
      <xdr:col>3</xdr:col>
      <xdr:colOff>1334007</xdr:colOff>
      <xdr:row>7</xdr:row>
      <xdr:rowOff>74790</xdr:rowOff>
    </xdr:to>
    <xdr:sp macro="" textlink="">
      <xdr:nvSpPr>
        <xdr:cNvPr id="36" name="AutoShape 2">
          <a:extLst>
            <a:ext uri="{FF2B5EF4-FFF2-40B4-BE49-F238E27FC236}">
              <a16:creationId xmlns:a16="http://schemas.microsoft.com/office/drawing/2014/main" id="{00000000-0008-0000-3600-000024000000}"/>
            </a:ext>
          </a:extLst>
        </xdr:cNvPr>
        <xdr:cNvSpPr>
          <a:spLocks noChangeArrowheads="1"/>
        </xdr:cNvSpPr>
      </xdr:nvSpPr>
      <xdr:spPr bwMode="auto">
        <a:xfrm>
          <a:off x="5895363" y="1852541"/>
          <a:ext cx="782169" cy="212974"/>
        </a:xfrm>
        <a:prstGeom prst="flowChartAlternateProcess">
          <a:avLst/>
        </a:prstGeom>
        <a:solidFill>
          <a:srgbClr val="FFFFFF"/>
        </a:solidFill>
        <a:ln w="9525">
          <a:solidFill>
            <a:schemeClr val="tx1"/>
          </a:solidFill>
          <a:miter lim="800000"/>
          <a:headEnd/>
          <a:tailEnd/>
        </a:ln>
      </xdr:spPr>
      <xdr:txBody>
        <a:bodyPr vertOverflow="clip" wrap="square" lIns="27432" tIns="18288" rIns="27432" bIns="18288" anchor="ctr" upright="1"/>
        <a:lstStyle/>
        <a:p>
          <a:pPr algn="ctr" rtl="1">
            <a:defRPr sz="1000"/>
          </a:pPr>
          <a:r>
            <a:rPr lang="es-MX" sz="1000" b="0" i="0" strike="noStrike">
              <a:solidFill>
                <a:schemeClr val="tx1"/>
              </a:solidFill>
              <a:latin typeface="Arial"/>
              <a:cs typeface="Arial"/>
            </a:rPr>
            <a:t>START</a:t>
          </a:r>
          <a:r>
            <a:rPr lang="es-MX" sz="1000" b="0" i="0" strike="noStrike" baseline="0">
              <a:solidFill>
                <a:schemeClr val="tx1"/>
              </a:solidFill>
              <a:latin typeface="Arial"/>
              <a:cs typeface="Arial"/>
            </a:rPr>
            <a:t> </a:t>
          </a:r>
          <a:endParaRPr lang="es-MX" sz="1000" b="0" i="0" strike="noStrike">
            <a:solidFill>
              <a:schemeClr val="tx1"/>
            </a:solidFill>
            <a:latin typeface="Arial"/>
            <a:cs typeface="Arial"/>
          </a:endParaRPr>
        </a:p>
      </xdr:txBody>
    </xdr:sp>
    <xdr:clientData/>
  </xdr:twoCellAnchor>
  <xdr:twoCellAnchor>
    <xdr:from>
      <xdr:col>3</xdr:col>
      <xdr:colOff>1633016</xdr:colOff>
      <xdr:row>38</xdr:row>
      <xdr:rowOff>52612</xdr:rowOff>
    </xdr:from>
    <xdr:to>
      <xdr:col>4</xdr:col>
      <xdr:colOff>899013</xdr:colOff>
      <xdr:row>39</xdr:row>
      <xdr:rowOff>121227</xdr:rowOff>
    </xdr:to>
    <xdr:cxnSp macro="">
      <xdr:nvCxnSpPr>
        <xdr:cNvPr id="37" name="Conector angular 447">
          <a:extLst>
            <a:ext uri="{FF2B5EF4-FFF2-40B4-BE49-F238E27FC236}">
              <a16:creationId xmlns:a16="http://schemas.microsoft.com/office/drawing/2014/main" id="{00000000-0008-0000-3600-000025000000}"/>
            </a:ext>
          </a:extLst>
        </xdr:cNvPr>
        <xdr:cNvCxnSpPr>
          <a:stCxn id="17" idx="3"/>
          <a:endCxn id="11" idx="0"/>
        </xdr:cNvCxnSpPr>
      </xdr:nvCxnSpPr>
      <xdr:spPr>
        <a:xfrm>
          <a:off x="6976541" y="7386862"/>
          <a:ext cx="1047172" cy="230540"/>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999228</xdr:colOff>
      <xdr:row>47</xdr:row>
      <xdr:rowOff>453512</xdr:rowOff>
    </xdr:from>
    <xdr:to>
      <xdr:col>4</xdr:col>
      <xdr:colOff>939734</xdr:colOff>
      <xdr:row>49</xdr:row>
      <xdr:rowOff>113592</xdr:rowOff>
    </xdr:to>
    <xdr:cxnSp macro="">
      <xdr:nvCxnSpPr>
        <xdr:cNvPr id="38" name="Conector angular 450">
          <a:extLst>
            <a:ext uri="{FF2B5EF4-FFF2-40B4-BE49-F238E27FC236}">
              <a16:creationId xmlns:a16="http://schemas.microsoft.com/office/drawing/2014/main" id="{00000000-0008-0000-3600-000026000000}"/>
            </a:ext>
          </a:extLst>
        </xdr:cNvPr>
        <xdr:cNvCxnSpPr>
          <a:stCxn id="10" idx="2"/>
          <a:endCxn id="13" idx="0"/>
        </xdr:cNvCxnSpPr>
      </xdr:nvCxnSpPr>
      <xdr:spPr>
        <a:xfrm rot="5400000">
          <a:off x="6987791" y="8600049"/>
          <a:ext cx="431605" cy="1721681"/>
        </a:xfrm>
        <a:prstGeom prst="bentConnector3">
          <a:avLst>
            <a:gd name="adj1" fmla="val 5000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1277470</xdr:colOff>
      <xdr:row>42</xdr:row>
      <xdr:rowOff>90449</xdr:rowOff>
    </xdr:from>
    <xdr:to>
      <xdr:col>4</xdr:col>
      <xdr:colOff>1727947</xdr:colOff>
      <xdr:row>43</xdr:row>
      <xdr:rowOff>56030</xdr:rowOff>
    </xdr:to>
    <xdr:sp macro="" textlink="">
      <xdr:nvSpPr>
        <xdr:cNvPr id="39" name="Rectangle 66">
          <a:extLst>
            <a:ext uri="{FF2B5EF4-FFF2-40B4-BE49-F238E27FC236}">
              <a16:creationId xmlns:a16="http://schemas.microsoft.com/office/drawing/2014/main" id="{00000000-0008-0000-3600-000027000000}"/>
            </a:ext>
          </a:extLst>
        </xdr:cNvPr>
        <xdr:cNvSpPr>
          <a:spLocks noChangeArrowheads="1"/>
        </xdr:cNvSpPr>
      </xdr:nvSpPr>
      <xdr:spPr bwMode="auto">
        <a:xfrm>
          <a:off x="8402170" y="8072399"/>
          <a:ext cx="450477" cy="127506"/>
        </a:xfrm>
        <a:prstGeom prst="rect">
          <a:avLst/>
        </a:prstGeom>
        <a:solidFill>
          <a:srgbClr val="92D050"/>
        </a:solidFill>
        <a:ln w="9525">
          <a:solidFill>
            <a:schemeClr val="tx1"/>
          </a:solidFill>
          <a:miter lim="800000"/>
          <a:headEnd/>
          <a:tailEnd/>
        </a:ln>
      </xdr:spPr>
      <xdr:txBody>
        <a:bodyPr vertOverflow="clip" wrap="square" lIns="27432" tIns="22860" rIns="27432" bIns="22860" anchor="ctr" upright="1"/>
        <a:lstStyle/>
        <a:p>
          <a:pPr algn="ctr" rtl="1">
            <a:defRPr sz="1000"/>
          </a:pPr>
          <a:r>
            <a:rPr lang="es-MX" sz="800" b="1" i="0" strike="noStrike">
              <a:solidFill>
                <a:schemeClr val="tx1"/>
              </a:solidFill>
              <a:latin typeface="Arial"/>
              <a:cs typeface="Arial"/>
            </a:rPr>
            <a:t>Note 4</a:t>
          </a:r>
        </a:p>
      </xdr:txBody>
    </xdr:sp>
    <xdr:clientData/>
  </xdr:twoCellAnchor>
  <xdr:twoCellAnchor>
    <xdr:from>
      <xdr:col>3</xdr:col>
      <xdr:colOff>941447</xdr:colOff>
      <xdr:row>10</xdr:row>
      <xdr:rowOff>121228</xdr:rowOff>
    </xdr:from>
    <xdr:to>
      <xdr:col>3</xdr:col>
      <xdr:colOff>944892</xdr:colOff>
      <xdr:row>12</xdr:row>
      <xdr:rowOff>32991</xdr:rowOff>
    </xdr:to>
    <xdr:cxnSp macro="">
      <xdr:nvCxnSpPr>
        <xdr:cNvPr id="40" name="Conector recto de flecha 39">
          <a:extLst>
            <a:ext uri="{FF2B5EF4-FFF2-40B4-BE49-F238E27FC236}">
              <a16:creationId xmlns:a16="http://schemas.microsoft.com/office/drawing/2014/main" id="{00000000-0008-0000-3600-000028000000}"/>
            </a:ext>
          </a:extLst>
        </xdr:cNvPr>
        <xdr:cNvCxnSpPr>
          <a:cxnSpLocks/>
          <a:stCxn id="9" idx="2"/>
          <a:endCxn id="2" idx="0"/>
        </xdr:cNvCxnSpPr>
      </xdr:nvCxnSpPr>
      <xdr:spPr>
        <a:xfrm flipH="1">
          <a:off x="6284972" y="2597728"/>
          <a:ext cx="3445" cy="2356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1052421</xdr:colOff>
      <xdr:row>47</xdr:row>
      <xdr:rowOff>472989</xdr:rowOff>
    </xdr:from>
    <xdr:to>
      <xdr:col>4</xdr:col>
      <xdr:colOff>1381125</xdr:colOff>
      <xdr:row>48</xdr:row>
      <xdr:rowOff>71437</xdr:rowOff>
    </xdr:to>
    <xdr:sp macro="" textlink="">
      <xdr:nvSpPr>
        <xdr:cNvPr id="41" name="Rectangle 68">
          <a:extLst>
            <a:ext uri="{FF2B5EF4-FFF2-40B4-BE49-F238E27FC236}">
              <a16:creationId xmlns:a16="http://schemas.microsoft.com/office/drawing/2014/main" id="{00000000-0008-0000-3600-000029000000}"/>
            </a:ext>
          </a:extLst>
        </xdr:cNvPr>
        <xdr:cNvSpPr>
          <a:spLocks noChangeArrowheads="1"/>
        </xdr:cNvSpPr>
      </xdr:nvSpPr>
      <xdr:spPr bwMode="auto">
        <a:xfrm>
          <a:off x="8164421" y="9140739"/>
          <a:ext cx="328704" cy="209636"/>
        </a:xfrm>
        <a:prstGeom prst="rect">
          <a:avLst/>
        </a:prstGeom>
        <a:solidFill>
          <a:srgbClr val="FFFFFF"/>
        </a:solidFill>
        <a:ln w="9525">
          <a:solidFill>
            <a:schemeClr val="bg1"/>
          </a:solidFill>
          <a:miter lim="800000"/>
          <a:headEnd/>
          <a:tailEnd/>
        </a:ln>
      </xdr:spPr>
      <xdr:txBody>
        <a:bodyPr vertOverflow="clip" wrap="square" lIns="27432" tIns="22860" rIns="27432" bIns="22860" anchor="ctr" upright="1"/>
        <a:lstStyle/>
        <a:p>
          <a:pPr algn="ctr" rtl="1">
            <a:defRPr sz="1000"/>
          </a:pPr>
          <a:r>
            <a:rPr lang="es-MX" sz="800" b="1" i="0" strike="noStrike">
              <a:solidFill>
                <a:schemeClr val="tx1"/>
              </a:solidFill>
              <a:latin typeface="Arial"/>
              <a:cs typeface="Arial"/>
            </a:rPr>
            <a:t>YES</a:t>
          </a:r>
        </a:p>
      </xdr:txBody>
    </xdr:sp>
    <xdr:clientData/>
  </xdr:twoCellAnchor>
  <xdr:twoCellAnchor editAs="oneCell">
    <xdr:from>
      <xdr:col>0</xdr:col>
      <xdr:colOff>148167</xdr:colOff>
      <xdr:row>0</xdr:row>
      <xdr:rowOff>127000</xdr:rowOff>
    </xdr:from>
    <xdr:to>
      <xdr:col>0</xdr:col>
      <xdr:colOff>1735667</xdr:colOff>
      <xdr:row>2</xdr:row>
      <xdr:rowOff>201083</xdr:rowOff>
    </xdr:to>
    <xdr:pic>
      <xdr:nvPicPr>
        <xdr:cNvPr id="42" name="71 Imagen" descr="http://192.1.1.111:82/Img/logo-tachis.png">
          <a:extLst>
            <a:ext uri="{FF2B5EF4-FFF2-40B4-BE49-F238E27FC236}">
              <a16:creationId xmlns:a16="http://schemas.microsoft.com/office/drawing/2014/main" id="{00000000-0008-0000-3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167" y="127000"/>
          <a:ext cx="1587500"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133349</xdr:colOff>
      <xdr:row>3</xdr:row>
      <xdr:rowOff>38099</xdr:rowOff>
    </xdr:from>
    <xdr:to>
      <xdr:col>10</xdr:col>
      <xdr:colOff>628650</xdr:colOff>
      <xdr:row>48</xdr:row>
      <xdr:rowOff>133349</xdr:rowOff>
    </xdr:to>
    <xdr:pic>
      <xdr:nvPicPr>
        <xdr:cNvPr id="2" name="Imagen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133349" y="609599"/>
          <a:ext cx="8115301" cy="87725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50800</xdr:colOff>
      <xdr:row>0</xdr:row>
      <xdr:rowOff>190500</xdr:rowOff>
    </xdr:from>
    <xdr:to>
      <xdr:col>1</xdr:col>
      <xdr:colOff>2314575</xdr:colOff>
      <xdr:row>2</xdr:row>
      <xdr:rowOff>63500</xdr:rowOff>
    </xdr:to>
    <xdr:pic>
      <xdr:nvPicPr>
        <xdr:cNvPr id="2" name="Picture 9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1403" t="32603" r="53012" b="47873"/>
        <a:stretch>
          <a:fillRect/>
        </a:stretch>
      </xdr:blipFill>
      <xdr:spPr bwMode="auto">
        <a:xfrm>
          <a:off x="584200" y="190500"/>
          <a:ext cx="2263775"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223610</xdr:colOff>
      <xdr:row>0</xdr:row>
      <xdr:rowOff>90261</xdr:rowOff>
    </xdr:from>
    <xdr:to>
      <xdr:col>2</xdr:col>
      <xdr:colOff>750160</xdr:colOff>
      <xdr:row>2</xdr:row>
      <xdr:rowOff>273326</xdr:rowOff>
    </xdr:to>
    <xdr:pic>
      <xdr:nvPicPr>
        <xdr:cNvPr id="2" name="Picture 2">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srcRect l="25438" t="20683" r="55078" b="70720"/>
        <a:stretch>
          <a:fillRect/>
        </a:stretch>
      </xdr:blipFill>
      <xdr:spPr bwMode="auto">
        <a:xfrm>
          <a:off x="223610" y="90261"/>
          <a:ext cx="1555250" cy="564065"/>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142875</xdr:colOff>
      <xdr:row>1</xdr:row>
      <xdr:rowOff>161925</xdr:rowOff>
    </xdr:from>
    <xdr:to>
      <xdr:col>8</xdr:col>
      <xdr:colOff>590550</xdr:colOff>
      <xdr:row>39</xdr:row>
      <xdr:rowOff>121920</xdr:rowOff>
    </xdr:to>
    <xdr:pic>
      <xdr:nvPicPr>
        <xdr:cNvPr id="2" name="Imagen 1">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1"/>
        <a:stretch>
          <a:fillRect/>
        </a:stretch>
      </xdr:blipFill>
      <xdr:spPr>
        <a:xfrm>
          <a:off x="904875" y="361950"/>
          <a:ext cx="5781675" cy="7303770"/>
        </a:xfrm>
        <a:prstGeom prst="rect">
          <a:avLst/>
        </a:prstGeom>
      </xdr:spPr>
    </xdr:pic>
    <xdr:clientData/>
  </xdr:twoCellAnchor>
  <xdr:twoCellAnchor editAs="oneCell">
    <xdr:from>
      <xdr:col>10</xdr:col>
      <xdr:colOff>304800</xdr:colOff>
      <xdr:row>2</xdr:row>
      <xdr:rowOff>0</xdr:rowOff>
    </xdr:from>
    <xdr:to>
      <xdr:col>17</xdr:col>
      <xdr:colOff>582930</xdr:colOff>
      <xdr:row>40</xdr:row>
      <xdr:rowOff>28575</xdr:rowOff>
    </xdr:to>
    <xdr:pic>
      <xdr:nvPicPr>
        <xdr:cNvPr id="3" name="Imagen 2">
          <a:extLst>
            <a:ext uri="{FF2B5EF4-FFF2-40B4-BE49-F238E27FC236}">
              <a16:creationId xmlns:a16="http://schemas.microsoft.com/office/drawing/2014/main" id="{00000000-0008-0000-3A00-000003000000}"/>
            </a:ext>
          </a:extLst>
        </xdr:cNvPr>
        <xdr:cNvPicPr/>
      </xdr:nvPicPr>
      <xdr:blipFill>
        <a:blip xmlns:r="http://schemas.openxmlformats.org/officeDocument/2006/relationships" r:embed="rId2"/>
        <a:stretch>
          <a:fillRect/>
        </a:stretch>
      </xdr:blipFill>
      <xdr:spPr>
        <a:xfrm>
          <a:off x="7924800" y="390525"/>
          <a:ext cx="5612130" cy="7267575"/>
        </a:xfrm>
        <a:prstGeom prst="rect">
          <a:avLst/>
        </a:prstGeom>
      </xdr:spPr>
    </xdr:pic>
    <xdr:clientData/>
  </xdr:twoCellAnchor>
  <xdr:twoCellAnchor editAs="oneCell">
    <xdr:from>
      <xdr:col>19</xdr:col>
      <xdr:colOff>95249</xdr:colOff>
      <xdr:row>1</xdr:row>
      <xdr:rowOff>180975</xdr:rowOff>
    </xdr:from>
    <xdr:to>
      <xdr:col>26</xdr:col>
      <xdr:colOff>600074</xdr:colOff>
      <xdr:row>28</xdr:row>
      <xdr:rowOff>104775</xdr:rowOff>
    </xdr:to>
    <xdr:pic>
      <xdr:nvPicPr>
        <xdr:cNvPr id="4" name="Imagen 3">
          <a:extLst>
            <a:ext uri="{FF2B5EF4-FFF2-40B4-BE49-F238E27FC236}">
              <a16:creationId xmlns:a16="http://schemas.microsoft.com/office/drawing/2014/main" id="{00000000-0008-0000-3A00-000004000000}"/>
            </a:ext>
          </a:extLst>
        </xdr:cNvPr>
        <xdr:cNvPicPr/>
      </xdr:nvPicPr>
      <xdr:blipFill>
        <a:blip xmlns:r="http://schemas.openxmlformats.org/officeDocument/2006/relationships" r:embed="rId3"/>
        <a:stretch>
          <a:fillRect/>
        </a:stretch>
      </xdr:blipFill>
      <xdr:spPr>
        <a:xfrm>
          <a:off x="14573249" y="381000"/>
          <a:ext cx="5838825" cy="517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238125</xdr:colOff>
          <xdr:row>10</xdr:row>
          <xdr:rowOff>123825</xdr:rowOff>
        </xdr:from>
        <xdr:to>
          <xdr:col>14</xdr:col>
          <xdr:colOff>38100</xdr:colOff>
          <xdr:row>12</xdr:row>
          <xdr:rowOff>66675</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10</xdr:row>
          <xdr:rowOff>123825</xdr:rowOff>
        </xdr:from>
        <xdr:to>
          <xdr:col>17</xdr:col>
          <xdr:colOff>66675</xdr:colOff>
          <xdr:row>12</xdr:row>
          <xdr:rowOff>66675</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123825</xdr:colOff>
      <xdr:row>19</xdr:row>
      <xdr:rowOff>66675</xdr:rowOff>
    </xdr:from>
    <xdr:to>
      <xdr:col>4</xdr:col>
      <xdr:colOff>266700</xdr:colOff>
      <xdr:row>20</xdr:row>
      <xdr:rowOff>133350</xdr:rowOff>
    </xdr:to>
    <xdr:grpSp>
      <xdr:nvGrpSpPr>
        <xdr:cNvPr id="4" name="Group 272">
          <a:extLst>
            <a:ext uri="{FF2B5EF4-FFF2-40B4-BE49-F238E27FC236}">
              <a16:creationId xmlns:a16="http://schemas.microsoft.com/office/drawing/2014/main" id="{00000000-0008-0000-0500-000004000000}"/>
            </a:ext>
          </a:extLst>
        </xdr:cNvPr>
        <xdr:cNvGrpSpPr>
          <a:grpSpLocks/>
        </xdr:cNvGrpSpPr>
      </xdr:nvGrpSpPr>
      <xdr:grpSpPr bwMode="auto">
        <a:xfrm>
          <a:off x="1266825" y="3619500"/>
          <a:ext cx="1171575" cy="228600"/>
          <a:chOff x="9" y="421"/>
          <a:chExt cx="123" cy="24"/>
        </a:xfrm>
      </xdr:grpSpPr>
      <mc:AlternateContent xmlns:mc="http://schemas.openxmlformats.org/markup-compatibility/2006">
        <mc:Choice xmlns:a14="http://schemas.microsoft.com/office/drawing/2010/main" Requires="a14">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9"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6" name="Text Box 268">
            <a:extLst>
              <a:ext uri="{FF2B5EF4-FFF2-40B4-BE49-F238E27FC236}">
                <a16:creationId xmlns:a16="http://schemas.microsoft.com/office/drawing/2014/main" id="{00000000-0008-0000-0500-000006000000}"/>
              </a:ext>
            </a:extLst>
          </xdr:cNvPr>
          <xdr:cNvSpPr txBox="1">
            <a:spLocks noChangeArrowheads="1"/>
          </xdr:cNvSpPr>
        </xdr:nvSpPr>
        <xdr:spPr bwMode="auto">
          <a:xfrm>
            <a:off x="33" y="421"/>
            <a:ext cx="9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Tier 1 </a:t>
            </a:r>
            <a:r>
              <a:rPr lang="es-MX" altLang="ja-JP" sz="800" b="0" i="0" u="none" strike="noStrike" baseline="0">
                <a:solidFill>
                  <a:srgbClr val="000000"/>
                </a:solidFill>
                <a:latin typeface="Arial"/>
                <a:cs typeface="Arial"/>
              </a:rPr>
              <a:t>Specification</a:t>
            </a:r>
            <a:endParaRPr lang="ja-JP" altLang="en-US" sz="600"/>
          </a:p>
        </xdr:txBody>
      </xdr:sp>
    </xdr:grpSp>
    <xdr:clientData/>
  </xdr:twoCellAnchor>
  <xdr:twoCellAnchor>
    <xdr:from>
      <xdr:col>2</xdr:col>
      <xdr:colOff>123825</xdr:colOff>
      <xdr:row>21</xdr:row>
      <xdr:rowOff>152400</xdr:rowOff>
    </xdr:from>
    <xdr:to>
      <xdr:col>4</xdr:col>
      <xdr:colOff>266700</xdr:colOff>
      <xdr:row>23</xdr:row>
      <xdr:rowOff>47625</xdr:rowOff>
    </xdr:to>
    <xdr:grpSp>
      <xdr:nvGrpSpPr>
        <xdr:cNvPr id="7" name="Group 273">
          <a:extLst>
            <a:ext uri="{FF2B5EF4-FFF2-40B4-BE49-F238E27FC236}">
              <a16:creationId xmlns:a16="http://schemas.microsoft.com/office/drawing/2014/main" id="{00000000-0008-0000-0500-000007000000}"/>
            </a:ext>
          </a:extLst>
        </xdr:cNvPr>
        <xdr:cNvGrpSpPr>
          <a:grpSpLocks/>
        </xdr:cNvGrpSpPr>
      </xdr:nvGrpSpPr>
      <xdr:grpSpPr bwMode="auto">
        <a:xfrm>
          <a:off x="1266825" y="4029075"/>
          <a:ext cx="1171575" cy="219075"/>
          <a:chOff x="9" y="465"/>
          <a:chExt cx="123" cy="24"/>
        </a:xfrm>
      </xdr:grpSpPr>
      <mc:AlternateContent xmlns:mc="http://schemas.openxmlformats.org/markup-compatibility/2006">
        <mc:Choice xmlns:a14="http://schemas.microsoft.com/office/drawing/2010/main" Requires="a14">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500-0000042C0000}"/>
                  </a:ext>
                </a:extLst>
              </xdr:cNvPr>
              <xdr:cNvSpPr/>
            </xdr:nvSpPr>
            <xdr:spPr bwMode="auto">
              <a:xfrm>
                <a:off x="9" y="46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9" name="Text Box 271">
            <a:extLst>
              <a:ext uri="{FF2B5EF4-FFF2-40B4-BE49-F238E27FC236}">
                <a16:creationId xmlns:a16="http://schemas.microsoft.com/office/drawing/2014/main" id="{00000000-0008-0000-0500-000009000000}"/>
              </a:ext>
            </a:extLst>
          </xdr:cNvPr>
          <xdr:cNvSpPr txBox="1">
            <a:spLocks noChangeArrowheads="1"/>
          </xdr:cNvSpPr>
        </xdr:nvSpPr>
        <xdr:spPr bwMode="auto">
          <a:xfrm>
            <a:off x="33" y="465"/>
            <a:ext cx="99"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Tier N </a:t>
            </a:r>
            <a:r>
              <a:rPr lang="es-MX" altLang="ja-JP" sz="800" b="0" i="0" u="none" strike="noStrike" baseline="0">
                <a:solidFill>
                  <a:srgbClr val="000000"/>
                </a:solidFill>
                <a:latin typeface="Arial"/>
                <a:cs typeface="Arial"/>
              </a:rPr>
              <a:t>Specification</a:t>
            </a:r>
            <a:endParaRPr lang="ja-JP" altLang="en-US" sz="600"/>
          </a:p>
        </xdr:txBody>
      </xdr:sp>
    </xdr:grpSp>
    <xdr:clientData/>
  </xdr:twoCellAnchor>
  <xdr:twoCellAnchor>
    <xdr:from>
      <xdr:col>5</xdr:col>
      <xdr:colOff>66675</xdr:colOff>
      <xdr:row>19</xdr:row>
      <xdr:rowOff>66675</xdr:rowOff>
    </xdr:from>
    <xdr:to>
      <xdr:col>8</xdr:col>
      <xdr:colOff>57150</xdr:colOff>
      <xdr:row>20</xdr:row>
      <xdr:rowOff>133350</xdr:rowOff>
    </xdr:to>
    <xdr:grpSp>
      <xdr:nvGrpSpPr>
        <xdr:cNvPr id="10" name="Group 280">
          <a:extLst>
            <a:ext uri="{FF2B5EF4-FFF2-40B4-BE49-F238E27FC236}">
              <a16:creationId xmlns:a16="http://schemas.microsoft.com/office/drawing/2014/main" id="{00000000-0008-0000-0500-00000A000000}"/>
            </a:ext>
          </a:extLst>
        </xdr:cNvPr>
        <xdr:cNvGrpSpPr>
          <a:grpSpLocks/>
        </xdr:cNvGrpSpPr>
      </xdr:nvGrpSpPr>
      <xdr:grpSpPr bwMode="auto">
        <a:xfrm>
          <a:off x="2752725" y="3619500"/>
          <a:ext cx="1533525" cy="228600"/>
          <a:chOff x="802" y="421"/>
          <a:chExt cx="160" cy="24"/>
        </a:xfrm>
      </xdr:grpSpPr>
      <mc:AlternateContent xmlns:mc="http://schemas.openxmlformats.org/markup-compatibility/2006">
        <mc:Choice xmlns:a14="http://schemas.microsoft.com/office/drawing/2010/main" Requires="a14">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500-000005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2" name="Text Box 276">
            <a:extLst>
              <a:ext uri="{FF2B5EF4-FFF2-40B4-BE49-F238E27FC236}">
                <a16:creationId xmlns:a16="http://schemas.microsoft.com/office/drawing/2014/main" id="{00000000-0008-0000-0500-00000C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M</a:t>
            </a:r>
            <a:r>
              <a:rPr lang="es-MX" altLang="ja-JP" sz="800" b="0" i="0" u="none" strike="noStrike" baseline="0">
                <a:solidFill>
                  <a:srgbClr val="000000"/>
                </a:solidFill>
                <a:latin typeface="Arial"/>
                <a:cs typeface="Arial"/>
              </a:rPr>
              <a:t>echanism or  structure</a:t>
            </a:r>
            <a:endParaRPr lang="ja-JP" altLang="en-US" sz="600"/>
          </a:p>
        </xdr:txBody>
      </xdr:sp>
    </xdr:grpSp>
    <xdr:clientData/>
  </xdr:twoCellAnchor>
  <xdr:twoCellAnchor>
    <xdr:from>
      <xdr:col>5</xdr:col>
      <xdr:colOff>66675</xdr:colOff>
      <xdr:row>20</xdr:row>
      <xdr:rowOff>142875</xdr:rowOff>
    </xdr:from>
    <xdr:to>
      <xdr:col>8</xdr:col>
      <xdr:colOff>57150</xdr:colOff>
      <xdr:row>22</xdr:row>
      <xdr:rowOff>38100</xdr:rowOff>
    </xdr:to>
    <xdr:grpSp>
      <xdr:nvGrpSpPr>
        <xdr:cNvPr id="13" name="Group 281">
          <a:extLst>
            <a:ext uri="{FF2B5EF4-FFF2-40B4-BE49-F238E27FC236}">
              <a16:creationId xmlns:a16="http://schemas.microsoft.com/office/drawing/2014/main" id="{00000000-0008-0000-0500-00000D000000}"/>
            </a:ext>
          </a:extLst>
        </xdr:cNvPr>
        <xdr:cNvGrpSpPr>
          <a:grpSpLocks/>
        </xdr:cNvGrpSpPr>
      </xdr:nvGrpSpPr>
      <xdr:grpSpPr bwMode="auto">
        <a:xfrm>
          <a:off x="2752725" y="3857625"/>
          <a:ext cx="1533525" cy="219075"/>
          <a:chOff x="802" y="421"/>
          <a:chExt cx="160" cy="24"/>
        </a:xfrm>
      </xdr:grpSpPr>
      <mc:AlternateContent xmlns:mc="http://schemas.openxmlformats.org/markup-compatibility/2006">
        <mc:Choice xmlns:a14="http://schemas.microsoft.com/office/drawing/2010/main" Requires="a14">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500-000006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5" name="Text Box 283">
            <a:extLst>
              <a:ext uri="{FF2B5EF4-FFF2-40B4-BE49-F238E27FC236}">
                <a16:creationId xmlns:a16="http://schemas.microsoft.com/office/drawing/2014/main" id="{00000000-0008-0000-0500-00000F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Electrical function</a:t>
            </a:r>
            <a:endParaRPr lang="ja-JP" altLang="en-US" sz="600"/>
          </a:p>
        </xdr:txBody>
      </xdr:sp>
    </xdr:grpSp>
    <xdr:clientData/>
  </xdr:twoCellAnchor>
  <xdr:twoCellAnchor>
    <xdr:from>
      <xdr:col>5</xdr:col>
      <xdr:colOff>66675</xdr:colOff>
      <xdr:row>22</xdr:row>
      <xdr:rowOff>38100</xdr:rowOff>
    </xdr:from>
    <xdr:to>
      <xdr:col>8</xdr:col>
      <xdr:colOff>57150</xdr:colOff>
      <xdr:row>23</xdr:row>
      <xdr:rowOff>95250</xdr:rowOff>
    </xdr:to>
    <xdr:grpSp>
      <xdr:nvGrpSpPr>
        <xdr:cNvPr id="16" name="Group 284">
          <a:extLst>
            <a:ext uri="{FF2B5EF4-FFF2-40B4-BE49-F238E27FC236}">
              <a16:creationId xmlns:a16="http://schemas.microsoft.com/office/drawing/2014/main" id="{00000000-0008-0000-0500-000010000000}"/>
            </a:ext>
          </a:extLst>
        </xdr:cNvPr>
        <xdr:cNvGrpSpPr>
          <a:grpSpLocks/>
        </xdr:cNvGrpSpPr>
      </xdr:nvGrpSpPr>
      <xdr:grpSpPr bwMode="auto">
        <a:xfrm>
          <a:off x="2752725" y="4076700"/>
          <a:ext cx="1533525" cy="219075"/>
          <a:chOff x="802" y="421"/>
          <a:chExt cx="160" cy="24"/>
        </a:xfrm>
      </xdr:grpSpPr>
      <mc:AlternateContent xmlns:mc="http://schemas.openxmlformats.org/markup-compatibility/2006">
        <mc:Choice xmlns:a14="http://schemas.microsoft.com/office/drawing/2010/main" Requires="a14">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500-000007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8" name="Text Box 286">
            <a:extLst>
              <a:ext uri="{FF2B5EF4-FFF2-40B4-BE49-F238E27FC236}">
                <a16:creationId xmlns:a16="http://schemas.microsoft.com/office/drawing/2014/main" id="{00000000-0008-0000-0500-000012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Material</a:t>
            </a:r>
            <a:endParaRPr lang="ja-JP" altLang="en-US" sz="600"/>
          </a:p>
        </xdr:txBody>
      </xdr:sp>
    </xdr:grpSp>
    <xdr:clientData/>
  </xdr:twoCellAnchor>
  <xdr:twoCellAnchor>
    <xdr:from>
      <xdr:col>8</xdr:col>
      <xdr:colOff>57150</xdr:colOff>
      <xdr:row>19</xdr:row>
      <xdr:rowOff>66675</xdr:rowOff>
    </xdr:from>
    <xdr:to>
      <xdr:col>12</xdr:col>
      <xdr:colOff>323850</xdr:colOff>
      <xdr:row>20</xdr:row>
      <xdr:rowOff>133350</xdr:rowOff>
    </xdr:to>
    <xdr:grpSp>
      <xdr:nvGrpSpPr>
        <xdr:cNvPr id="19" name="Group 287">
          <a:extLst>
            <a:ext uri="{FF2B5EF4-FFF2-40B4-BE49-F238E27FC236}">
              <a16:creationId xmlns:a16="http://schemas.microsoft.com/office/drawing/2014/main" id="{00000000-0008-0000-0500-000013000000}"/>
            </a:ext>
          </a:extLst>
        </xdr:cNvPr>
        <xdr:cNvGrpSpPr>
          <a:grpSpLocks/>
        </xdr:cNvGrpSpPr>
      </xdr:nvGrpSpPr>
      <xdr:grpSpPr bwMode="auto">
        <a:xfrm>
          <a:off x="4286250" y="3619500"/>
          <a:ext cx="2324100" cy="228600"/>
          <a:chOff x="802" y="421"/>
          <a:chExt cx="242" cy="24"/>
        </a:xfrm>
      </xdr:grpSpPr>
      <mc:AlternateContent xmlns:mc="http://schemas.openxmlformats.org/markup-compatibility/2006">
        <mc:Choice xmlns:a14="http://schemas.microsoft.com/office/drawing/2010/main" Requires="a14">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500-000008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1" name="Text Box 289">
            <a:extLst>
              <a:ext uri="{FF2B5EF4-FFF2-40B4-BE49-F238E27FC236}">
                <a16:creationId xmlns:a16="http://schemas.microsoft.com/office/drawing/2014/main" id="{00000000-0008-0000-0500-000015000000}"/>
              </a:ext>
            </a:extLst>
          </xdr:cNvPr>
          <xdr:cNvSpPr txBox="1">
            <a:spLocks noChangeArrowheads="1"/>
          </xdr:cNvSpPr>
        </xdr:nvSpPr>
        <xdr:spPr bwMode="auto">
          <a:xfrm>
            <a:off x="826" y="421"/>
            <a:ext cx="218"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Supporting  material  (Solvent, lubricant...)</a:t>
            </a:r>
            <a:endParaRPr lang="ja-JP" altLang="en-US" sz="600"/>
          </a:p>
        </xdr:txBody>
      </xdr:sp>
    </xdr:grpSp>
    <xdr:clientData/>
  </xdr:twoCellAnchor>
  <xdr:twoCellAnchor>
    <xdr:from>
      <xdr:col>8</xdr:col>
      <xdr:colOff>57150</xdr:colOff>
      <xdr:row>20</xdr:row>
      <xdr:rowOff>142875</xdr:rowOff>
    </xdr:from>
    <xdr:to>
      <xdr:col>11</xdr:col>
      <xdr:colOff>47625</xdr:colOff>
      <xdr:row>22</xdr:row>
      <xdr:rowOff>38100</xdr:rowOff>
    </xdr:to>
    <xdr:grpSp>
      <xdr:nvGrpSpPr>
        <xdr:cNvPr id="22" name="Group 290">
          <a:extLst>
            <a:ext uri="{FF2B5EF4-FFF2-40B4-BE49-F238E27FC236}">
              <a16:creationId xmlns:a16="http://schemas.microsoft.com/office/drawing/2014/main" id="{00000000-0008-0000-0500-000016000000}"/>
            </a:ext>
          </a:extLst>
        </xdr:cNvPr>
        <xdr:cNvGrpSpPr>
          <a:grpSpLocks/>
        </xdr:cNvGrpSpPr>
      </xdr:nvGrpSpPr>
      <xdr:grpSpPr bwMode="auto">
        <a:xfrm>
          <a:off x="4286250" y="3857625"/>
          <a:ext cx="1533525" cy="219075"/>
          <a:chOff x="802" y="421"/>
          <a:chExt cx="160" cy="24"/>
        </a:xfrm>
      </xdr:grpSpPr>
      <mc:AlternateContent xmlns:mc="http://schemas.openxmlformats.org/markup-compatibility/2006">
        <mc:Choice xmlns:a14="http://schemas.microsoft.com/office/drawing/2010/main" Requires="a14">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500-000009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 name="Text Box 292">
            <a:extLst>
              <a:ext uri="{FF2B5EF4-FFF2-40B4-BE49-F238E27FC236}">
                <a16:creationId xmlns:a16="http://schemas.microsoft.com/office/drawing/2014/main" id="{00000000-0008-0000-0500-000018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Dimensions or mass </a:t>
            </a:r>
            <a:endParaRPr lang="ja-JP" altLang="en-US" sz="600"/>
          </a:p>
        </xdr:txBody>
      </xdr:sp>
    </xdr:grpSp>
    <xdr:clientData/>
  </xdr:twoCellAnchor>
  <xdr:twoCellAnchor>
    <xdr:from>
      <xdr:col>8</xdr:col>
      <xdr:colOff>57150</xdr:colOff>
      <xdr:row>22</xdr:row>
      <xdr:rowOff>38100</xdr:rowOff>
    </xdr:from>
    <xdr:to>
      <xdr:col>11</xdr:col>
      <xdr:colOff>190500</xdr:colOff>
      <xdr:row>23</xdr:row>
      <xdr:rowOff>95250</xdr:rowOff>
    </xdr:to>
    <xdr:grpSp>
      <xdr:nvGrpSpPr>
        <xdr:cNvPr id="25" name="Group 314">
          <a:extLst>
            <a:ext uri="{FF2B5EF4-FFF2-40B4-BE49-F238E27FC236}">
              <a16:creationId xmlns:a16="http://schemas.microsoft.com/office/drawing/2014/main" id="{00000000-0008-0000-0500-000019000000}"/>
            </a:ext>
          </a:extLst>
        </xdr:cNvPr>
        <xdr:cNvGrpSpPr>
          <a:grpSpLocks/>
        </xdr:cNvGrpSpPr>
      </xdr:nvGrpSpPr>
      <xdr:grpSpPr bwMode="auto">
        <a:xfrm>
          <a:off x="4286250" y="4076700"/>
          <a:ext cx="1676400" cy="219075"/>
          <a:chOff x="315" y="470"/>
          <a:chExt cx="175" cy="24"/>
        </a:xfrm>
      </xdr:grpSpPr>
      <mc:AlternateContent xmlns:mc="http://schemas.openxmlformats.org/markup-compatibility/2006">
        <mc:Choice xmlns:a14="http://schemas.microsoft.com/office/drawing/2010/main" Requires="a14">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500-00000A2C0000}"/>
                  </a:ext>
                </a:extLst>
              </xdr:cNvPr>
              <xdr:cNvSpPr/>
            </xdr:nvSpPr>
            <xdr:spPr bwMode="auto">
              <a:xfrm>
                <a:off x="315" y="47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7" name="Text Box 295">
            <a:extLst>
              <a:ext uri="{FF2B5EF4-FFF2-40B4-BE49-F238E27FC236}">
                <a16:creationId xmlns:a16="http://schemas.microsoft.com/office/drawing/2014/main" id="{00000000-0008-0000-0500-00001B000000}"/>
              </a:ext>
            </a:extLst>
          </xdr:cNvPr>
          <xdr:cNvSpPr txBox="1">
            <a:spLocks noChangeArrowheads="1"/>
          </xdr:cNvSpPr>
        </xdr:nvSpPr>
        <xdr:spPr bwMode="auto">
          <a:xfrm>
            <a:off x="339" y="470"/>
            <a:ext cx="151"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Homologation</a:t>
            </a:r>
            <a:endParaRPr lang="ja-JP" altLang="en-US" sz="600"/>
          </a:p>
        </xdr:txBody>
      </xdr:sp>
    </xdr:grpSp>
    <xdr:clientData/>
  </xdr:twoCellAnchor>
  <xdr:twoCellAnchor>
    <xdr:from>
      <xdr:col>12</xdr:col>
      <xdr:colOff>457200</xdr:colOff>
      <xdr:row>19</xdr:row>
      <xdr:rowOff>47625</xdr:rowOff>
    </xdr:from>
    <xdr:to>
      <xdr:col>15</xdr:col>
      <xdr:colOff>438150</xdr:colOff>
      <xdr:row>20</xdr:row>
      <xdr:rowOff>104775</xdr:rowOff>
    </xdr:to>
    <xdr:grpSp>
      <xdr:nvGrpSpPr>
        <xdr:cNvPr id="28" name="Group 308">
          <a:extLst>
            <a:ext uri="{FF2B5EF4-FFF2-40B4-BE49-F238E27FC236}">
              <a16:creationId xmlns:a16="http://schemas.microsoft.com/office/drawing/2014/main" id="{00000000-0008-0000-0500-00001C000000}"/>
            </a:ext>
          </a:extLst>
        </xdr:cNvPr>
        <xdr:cNvGrpSpPr>
          <a:grpSpLocks/>
        </xdr:cNvGrpSpPr>
      </xdr:nvGrpSpPr>
      <xdr:grpSpPr bwMode="auto">
        <a:xfrm>
          <a:off x="6743700" y="3600450"/>
          <a:ext cx="1524000" cy="219075"/>
          <a:chOff x="802" y="421"/>
          <a:chExt cx="160" cy="24"/>
        </a:xfrm>
      </xdr:grpSpPr>
      <mc:AlternateContent xmlns:mc="http://schemas.openxmlformats.org/markup-compatibility/2006">
        <mc:Choice xmlns:a14="http://schemas.microsoft.com/office/drawing/2010/main" Requires="a14">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500-00000B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 name="Text Box 310">
            <a:extLst>
              <a:ext uri="{FF2B5EF4-FFF2-40B4-BE49-F238E27FC236}">
                <a16:creationId xmlns:a16="http://schemas.microsoft.com/office/drawing/2014/main" id="{00000000-0008-0000-0500-00001E000000}"/>
              </a:ext>
            </a:extLst>
          </xdr:cNvPr>
          <xdr:cNvSpPr txBox="1">
            <a:spLocks noChangeArrowheads="1"/>
          </xdr:cNvSpPr>
        </xdr:nvSpPr>
        <xdr:spPr bwMode="auto">
          <a:xfrm>
            <a:off x="826" y="421"/>
            <a:ext cx="136" cy="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800" b="0" i="0" u="none" strike="noStrike" baseline="0">
                <a:solidFill>
                  <a:srgbClr val="000000"/>
                </a:solidFill>
                <a:latin typeface="Arial"/>
                <a:cs typeface="Arial"/>
              </a:rPr>
              <a:t>Other</a:t>
            </a:r>
            <a:endParaRPr lang="ja-JP" altLang="en-US" sz="600"/>
          </a:p>
        </xdr:txBody>
      </xdr:sp>
    </xdr:grpSp>
    <xdr:clientData/>
  </xdr:twoCellAnchor>
  <xdr:twoCellAnchor>
    <xdr:from>
      <xdr:col>2</xdr:col>
      <xdr:colOff>219075</xdr:colOff>
      <xdr:row>55</xdr:row>
      <xdr:rowOff>0</xdr:rowOff>
    </xdr:from>
    <xdr:to>
      <xdr:col>6</xdr:col>
      <xdr:colOff>371475</xdr:colOff>
      <xdr:row>56</xdr:row>
      <xdr:rowOff>57150</xdr:rowOff>
    </xdr:to>
    <xdr:grpSp>
      <xdr:nvGrpSpPr>
        <xdr:cNvPr id="31" name="Group 280">
          <a:extLst>
            <a:ext uri="{FF2B5EF4-FFF2-40B4-BE49-F238E27FC236}">
              <a16:creationId xmlns:a16="http://schemas.microsoft.com/office/drawing/2014/main" id="{00000000-0008-0000-0500-00001F000000}"/>
            </a:ext>
          </a:extLst>
        </xdr:cNvPr>
        <xdr:cNvGrpSpPr>
          <a:grpSpLocks/>
        </xdr:cNvGrpSpPr>
      </xdr:nvGrpSpPr>
      <xdr:grpSpPr bwMode="auto">
        <a:xfrm>
          <a:off x="1362075" y="9382125"/>
          <a:ext cx="2209800" cy="219075"/>
          <a:chOff x="802" y="421"/>
          <a:chExt cx="231" cy="23"/>
        </a:xfrm>
      </xdr:grpSpPr>
      <mc:AlternateContent xmlns:mc="http://schemas.openxmlformats.org/markup-compatibility/2006">
        <mc:Choice xmlns:a14="http://schemas.microsoft.com/office/drawing/2010/main" Requires="a14">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500-00000C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3" name="Text Box 276">
            <a:extLst>
              <a:ext uri="{FF2B5EF4-FFF2-40B4-BE49-F238E27FC236}">
                <a16:creationId xmlns:a16="http://schemas.microsoft.com/office/drawing/2014/main" id="{00000000-0008-0000-0500-000021000000}"/>
              </a:ext>
            </a:extLst>
          </xdr:cNvPr>
          <xdr:cNvSpPr txBox="1">
            <a:spLocks noChangeArrowheads="1"/>
          </xdr:cNvSpPr>
        </xdr:nvSpPr>
        <xdr:spPr bwMode="auto">
          <a:xfrm>
            <a:off x="826" y="421"/>
            <a:ext cx="207"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Full Process Design Review  Required </a:t>
            </a:r>
            <a:endParaRPr lang="ja-JP" altLang="en-US" sz="600"/>
          </a:p>
        </xdr:txBody>
      </xdr:sp>
    </xdr:grpSp>
    <xdr:clientData/>
  </xdr:twoCellAnchor>
  <xdr:twoCellAnchor>
    <xdr:from>
      <xdr:col>2</xdr:col>
      <xdr:colOff>219075</xdr:colOff>
      <xdr:row>56</xdr:row>
      <xdr:rowOff>76200</xdr:rowOff>
    </xdr:from>
    <xdr:to>
      <xdr:col>7</xdr:col>
      <xdr:colOff>219075</xdr:colOff>
      <xdr:row>57</xdr:row>
      <xdr:rowOff>123825</xdr:rowOff>
    </xdr:to>
    <xdr:grpSp>
      <xdr:nvGrpSpPr>
        <xdr:cNvPr id="34" name="Group 281">
          <a:extLst>
            <a:ext uri="{FF2B5EF4-FFF2-40B4-BE49-F238E27FC236}">
              <a16:creationId xmlns:a16="http://schemas.microsoft.com/office/drawing/2014/main" id="{00000000-0008-0000-0500-000022000000}"/>
            </a:ext>
          </a:extLst>
        </xdr:cNvPr>
        <xdr:cNvGrpSpPr>
          <a:grpSpLocks/>
        </xdr:cNvGrpSpPr>
      </xdr:nvGrpSpPr>
      <xdr:grpSpPr bwMode="auto">
        <a:xfrm>
          <a:off x="1362075" y="9620250"/>
          <a:ext cx="2571750" cy="209550"/>
          <a:chOff x="802" y="421"/>
          <a:chExt cx="268" cy="23"/>
        </a:xfrm>
      </xdr:grpSpPr>
      <mc:AlternateContent xmlns:mc="http://schemas.openxmlformats.org/markup-compatibility/2006">
        <mc:Choice xmlns:a14="http://schemas.microsoft.com/office/drawing/2010/main" Requires="a14">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500-00000D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6" name="Text Box 283">
            <a:extLst>
              <a:ext uri="{FF2B5EF4-FFF2-40B4-BE49-F238E27FC236}">
                <a16:creationId xmlns:a16="http://schemas.microsoft.com/office/drawing/2014/main" id="{00000000-0008-0000-0500-000024000000}"/>
              </a:ext>
            </a:extLst>
          </xdr:cNvPr>
          <xdr:cNvSpPr txBox="1">
            <a:spLocks noChangeArrowheads="1"/>
          </xdr:cNvSpPr>
        </xdr:nvSpPr>
        <xdr:spPr bwMode="auto">
          <a:xfrm>
            <a:off x="826" y="421"/>
            <a:ext cx="244" cy="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Quick Design Review Including DRBFM Required</a:t>
            </a:r>
            <a:endParaRPr lang="ja-JP" altLang="en-US" sz="600"/>
          </a:p>
        </xdr:txBody>
      </xdr:sp>
    </xdr:grpSp>
    <xdr:clientData/>
  </xdr:twoCellAnchor>
  <xdr:twoCellAnchor>
    <xdr:from>
      <xdr:col>2</xdr:col>
      <xdr:colOff>219075</xdr:colOff>
      <xdr:row>57</xdr:row>
      <xdr:rowOff>133350</xdr:rowOff>
    </xdr:from>
    <xdr:to>
      <xdr:col>7</xdr:col>
      <xdr:colOff>466725</xdr:colOff>
      <xdr:row>59</xdr:row>
      <xdr:rowOff>19050</xdr:rowOff>
    </xdr:to>
    <xdr:grpSp>
      <xdr:nvGrpSpPr>
        <xdr:cNvPr id="37" name="Group 284">
          <a:extLst>
            <a:ext uri="{FF2B5EF4-FFF2-40B4-BE49-F238E27FC236}">
              <a16:creationId xmlns:a16="http://schemas.microsoft.com/office/drawing/2014/main" id="{00000000-0008-0000-0500-000025000000}"/>
            </a:ext>
          </a:extLst>
        </xdr:cNvPr>
        <xdr:cNvGrpSpPr>
          <a:grpSpLocks/>
        </xdr:cNvGrpSpPr>
      </xdr:nvGrpSpPr>
      <xdr:grpSpPr bwMode="auto">
        <a:xfrm>
          <a:off x="1362075" y="9839325"/>
          <a:ext cx="2819400" cy="209550"/>
          <a:chOff x="802" y="421"/>
          <a:chExt cx="294" cy="23"/>
        </a:xfrm>
      </xdr:grpSpPr>
      <mc:AlternateContent xmlns:mc="http://schemas.openxmlformats.org/markup-compatibility/2006">
        <mc:Choice xmlns:a14="http://schemas.microsoft.com/office/drawing/2010/main" Requires="a14">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500-00000E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9" name="Text Box 286">
            <a:extLst>
              <a:ext uri="{FF2B5EF4-FFF2-40B4-BE49-F238E27FC236}">
                <a16:creationId xmlns:a16="http://schemas.microsoft.com/office/drawing/2014/main" id="{00000000-0008-0000-0500-000027000000}"/>
              </a:ext>
            </a:extLst>
          </xdr:cNvPr>
          <xdr:cNvSpPr txBox="1">
            <a:spLocks noChangeArrowheads="1"/>
          </xdr:cNvSpPr>
        </xdr:nvSpPr>
        <xdr:spPr bwMode="auto">
          <a:xfrm>
            <a:off x="826" y="421"/>
            <a:ext cx="270"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Joint Supplier/ Tachi-s Design Review NOT Required</a:t>
            </a:r>
            <a:endParaRPr lang="ja-JP" altLang="en-US" sz="600"/>
          </a:p>
        </xdr:txBody>
      </xdr:sp>
    </xdr:grpSp>
    <xdr:clientData/>
  </xdr:twoCellAnchor>
  <xdr:twoCellAnchor>
    <xdr:from>
      <xdr:col>2</xdr:col>
      <xdr:colOff>449104</xdr:colOff>
      <xdr:row>59</xdr:row>
      <xdr:rowOff>28576</xdr:rowOff>
    </xdr:from>
    <xdr:to>
      <xdr:col>7</xdr:col>
      <xdr:colOff>295275</xdr:colOff>
      <xdr:row>60</xdr:row>
      <xdr:rowOff>76201</xdr:rowOff>
    </xdr:to>
    <xdr:sp macro="" textlink="">
      <xdr:nvSpPr>
        <xdr:cNvPr id="40" name="Text Box 289">
          <a:extLst>
            <a:ext uri="{FF2B5EF4-FFF2-40B4-BE49-F238E27FC236}">
              <a16:creationId xmlns:a16="http://schemas.microsoft.com/office/drawing/2014/main" id="{00000000-0008-0000-0500-000028000000}"/>
            </a:ext>
          </a:extLst>
        </xdr:cNvPr>
        <xdr:cNvSpPr txBox="1">
          <a:spLocks noChangeArrowheads="1"/>
        </xdr:cNvSpPr>
      </xdr:nvSpPr>
      <xdr:spPr bwMode="auto">
        <a:xfrm>
          <a:off x="830104" y="9886951"/>
          <a:ext cx="2417921"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Other requirements or the reason of "NOT Agreed"</a:t>
          </a:r>
          <a:endParaRPr lang="ja-JP" altLang="en-US" sz="600"/>
        </a:p>
      </xdr:txBody>
    </xdr:sp>
    <xdr:clientData/>
  </xdr:twoCellAnchor>
  <xdr:twoCellAnchor>
    <xdr:from>
      <xdr:col>3</xdr:col>
      <xdr:colOff>0</xdr:colOff>
      <xdr:row>66</xdr:row>
      <xdr:rowOff>0</xdr:rowOff>
    </xdr:from>
    <xdr:to>
      <xdr:col>7</xdr:col>
      <xdr:colOff>152400</xdr:colOff>
      <xdr:row>69</xdr:row>
      <xdr:rowOff>66675</xdr:rowOff>
    </xdr:to>
    <xdr:grpSp>
      <xdr:nvGrpSpPr>
        <xdr:cNvPr id="41" name="Group 280">
          <a:extLst>
            <a:ext uri="{FF2B5EF4-FFF2-40B4-BE49-F238E27FC236}">
              <a16:creationId xmlns:a16="http://schemas.microsoft.com/office/drawing/2014/main" id="{00000000-0008-0000-0500-000029000000}"/>
            </a:ext>
          </a:extLst>
        </xdr:cNvPr>
        <xdr:cNvGrpSpPr>
          <a:grpSpLocks/>
        </xdr:cNvGrpSpPr>
      </xdr:nvGrpSpPr>
      <xdr:grpSpPr bwMode="auto">
        <a:xfrm>
          <a:off x="1657350" y="11163300"/>
          <a:ext cx="2209800" cy="552450"/>
          <a:chOff x="802" y="421"/>
          <a:chExt cx="231" cy="23"/>
        </a:xfrm>
      </xdr:grpSpPr>
      <mc:AlternateContent xmlns:mc="http://schemas.openxmlformats.org/markup-compatibility/2006">
        <mc:Choice xmlns:a14="http://schemas.microsoft.com/office/drawing/2010/main" Requires="a14">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500-00000F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3" name="Text Box 276">
            <a:extLst>
              <a:ext uri="{FF2B5EF4-FFF2-40B4-BE49-F238E27FC236}">
                <a16:creationId xmlns:a16="http://schemas.microsoft.com/office/drawing/2014/main" id="{00000000-0008-0000-0500-00002B000000}"/>
              </a:ext>
            </a:extLst>
          </xdr:cNvPr>
          <xdr:cNvSpPr txBox="1">
            <a:spLocks noChangeArrowheads="1"/>
          </xdr:cNvSpPr>
        </xdr:nvSpPr>
        <xdr:spPr bwMode="auto">
          <a:xfrm>
            <a:off x="826" y="421"/>
            <a:ext cx="207"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none" strike="noStrike" baseline="0">
                <a:solidFill>
                  <a:srgbClr val="000000"/>
                </a:solidFill>
                <a:latin typeface="Arial"/>
                <a:cs typeface="Arial"/>
              </a:rPr>
              <a:t>Design change NOT Agreed because of the reason described above </a:t>
            </a:r>
            <a:endParaRPr lang="ja-JP" altLang="en-US" sz="600"/>
          </a:p>
        </xdr:txBody>
      </xdr:sp>
    </xdr:grpSp>
    <xdr:clientData/>
  </xdr:twoCellAnchor>
  <xdr:twoCellAnchor>
    <xdr:from>
      <xdr:col>7</xdr:col>
      <xdr:colOff>409575</xdr:colOff>
      <xdr:row>65</xdr:row>
      <xdr:rowOff>133350</xdr:rowOff>
    </xdr:from>
    <xdr:to>
      <xdr:col>12</xdr:col>
      <xdr:colOff>142875</xdr:colOff>
      <xdr:row>69</xdr:row>
      <xdr:rowOff>133350</xdr:rowOff>
    </xdr:to>
    <xdr:grpSp>
      <xdr:nvGrpSpPr>
        <xdr:cNvPr id="44" name="Group 281">
          <a:extLst>
            <a:ext uri="{FF2B5EF4-FFF2-40B4-BE49-F238E27FC236}">
              <a16:creationId xmlns:a16="http://schemas.microsoft.com/office/drawing/2014/main" id="{00000000-0008-0000-0500-00002C000000}"/>
            </a:ext>
          </a:extLst>
        </xdr:cNvPr>
        <xdr:cNvGrpSpPr>
          <a:grpSpLocks/>
        </xdr:cNvGrpSpPr>
      </xdr:nvGrpSpPr>
      <xdr:grpSpPr bwMode="auto">
        <a:xfrm>
          <a:off x="4124325" y="11134725"/>
          <a:ext cx="2305050" cy="647700"/>
          <a:chOff x="802" y="421"/>
          <a:chExt cx="268" cy="23"/>
        </a:xfrm>
      </xdr:grpSpPr>
      <mc:AlternateContent xmlns:mc="http://schemas.openxmlformats.org/markup-compatibility/2006">
        <mc:Choice xmlns:a14="http://schemas.microsoft.com/office/drawing/2010/main" Requires="a14">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500-0000102C0000}"/>
                  </a:ext>
                </a:extLst>
              </xdr:cNvPr>
              <xdr:cNvSpPr/>
            </xdr:nvSpPr>
            <xdr:spPr bwMode="auto">
              <a:xfrm>
                <a:off x="802" y="42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6" name="Text Box 283">
            <a:extLst>
              <a:ext uri="{FF2B5EF4-FFF2-40B4-BE49-F238E27FC236}">
                <a16:creationId xmlns:a16="http://schemas.microsoft.com/office/drawing/2014/main" id="{00000000-0008-0000-0500-00002E000000}"/>
              </a:ext>
            </a:extLst>
          </xdr:cNvPr>
          <xdr:cNvSpPr txBox="1">
            <a:spLocks noChangeArrowheads="1"/>
          </xdr:cNvSpPr>
        </xdr:nvSpPr>
        <xdr:spPr bwMode="auto">
          <a:xfrm>
            <a:off x="826" y="421"/>
            <a:ext cx="244" cy="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s-MX" altLang="ja-JP" sz="800" b="0" i="0" u="sng" strike="noStrike" baseline="0">
                <a:solidFill>
                  <a:srgbClr val="000000"/>
                </a:solidFill>
                <a:latin typeface="Arial"/>
                <a:cs typeface="Arial"/>
              </a:rPr>
              <a:t>Agreement Withheld </a:t>
            </a:r>
            <a:br>
              <a:rPr lang="es-MX" altLang="ja-JP" sz="800" b="0" i="0" u="none" strike="noStrike" baseline="0">
                <a:solidFill>
                  <a:srgbClr val="000000"/>
                </a:solidFill>
                <a:latin typeface="Arial"/>
                <a:cs typeface="Arial"/>
              </a:rPr>
            </a:br>
            <a:r>
              <a:rPr lang="es-MX" altLang="ja-JP" sz="800" b="0" i="0" u="none" strike="noStrike" baseline="0">
                <a:solidFill>
                  <a:srgbClr val="000000"/>
                </a:solidFill>
                <a:latin typeface="Arial"/>
                <a:cs typeface="Arial"/>
              </a:rPr>
              <a:t>subject  to completion /submission  of the requirements requested above</a:t>
            </a:r>
            <a:endParaRPr lang="ja-JP" altLang="en-US" sz="600"/>
          </a:p>
        </xdr:txBody>
      </xdr:sp>
    </xdr:grpSp>
    <xdr:clientData/>
  </xdr:twoCellAnchor>
  <mc:AlternateContent xmlns:mc="http://schemas.openxmlformats.org/markup-compatibility/2006">
    <mc:Choice xmlns:a14="http://schemas.microsoft.com/office/drawing/2010/main" Requires="a14">
      <xdr:twoCellAnchor>
        <xdr:from>
          <xdr:col>12</xdr:col>
          <xdr:colOff>304800</xdr:colOff>
          <xdr:row>67</xdr:row>
          <xdr:rowOff>95250</xdr:rowOff>
        </xdr:from>
        <xdr:to>
          <xdr:col>13</xdr:col>
          <xdr:colOff>104775</xdr:colOff>
          <xdr:row>68</xdr:row>
          <xdr:rowOff>142875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1</xdr:rowOff>
    </xdr:from>
    <xdr:to>
      <xdr:col>6</xdr:col>
      <xdr:colOff>28575</xdr:colOff>
      <xdr:row>3</xdr:row>
      <xdr:rowOff>56943</xdr:rowOff>
    </xdr:to>
    <xdr:pic>
      <xdr:nvPicPr>
        <xdr:cNvPr id="49" name="48 Imagen" descr="http://192.1.1.111:82/Img/logo-tachis.png">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
          <a:ext cx="2085975" cy="723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3</xdr:col>
      <xdr:colOff>45720</xdr:colOff>
      <xdr:row>39</xdr:row>
      <xdr:rowOff>53340</xdr:rowOff>
    </xdr:from>
    <xdr:to>
      <xdr:col>4</xdr:col>
      <xdr:colOff>495300</xdr:colOff>
      <xdr:row>41</xdr:row>
      <xdr:rowOff>121920</xdr:rowOff>
    </xdr:to>
    <xdr:sp macro="" textlink="">
      <xdr:nvSpPr>
        <xdr:cNvPr id="7" name="Line 8">
          <a:extLst>
            <a:ext uri="{FF2B5EF4-FFF2-40B4-BE49-F238E27FC236}">
              <a16:creationId xmlns:a16="http://schemas.microsoft.com/office/drawing/2014/main" id="{00000000-0008-0000-3B00-000007000000}"/>
            </a:ext>
          </a:extLst>
        </xdr:cNvPr>
        <xdr:cNvSpPr>
          <a:spLocks noChangeShapeType="1"/>
        </xdr:cNvSpPr>
      </xdr:nvSpPr>
      <xdr:spPr bwMode="auto">
        <a:xfrm flipV="1">
          <a:off x="3017520" y="9168765"/>
          <a:ext cx="1087755" cy="41148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45720</xdr:colOff>
      <xdr:row>43</xdr:row>
      <xdr:rowOff>53340</xdr:rowOff>
    </xdr:from>
    <xdr:to>
      <xdr:col>4</xdr:col>
      <xdr:colOff>495300</xdr:colOff>
      <xdr:row>45</xdr:row>
      <xdr:rowOff>121920</xdr:rowOff>
    </xdr:to>
    <xdr:sp macro="" textlink="">
      <xdr:nvSpPr>
        <xdr:cNvPr id="8" name="Line 15">
          <a:extLst>
            <a:ext uri="{FF2B5EF4-FFF2-40B4-BE49-F238E27FC236}">
              <a16:creationId xmlns:a16="http://schemas.microsoft.com/office/drawing/2014/main" id="{00000000-0008-0000-3B00-000008000000}"/>
            </a:ext>
          </a:extLst>
        </xdr:cNvPr>
        <xdr:cNvSpPr>
          <a:spLocks noChangeShapeType="1"/>
        </xdr:cNvSpPr>
      </xdr:nvSpPr>
      <xdr:spPr bwMode="auto">
        <a:xfrm flipV="1">
          <a:off x="3017520" y="9864090"/>
          <a:ext cx="1087755" cy="44005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369570</xdr:colOff>
      <xdr:row>15</xdr:row>
      <xdr:rowOff>46452</xdr:rowOff>
    </xdr:from>
    <xdr:to>
      <xdr:col>11</xdr:col>
      <xdr:colOff>0</xdr:colOff>
      <xdr:row>15</xdr:row>
      <xdr:rowOff>250535</xdr:rowOff>
    </xdr:to>
    <xdr:sp macro="" textlink="" fLocksText="0">
      <xdr:nvSpPr>
        <xdr:cNvPr id="9" name="Text Box 17">
          <a:extLst>
            <a:ext uri="{FF2B5EF4-FFF2-40B4-BE49-F238E27FC236}">
              <a16:creationId xmlns:a16="http://schemas.microsoft.com/office/drawing/2014/main" id="{00000000-0008-0000-3B00-000009000000}"/>
            </a:ext>
          </a:extLst>
        </xdr:cNvPr>
        <xdr:cNvSpPr txBox="1">
          <a:spLocks noChangeArrowheads="1"/>
        </xdr:cNvSpPr>
      </xdr:nvSpPr>
      <xdr:spPr bwMode="auto">
        <a:xfrm>
          <a:off x="8561070" y="4589877"/>
          <a:ext cx="336746" cy="204083"/>
        </a:xfrm>
        <a:prstGeom prst="rect">
          <a:avLst/>
        </a:prstGeom>
        <a:no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nchor="ctr"/>
        <a:lstStyle/>
        <a:p>
          <a:pPr algn="ctr"/>
          <a:endParaRPr lang="en-US"/>
        </a:p>
      </xdr:txBody>
    </xdr:sp>
    <xdr:clientData/>
  </xdr:twoCellAnchor>
  <xdr:twoCellAnchor>
    <xdr:from>
      <xdr:col>10</xdr:col>
      <xdr:colOff>369570</xdr:colOff>
      <xdr:row>15</xdr:row>
      <xdr:rowOff>320773</xdr:rowOff>
    </xdr:from>
    <xdr:to>
      <xdr:col>11</xdr:col>
      <xdr:colOff>0</xdr:colOff>
      <xdr:row>16</xdr:row>
      <xdr:rowOff>197387</xdr:rowOff>
    </xdr:to>
    <xdr:sp macro="" textlink="" fLocksText="0">
      <xdr:nvSpPr>
        <xdr:cNvPr id="10" name="Text Box 18">
          <a:extLst>
            <a:ext uri="{FF2B5EF4-FFF2-40B4-BE49-F238E27FC236}">
              <a16:creationId xmlns:a16="http://schemas.microsoft.com/office/drawing/2014/main" id="{00000000-0008-0000-3B00-00000A000000}"/>
            </a:ext>
          </a:extLst>
        </xdr:cNvPr>
        <xdr:cNvSpPr txBox="1">
          <a:spLocks noChangeArrowheads="1"/>
        </xdr:cNvSpPr>
      </xdr:nvSpPr>
      <xdr:spPr bwMode="auto">
        <a:xfrm>
          <a:off x="8561070" y="4864198"/>
          <a:ext cx="336746" cy="219514"/>
        </a:xfrm>
        <a:prstGeom prst="rect">
          <a:avLst/>
        </a:prstGeom>
        <a:no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369570</xdr:colOff>
      <xdr:row>16</xdr:row>
      <xdr:rowOff>228599</xdr:rowOff>
    </xdr:from>
    <xdr:to>
      <xdr:col>11</xdr:col>
      <xdr:colOff>0</xdr:colOff>
      <xdr:row>17</xdr:row>
      <xdr:rowOff>159270</xdr:rowOff>
    </xdr:to>
    <xdr:sp macro="" textlink="" fLocksText="0">
      <xdr:nvSpPr>
        <xdr:cNvPr id="11" name="Text Box 19">
          <a:extLst>
            <a:ext uri="{FF2B5EF4-FFF2-40B4-BE49-F238E27FC236}">
              <a16:creationId xmlns:a16="http://schemas.microsoft.com/office/drawing/2014/main" id="{00000000-0008-0000-3B00-00000B000000}"/>
            </a:ext>
          </a:extLst>
        </xdr:cNvPr>
        <xdr:cNvSpPr txBox="1">
          <a:spLocks noChangeArrowheads="1"/>
        </xdr:cNvSpPr>
      </xdr:nvSpPr>
      <xdr:spPr bwMode="auto">
        <a:xfrm>
          <a:off x="8561070" y="5114924"/>
          <a:ext cx="336746" cy="187846"/>
        </a:xfrm>
        <a:prstGeom prst="rect">
          <a:avLst/>
        </a:prstGeom>
        <a:no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nchor="ctr"/>
        <a:lstStyle/>
        <a:p>
          <a:pPr algn="ctr"/>
          <a:endParaRPr lang="en-US"/>
        </a:p>
      </xdr:txBody>
    </xdr:sp>
    <xdr:clientData/>
  </xdr:twoCellAnchor>
  <xdr:twoCellAnchor>
    <xdr:from>
      <xdr:col>10</xdr:col>
      <xdr:colOff>369570</xdr:colOff>
      <xdr:row>17</xdr:row>
      <xdr:rowOff>191672</xdr:rowOff>
    </xdr:from>
    <xdr:to>
      <xdr:col>11</xdr:col>
      <xdr:colOff>0</xdr:colOff>
      <xdr:row>18</xdr:row>
      <xdr:rowOff>158847</xdr:rowOff>
    </xdr:to>
    <xdr:sp macro="" textlink="" fLocksText="0">
      <xdr:nvSpPr>
        <xdr:cNvPr id="12" name="Text Box 20">
          <a:extLst>
            <a:ext uri="{FF2B5EF4-FFF2-40B4-BE49-F238E27FC236}">
              <a16:creationId xmlns:a16="http://schemas.microsoft.com/office/drawing/2014/main" id="{00000000-0008-0000-3B00-00000C000000}"/>
            </a:ext>
          </a:extLst>
        </xdr:cNvPr>
        <xdr:cNvSpPr txBox="1">
          <a:spLocks noChangeArrowheads="1"/>
        </xdr:cNvSpPr>
      </xdr:nvSpPr>
      <xdr:spPr bwMode="auto">
        <a:xfrm>
          <a:off x="8561070" y="5335172"/>
          <a:ext cx="336746" cy="195775"/>
        </a:xfrm>
        <a:prstGeom prst="rect">
          <a:avLst/>
        </a:prstGeom>
        <a:no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anchor="ctr"/>
        <a:lstStyle/>
        <a:p>
          <a:pPr algn="ctr"/>
          <a:endParaRPr lang="en-US"/>
        </a:p>
      </xdr:txBody>
    </xdr:sp>
    <xdr:clientData/>
  </xdr:twoCellAnchor>
  <xdr:twoCellAnchor>
    <xdr:from>
      <xdr:col>10</xdr:col>
      <xdr:colOff>369570</xdr:colOff>
      <xdr:row>18</xdr:row>
      <xdr:rowOff>191671</xdr:rowOff>
    </xdr:from>
    <xdr:to>
      <xdr:col>11</xdr:col>
      <xdr:colOff>0</xdr:colOff>
      <xdr:row>19</xdr:row>
      <xdr:rowOff>153866</xdr:rowOff>
    </xdr:to>
    <xdr:sp macro="" textlink="" fLocksText="0">
      <xdr:nvSpPr>
        <xdr:cNvPr id="13" name="Text Box 21">
          <a:extLst>
            <a:ext uri="{FF2B5EF4-FFF2-40B4-BE49-F238E27FC236}">
              <a16:creationId xmlns:a16="http://schemas.microsoft.com/office/drawing/2014/main" id="{00000000-0008-0000-3B00-00000D000000}"/>
            </a:ext>
          </a:extLst>
        </xdr:cNvPr>
        <xdr:cNvSpPr txBox="1">
          <a:spLocks noChangeArrowheads="1"/>
        </xdr:cNvSpPr>
      </xdr:nvSpPr>
      <xdr:spPr bwMode="auto">
        <a:xfrm>
          <a:off x="8561070" y="5563771"/>
          <a:ext cx="336746" cy="190795"/>
        </a:xfrm>
        <a:prstGeom prst="rect">
          <a:avLst/>
        </a:prstGeom>
        <a:no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22274</xdr:colOff>
      <xdr:row>16</xdr:row>
      <xdr:rowOff>206911</xdr:rowOff>
    </xdr:from>
    <xdr:to>
      <xdr:col>10</xdr:col>
      <xdr:colOff>338652</xdr:colOff>
      <xdr:row>17</xdr:row>
      <xdr:rowOff>197826</xdr:rowOff>
    </xdr:to>
    <xdr:sp macro="" textlink="">
      <xdr:nvSpPr>
        <xdr:cNvPr id="14" name="Text Box 22">
          <a:extLst>
            <a:ext uri="{FF2B5EF4-FFF2-40B4-BE49-F238E27FC236}">
              <a16:creationId xmlns:a16="http://schemas.microsoft.com/office/drawing/2014/main" id="{00000000-0008-0000-3B00-00000E000000}"/>
            </a:ext>
          </a:extLst>
        </xdr:cNvPr>
        <xdr:cNvSpPr txBox="1">
          <a:spLocks noChangeArrowheads="1"/>
        </xdr:cNvSpPr>
      </xdr:nvSpPr>
      <xdr:spPr bwMode="auto">
        <a:xfrm>
          <a:off x="7623224" y="5093236"/>
          <a:ext cx="906928" cy="24809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650" b="1" i="0" u="none" strike="noStrike" baseline="0">
              <a:solidFill>
                <a:srgbClr val="000000"/>
              </a:solidFill>
              <a:latin typeface="Arial"/>
              <a:cs typeface="Arial"/>
            </a:rPr>
            <a:t>Failure</a:t>
          </a:r>
          <a:r>
            <a:rPr lang="en-US" sz="600" b="1" i="0" u="none" strike="noStrike" baseline="0">
              <a:solidFill>
                <a:srgbClr val="000000"/>
              </a:solidFill>
              <a:latin typeface="Arial"/>
              <a:cs typeface="Arial"/>
            </a:rPr>
            <a:t> with final customer</a:t>
          </a:r>
        </a:p>
      </xdr:txBody>
    </xdr:sp>
    <xdr:clientData/>
  </xdr:twoCellAnchor>
  <xdr:twoCellAnchor>
    <xdr:from>
      <xdr:col>11</xdr:col>
      <xdr:colOff>525780</xdr:colOff>
      <xdr:row>5</xdr:row>
      <xdr:rowOff>678180</xdr:rowOff>
    </xdr:from>
    <xdr:to>
      <xdr:col>14</xdr:col>
      <xdr:colOff>381000</xdr:colOff>
      <xdr:row>5</xdr:row>
      <xdr:rowOff>678180</xdr:rowOff>
    </xdr:to>
    <xdr:sp macro="" textlink="">
      <xdr:nvSpPr>
        <xdr:cNvPr id="15" name="Line 24">
          <a:extLst>
            <a:ext uri="{FF2B5EF4-FFF2-40B4-BE49-F238E27FC236}">
              <a16:creationId xmlns:a16="http://schemas.microsoft.com/office/drawing/2014/main" id="{00000000-0008-0000-3B00-00000F000000}"/>
            </a:ext>
          </a:extLst>
        </xdr:cNvPr>
        <xdr:cNvSpPr>
          <a:spLocks noChangeShapeType="1"/>
        </xdr:cNvSpPr>
      </xdr:nvSpPr>
      <xdr:spPr bwMode="auto">
        <a:xfrm>
          <a:off x="9707880" y="2221230"/>
          <a:ext cx="162687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545703</xdr:colOff>
      <xdr:row>9</xdr:row>
      <xdr:rowOff>60960</xdr:rowOff>
    </xdr:from>
    <xdr:to>
      <xdr:col>14</xdr:col>
      <xdr:colOff>393303</xdr:colOff>
      <xdr:row>9</xdr:row>
      <xdr:rowOff>60960</xdr:rowOff>
    </xdr:to>
    <xdr:sp macro="" textlink="">
      <xdr:nvSpPr>
        <xdr:cNvPr id="16" name="Line 25">
          <a:extLst>
            <a:ext uri="{FF2B5EF4-FFF2-40B4-BE49-F238E27FC236}">
              <a16:creationId xmlns:a16="http://schemas.microsoft.com/office/drawing/2014/main" id="{00000000-0008-0000-3B00-000010000000}"/>
            </a:ext>
          </a:extLst>
        </xdr:cNvPr>
        <xdr:cNvSpPr>
          <a:spLocks noChangeShapeType="1"/>
        </xdr:cNvSpPr>
      </xdr:nvSpPr>
      <xdr:spPr bwMode="auto">
        <a:xfrm>
          <a:off x="9727803" y="3194685"/>
          <a:ext cx="1619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632460</xdr:colOff>
      <xdr:row>0</xdr:row>
      <xdr:rowOff>571500</xdr:rowOff>
    </xdr:from>
    <xdr:to>
      <xdr:col>8</xdr:col>
      <xdr:colOff>22860</xdr:colOff>
      <xdr:row>0</xdr:row>
      <xdr:rowOff>571500</xdr:rowOff>
    </xdr:to>
    <xdr:sp macro="" textlink="">
      <xdr:nvSpPr>
        <xdr:cNvPr id="17" name="Line 26">
          <a:extLst>
            <a:ext uri="{FF2B5EF4-FFF2-40B4-BE49-F238E27FC236}">
              <a16:creationId xmlns:a16="http://schemas.microsoft.com/office/drawing/2014/main" id="{00000000-0008-0000-3B00-000011000000}"/>
            </a:ext>
          </a:extLst>
        </xdr:cNvPr>
        <xdr:cNvSpPr>
          <a:spLocks noChangeShapeType="1"/>
        </xdr:cNvSpPr>
      </xdr:nvSpPr>
      <xdr:spPr bwMode="auto">
        <a:xfrm>
          <a:off x="4832985" y="571500"/>
          <a:ext cx="15430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289560</xdr:colOff>
      <xdr:row>11</xdr:row>
      <xdr:rowOff>15240</xdr:rowOff>
    </xdr:from>
    <xdr:to>
      <xdr:col>14</xdr:col>
      <xdr:colOff>274320</xdr:colOff>
      <xdr:row>11</xdr:row>
      <xdr:rowOff>15240</xdr:rowOff>
    </xdr:to>
    <xdr:sp macro="" textlink="">
      <xdr:nvSpPr>
        <xdr:cNvPr id="18" name="Line 27">
          <a:extLst>
            <a:ext uri="{FF2B5EF4-FFF2-40B4-BE49-F238E27FC236}">
              <a16:creationId xmlns:a16="http://schemas.microsoft.com/office/drawing/2014/main" id="{00000000-0008-0000-3B00-000012000000}"/>
            </a:ext>
          </a:extLst>
        </xdr:cNvPr>
        <xdr:cNvSpPr>
          <a:spLocks noChangeShapeType="1"/>
        </xdr:cNvSpPr>
      </xdr:nvSpPr>
      <xdr:spPr bwMode="auto">
        <a:xfrm>
          <a:off x="9471660" y="3606165"/>
          <a:ext cx="175641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182880</xdr:colOff>
      <xdr:row>3</xdr:row>
      <xdr:rowOff>76200</xdr:rowOff>
    </xdr:from>
    <xdr:to>
      <xdr:col>15</xdr:col>
      <xdr:colOff>22860</xdr:colOff>
      <xdr:row>3</xdr:row>
      <xdr:rowOff>76200</xdr:rowOff>
    </xdr:to>
    <xdr:sp macro="" textlink="">
      <xdr:nvSpPr>
        <xdr:cNvPr id="19" name="Line 28">
          <a:extLst>
            <a:ext uri="{FF2B5EF4-FFF2-40B4-BE49-F238E27FC236}">
              <a16:creationId xmlns:a16="http://schemas.microsoft.com/office/drawing/2014/main" id="{00000000-0008-0000-3B00-000013000000}"/>
            </a:ext>
          </a:extLst>
        </xdr:cNvPr>
        <xdr:cNvSpPr>
          <a:spLocks noChangeShapeType="1"/>
        </xdr:cNvSpPr>
      </xdr:nvSpPr>
      <xdr:spPr bwMode="auto">
        <a:xfrm>
          <a:off x="9955530" y="1152525"/>
          <a:ext cx="161163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403860</xdr:colOff>
      <xdr:row>1</xdr:row>
      <xdr:rowOff>144780</xdr:rowOff>
    </xdr:from>
    <xdr:to>
      <xdr:col>14</xdr:col>
      <xdr:colOff>236220</xdr:colOff>
      <xdr:row>1</xdr:row>
      <xdr:rowOff>144780</xdr:rowOff>
    </xdr:to>
    <xdr:sp macro="" textlink="">
      <xdr:nvSpPr>
        <xdr:cNvPr id="21" name="Line 32">
          <a:extLst>
            <a:ext uri="{FF2B5EF4-FFF2-40B4-BE49-F238E27FC236}">
              <a16:creationId xmlns:a16="http://schemas.microsoft.com/office/drawing/2014/main" id="{00000000-0008-0000-3B00-000015000000}"/>
            </a:ext>
          </a:extLst>
        </xdr:cNvPr>
        <xdr:cNvSpPr>
          <a:spLocks noChangeShapeType="1"/>
        </xdr:cNvSpPr>
      </xdr:nvSpPr>
      <xdr:spPr bwMode="auto">
        <a:xfrm>
          <a:off x="9585960" y="973455"/>
          <a:ext cx="160401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45904</xdr:colOff>
      <xdr:row>42</xdr:row>
      <xdr:rowOff>0</xdr:rowOff>
    </xdr:from>
    <xdr:to>
      <xdr:col>10</xdr:col>
      <xdr:colOff>64265</xdr:colOff>
      <xdr:row>42</xdr:row>
      <xdr:rowOff>9181</xdr:rowOff>
    </xdr:to>
    <xdr:cxnSp macro="">
      <xdr:nvCxnSpPr>
        <xdr:cNvPr id="23" name="Straight Connector 28">
          <a:extLst>
            <a:ext uri="{FF2B5EF4-FFF2-40B4-BE49-F238E27FC236}">
              <a16:creationId xmlns:a16="http://schemas.microsoft.com/office/drawing/2014/main" id="{00000000-0008-0000-3B00-000017000000}"/>
            </a:ext>
          </a:extLst>
        </xdr:cNvPr>
        <xdr:cNvCxnSpPr/>
      </xdr:nvCxnSpPr>
      <xdr:spPr>
        <a:xfrm>
          <a:off x="6399079" y="9629775"/>
          <a:ext cx="1856686" cy="918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211157</xdr:colOff>
      <xdr:row>41</xdr:row>
      <xdr:rowOff>156072</xdr:rowOff>
    </xdr:from>
    <xdr:to>
      <xdr:col>7</xdr:col>
      <xdr:colOff>807904</xdr:colOff>
      <xdr:row>42</xdr:row>
      <xdr:rowOff>0</xdr:rowOff>
    </xdr:to>
    <xdr:cxnSp macro="">
      <xdr:nvCxnSpPr>
        <xdr:cNvPr id="24" name="Straight Connector 30">
          <a:extLst>
            <a:ext uri="{FF2B5EF4-FFF2-40B4-BE49-F238E27FC236}">
              <a16:creationId xmlns:a16="http://schemas.microsoft.com/office/drawing/2014/main" id="{00000000-0008-0000-3B00-000018000000}"/>
            </a:ext>
          </a:extLst>
        </xdr:cNvPr>
        <xdr:cNvCxnSpPr/>
      </xdr:nvCxnSpPr>
      <xdr:spPr>
        <a:xfrm>
          <a:off x="4411682" y="9614397"/>
          <a:ext cx="1873097" cy="153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538043</xdr:colOff>
      <xdr:row>42</xdr:row>
      <xdr:rowOff>88276</xdr:rowOff>
    </xdr:from>
    <xdr:to>
      <xdr:col>10</xdr:col>
      <xdr:colOff>145676</xdr:colOff>
      <xdr:row>43</xdr:row>
      <xdr:rowOff>112059</xdr:rowOff>
    </xdr:to>
    <xdr:sp macro="" textlink="">
      <xdr:nvSpPr>
        <xdr:cNvPr id="25" name="TextBox 31">
          <a:extLst>
            <a:ext uri="{FF2B5EF4-FFF2-40B4-BE49-F238E27FC236}">
              <a16:creationId xmlns:a16="http://schemas.microsoft.com/office/drawing/2014/main" id="{00000000-0008-0000-3B00-000019000000}"/>
            </a:ext>
          </a:extLst>
        </xdr:cNvPr>
        <xdr:cNvSpPr txBox="1"/>
      </xdr:nvSpPr>
      <xdr:spPr>
        <a:xfrm>
          <a:off x="7272778" y="8963335"/>
          <a:ext cx="1456604" cy="203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SQC/SQA Manager</a:t>
          </a:r>
        </a:p>
      </xdr:txBody>
    </xdr:sp>
    <xdr:clientData/>
  </xdr:twoCellAnchor>
  <xdr:twoCellAnchor>
    <xdr:from>
      <xdr:col>5</xdr:col>
      <xdr:colOff>600982</xdr:colOff>
      <xdr:row>42</xdr:row>
      <xdr:rowOff>49788</xdr:rowOff>
    </xdr:from>
    <xdr:to>
      <xdr:col>7</xdr:col>
      <xdr:colOff>564172</xdr:colOff>
      <xdr:row>43</xdr:row>
      <xdr:rowOff>119086</xdr:rowOff>
    </xdr:to>
    <xdr:sp macro="" textlink="">
      <xdr:nvSpPr>
        <xdr:cNvPr id="26" name="TextBox 32">
          <a:extLst>
            <a:ext uri="{FF2B5EF4-FFF2-40B4-BE49-F238E27FC236}">
              <a16:creationId xmlns:a16="http://schemas.microsoft.com/office/drawing/2014/main" id="{00000000-0008-0000-3B00-00001A000000}"/>
            </a:ext>
          </a:extLst>
        </xdr:cNvPr>
        <xdr:cNvSpPr txBox="1"/>
      </xdr:nvSpPr>
      <xdr:spPr>
        <a:xfrm>
          <a:off x="4801507" y="9679563"/>
          <a:ext cx="1239540" cy="2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QA Sr Manager</a:t>
          </a:r>
        </a:p>
      </xdr:txBody>
    </xdr:sp>
    <xdr:clientData/>
  </xdr:twoCellAnchor>
  <xdr:twoCellAnchor>
    <xdr:from>
      <xdr:col>9</xdr:col>
      <xdr:colOff>13482</xdr:colOff>
      <xdr:row>17</xdr:row>
      <xdr:rowOff>183466</xdr:rowOff>
    </xdr:from>
    <xdr:to>
      <xdr:col>10</xdr:col>
      <xdr:colOff>329860</xdr:colOff>
      <xdr:row>18</xdr:row>
      <xdr:rowOff>102577</xdr:rowOff>
    </xdr:to>
    <xdr:sp macro="" textlink="">
      <xdr:nvSpPr>
        <xdr:cNvPr id="28" name="Text Box 22">
          <a:extLst>
            <a:ext uri="{FF2B5EF4-FFF2-40B4-BE49-F238E27FC236}">
              <a16:creationId xmlns:a16="http://schemas.microsoft.com/office/drawing/2014/main" id="{00000000-0008-0000-3B00-00001C000000}"/>
            </a:ext>
          </a:extLst>
        </xdr:cNvPr>
        <xdr:cNvSpPr txBox="1">
          <a:spLocks noChangeArrowheads="1"/>
        </xdr:cNvSpPr>
      </xdr:nvSpPr>
      <xdr:spPr bwMode="auto">
        <a:xfrm>
          <a:off x="7614432" y="5326966"/>
          <a:ext cx="906928" cy="147711"/>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650" b="1" i="0" u="none" strike="noStrike" baseline="0">
              <a:solidFill>
                <a:srgbClr val="000000"/>
              </a:solidFill>
              <a:latin typeface="Arial"/>
              <a:cs typeface="Arial"/>
            </a:rPr>
            <a:t>Major / Critical issue</a:t>
          </a:r>
        </a:p>
      </xdr:txBody>
    </xdr:sp>
    <xdr:clientData/>
  </xdr:twoCellAnchor>
  <xdr:twoCellAnchor>
    <xdr:from>
      <xdr:col>9</xdr:col>
      <xdr:colOff>4689</xdr:colOff>
      <xdr:row>18</xdr:row>
      <xdr:rowOff>174673</xdr:rowOff>
    </xdr:from>
    <xdr:to>
      <xdr:col>10</xdr:col>
      <xdr:colOff>321067</xdr:colOff>
      <xdr:row>19</xdr:row>
      <xdr:rowOff>93785</xdr:rowOff>
    </xdr:to>
    <xdr:sp macro="" textlink="">
      <xdr:nvSpPr>
        <xdr:cNvPr id="29" name="Text Box 22">
          <a:extLst>
            <a:ext uri="{FF2B5EF4-FFF2-40B4-BE49-F238E27FC236}">
              <a16:creationId xmlns:a16="http://schemas.microsoft.com/office/drawing/2014/main" id="{00000000-0008-0000-3B00-00001D000000}"/>
            </a:ext>
          </a:extLst>
        </xdr:cNvPr>
        <xdr:cNvSpPr txBox="1">
          <a:spLocks noChangeArrowheads="1"/>
        </xdr:cNvSpPr>
      </xdr:nvSpPr>
      <xdr:spPr bwMode="auto">
        <a:xfrm>
          <a:off x="7605639" y="5546773"/>
          <a:ext cx="906928" cy="147712"/>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650" b="1" i="0" u="none" strike="noStrike" baseline="0">
              <a:solidFill>
                <a:srgbClr val="000000"/>
              </a:solidFill>
              <a:latin typeface="Arial"/>
              <a:cs typeface="Arial"/>
            </a:rPr>
            <a:t>Warranty issue</a:t>
          </a:r>
        </a:p>
      </xdr:txBody>
    </xdr:sp>
    <xdr:clientData/>
  </xdr:twoCellAnchor>
  <xdr:twoCellAnchor>
    <xdr:from>
      <xdr:col>0</xdr:col>
      <xdr:colOff>272371</xdr:colOff>
      <xdr:row>0</xdr:row>
      <xdr:rowOff>91426</xdr:rowOff>
    </xdr:from>
    <xdr:to>
      <xdr:col>1</xdr:col>
      <xdr:colOff>447261</xdr:colOff>
      <xdr:row>1</xdr:row>
      <xdr:rowOff>86148</xdr:rowOff>
    </xdr:to>
    <xdr:pic>
      <xdr:nvPicPr>
        <xdr:cNvPr id="30" name="Picture 2">
          <a:extLst>
            <a:ext uri="{FF2B5EF4-FFF2-40B4-BE49-F238E27FC236}">
              <a16:creationId xmlns:a16="http://schemas.microsoft.com/office/drawing/2014/main" id="{00000000-0008-0000-3B00-00001E000000}"/>
            </a:ext>
          </a:extLst>
        </xdr:cNvPr>
        <xdr:cNvPicPr>
          <a:picLocks noChangeAspect="1" noChangeArrowheads="1"/>
        </xdr:cNvPicPr>
      </xdr:nvPicPr>
      <xdr:blipFill>
        <a:blip xmlns:r="http://schemas.openxmlformats.org/officeDocument/2006/relationships" r:embed="rId1" cstate="print"/>
        <a:srcRect l="25438" t="20683" r="55078" b="70720"/>
        <a:stretch>
          <a:fillRect/>
        </a:stretch>
      </xdr:blipFill>
      <xdr:spPr bwMode="auto">
        <a:xfrm>
          <a:off x="272371" y="91426"/>
          <a:ext cx="1773433" cy="632483"/>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94</xdr:row>
      <xdr:rowOff>0</xdr:rowOff>
    </xdr:from>
    <xdr:to>
      <xdr:col>0</xdr:col>
      <xdr:colOff>0</xdr:colOff>
      <xdr:row>94</xdr:row>
      <xdr:rowOff>0</xdr:rowOff>
    </xdr:to>
    <xdr:sp macro="" textlink="">
      <xdr:nvSpPr>
        <xdr:cNvPr id="4" name="Rectangle 1">
          <a:extLst>
            <a:ext uri="{FF2B5EF4-FFF2-40B4-BE49-F238E27FC236}">
              <a16:creationId xmlns:a16="http://schemas.microsoft.com/office/drawing/2014/main" id="{00000000-0008-0000-3C00-000004000000}"/>
            </a:ext>
          </a:extLst>
        </xdr:cNvPr>
        <xdr:cNvSpPr>
          <a:spLocks noChangeArrowheads="1"/>
        </xdr:cNvSpPr>
      </xdr:nvSpPr>
      <xdr:spPr bwMode="auto">
        <a:xfrm>
          <a:off x="0" y="2085975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94</xdr:row>
      <xdr:rowOff>0</xdr:rowOff>
    </xdr:from>
    <xdr:to>
      <xdr:col>0</xdr:col>
      <xdr:colOff>0</xdr:colOff>
      <xdr:row>94</xdr:row>
      <xdr:rowOff>0</xdr:rowOff>
    </xdr:to>
    <xdr:sp macro="" textlink="">
      <xdr:nvSpPr>
        <xdr:cNvPr id="5" name="Rectangle 2">
          <a:extLst>
            <a:ext uri="{FF2B5EF4-FFF2-40B4-BE49-F238E27FC236}">
              <a16:creationId xmlns:a16="http://schemas.microsoft.com/office/drawing/2014/main" id="{00000000-0008-0000-3C00-000005000000}"/>
            </a:ext>
          </a:extLst>
        </xdr:cNvPr>
        <xdr:cNvSpPr>
          <a:spLocks noChangeArrowheads="1"/>
        </xdr:cNvSpPr>
      </xdr:nvSpPr>
      <xdr:spPr bwMode="auto">
        <a:xfrm>
          <a:off x="0" y="2085975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632460</xdr:colOff>
      <xdr:row>0</xdr:row>
      <xdr:rowOff>571500</xdr:rowOff>
    </xdr:from>
    <xdr:to>
      <xdr:col>8</xdr:col>
      <xdr:colOff>22860</xdr:colOff>
      <xdr:row>0</xdr:row>
      <xdr:rowOff>571500</xdr:rowOff>
    </xdr:to>
    <xdr:sp macro="" textlink="">
      <xdr:nvSpPr>
        <xdr:cNvPr id="8" name="Line 26">
          <a:extLst>
            <a:ext uri="{FF2B5EF4-FFF2-40B4-BE49-F238E27FC236}">
              <a16:creationId xmlns:a16="http://schemas.microsoft.com/office/drawing/2014/main" id="{00000000-0008-0000-3C00-000008000000}"/>
            </a:ext>
          </a:extLst>
        </xdr:cNvPr>
        <xdr:cNvSpPr>
          <a:spLocks noChangeShapeType="1"/>
        </xdr:cNvSpPr>
      </xdr:nvSpPr>
      <xdr:spPr bwMode="auto">
        <a:xfrm>
          <a:off x="4852035" y="571500"/>
          <a:ext cx="15621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193542</xdr:colOff>
      <xdr:row>0</xdr:row>
      <xdr:rowOff>71721</xdr:rowOff>
    </xdr:from>
    <xdr:to>
      <xdr:col>3</xdr:col>
      <xdr:colOff>163316</xdr:colOff>
      <xdr:row>1</xdr:row>
      <xdr:rowOff>85398</xdr:rowOff>
    </xdr:to>
    <xdr:pic>
      <xdr:nvPicPr>
        <xdr:cNvPr id="9" name="Picture 2">
          <a:extLst>
            <a:ext uri="{FF2B5EF4-FFF2-40B4-BE49-F238E27FC236}">
              <a16:creationId xmlns:a16="http://schemas.microsoft.com/office/drawing/2014/main" id="{00000000-0008-0000-3C00-000009000000}"/>
            </a:ext>
          </a:extLst>
        </xdr:cNvPr>
        <xdr:cNvPicPr>
          <a:picLocks noChangeAspect="1" noChangeArrowheads="1"/>
        </xdr:cNvPicPr>
      </xdr:nvPicPr>
      <xdr:blipFill>
        <a:blip xmlns:r="http://schemas.openxmlformats.org/officeDocument/2006/relationships" r:embed="rId1" cstate="print"/>
        <a:srcRect l="25438" t="20683" r="55078" b="70720"/>
        <a:stretch>
          <a:fillRect/>
        </a:stretch>
      </xdr:blipFill>
      <xdr:spPr bwMode="auto">
        <a:xfrm>
          <a:off x="193542" y="71721"/>
          <a:ext cx="1171895" cy="499780"/>
        </a:xfrm>
        <a:prstGeom prst="rect">
          <a:avLst/>
        </a:prstGeom>
        <a:noFill/>
        <a:ln w="9525">
          <a:noFill/>
          <a:miter lim="800000"/>
          <a:headEnd/>
          <a:tailEnd/>
        </a:ln>
      </xdr:spPr>
    </xdr:pic>
    <xdr:clientData/>
  </xdr:twoCellAnchor>
  <xdr:twoCellAnchor>
    <xdr:from>
      <xdr:col>7</xdr:col>
      <xdr:colOff>632460</xdr:colOff>
      <xdr:row>45</xdr:row>
      <xdr:rowOff>571500</xdr:rowOff>
    </xdr:from>
    <xdr:to>
      <xdr:col>10</xdr:col>
      <xdr:colOff>22860</xdr:colOff>
      <xdr:row>45</xdr:row>
      <xdr:rowOff>571500</xdr:rowOff>
    </xdr:to>
    <xdr:sp macro="" textlink="">
      <xdr:nvSpPr>
        <xdr:cNvPr id="10" name="Line 26">
          <a:extLst>
            <a:ext uri="{FF2B5EF4-FFF2-40B4-BE49-F238E27FC236}">
              <a16:creationId xmlns:a16="http://schemas.microsoft.com/office/drawing/2014/main" id="{00000000-0008-0000-3C00-00000A000000}"/>
            </a:ext>
          </a:extLst>
        </xdr:cNvPr>
        <xdr:cNvSpPr>
          <a:spLocks noChangeShapeType="1"/>
        </xdr:cNvSpPr>
      </xdr:nvSpPr>
      <xdr:spPr bwMode="auto">
        <a:xfrm>
          <a:off x="2601537" y="485775"/>
          <a:ext cx="815687"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245497</xdr:colOff>
      <xdr:row>45</xdr:row>
      <xdr:rowOff>19766</xdr:rowOff>
    </xdr:from>
    <xdr:to>
      <xdr:col>4</xdr:col>
      <xdr:colOff>475043</xdr:colOff>
      <xdr:row>46</xdr:row>
      <xdr:rowOff>33443</xdr:rowOff>
    </xdr:to>
    <xdr:pic>
      <xdr:nvPicPr>
        <xdr:cNvPr id="11" name="Picture 2">
          <a:extLst>
            <a:ext uri="{FF2B5EF4-FFF2-40B4-BE49-F238E27FC236}">
              <a16:creationId xmlns:a16="http://schemas.microsoft.com/office/drawing/2014/main" id="{00000000-0008-0000-3C00-00000B000000}"/>
            </a:ext>
          </a:extLst>
        </xdr:cNvPr>
        <xdr:cNvPicPr>
          <a:picLocks noChangeAspect="1" noChangeArrowheads="1"/>
        </xdr:cNvPicPr>
      </xdr:nvPicPr>
      <xdr:blipFill>
        <a:blip xmlns:r="http://schemas.openxmlformats.org/officeDocument/2006/relationships" r:embed="rId1" cstate="print"/>
        <a:srcRect l="25438" t="20683" r="55078" b="70720"/>
        <a:stretch>
          <a:fillRect/>
        </a:stretch>
      </xdr:blipFill>
      <xdr:spPr bwMode="auto">
        <a:xfrm>
          <a:off x="626497" y="9908448"/>
          <a:ext cx="1424501" cy="498586"/>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253487</xdr:colOff>
      <xdr:row>0</xdr:row>
      <xdr:rowOff>0</xdr:rowOff>
    </xdr:from>
    <xdr:to>
      <xdr:col>4</xdr:col>
      <xdr:colOff>84496</xdr:colOff>
      <xdr:row>1</xdr:row>
      <xdr:rowOff>147937</xdr:rowOff>
    </xdr:to>
    <xdr:pic>
      <xdr:nvPicPr>
        <xdr:cNvPr id="5" name="Picture 2">
          <a:extLst>
            <a:ext uri="{FF2B5EF4-FFF2-40B4-BE49-F238E27FC236}">
              <a16:creationId xmlns:a16="http://schemas.microsoft.com/office/drawing/2014/main" id="{00000000-0008-0000-3D00-000005000000}"/>
            </a:ext>
          </a:extLst>
        </xdr:cNvPr>
        <xdr:cNvPicPr>
          <a:picLocks noChangeAspect="1" noChangeArrowheads="1"/>
        </xdr:cNvPicPr>
      </xdr:nvPicPr>
      <xdr:blipFill>
        <a:blip xmlns:r="http://schemas.openxmlformats.org/officeDocument/2006/relationships" r:embed="rId1" cstate="print"/>
        <a:srcRect l="25438" t="20683" r="55078" b="70720"/>
        <a:stretch>
          <a:fillRect/>
        </a:stretch>
      </xdr:blipFill>
      <xdr:spPr bwMode="auto">
        <a:xfrm>
          <a:off x="253487" y="0"/>
          <a:ext cx="1582380" cy="6165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85725</xdr:colOff>
      <xdr:row>116</xdr:row>
      <xdr:rowOff>133350</xdr:rowOff>
    </xdr:from>
    <xdr:to>
      <xdr:col>4</xdr:col>
      <xdr:colOff>161925</xdr:colOff>
      <xdr:row>116</xdr:row>
      <xdr:rowOff>133350</xdr:rowOff>
    </xdr:to>
    <xdr:sp macro="" textlink="">
      <xdr:nvSpPr>
        <xdr:cNvPr id="2" name="Line 41">
          <a:extLst>
            <a:ext uri="{FF2B5EF4-FFF2-40B4-BE49-F238E27FC236}">
              <a16:creationId xmlns:a16="http://schemas.microsoft.com/office/drawing/2014/main" id="{00000000-0008-0000-0600-000002000000}"/>
            </a:ext>
          </a:extLst>
        </xdr:cNvPr>
        <xdr:cNvSpPr>
          <a:spLocks noChangeShapeType="1"/>
        </xdr:cNvSpPr>
      </xdr:nvSpPr>
      <xdr:spPr bwMode="auto">
        <a:xfrm>
          <a:off x="3171825" y="31451550"/>
          <a:ext cx="838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19050</xdr:colOff>
          <xdr:row>14</xdr:row>
          <xdr:rowOff>276225</xdr:rowOff>
        </xdr:from>
        <xdr:to>
          <xdr:col>11</xdr:col>
          <xdr:colOff>123825</xdr:colOff>
          <xdr:row>15</xdr:row>
          <xdr:rowOff>171450</xdr:rowOff>
        </xdr:to>
        <xdr:sp macro="" textlink="">
          <xdr:nvSpPr>
            <xdr:cNvPr id="144385" name="Check Box 1" hidden="1">
              <a:extLst>
                <a:ext uri="{63B3BB69-23CF-44E3-9099-C40C66FF867C}">
                  <a14:compatExt spid="_x0000_s144385"/>
                </a:ext>
                <a:ext uri="{FF2B5EF4-FFF2-40B4-BE49-F238E27FC236}">
                  <a16:creationId xmlns:a16="http://schemas.microsoft.com/office/drawing/2014/main" id="{00000000-0008-0000-0600-00000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15</xdr:row>
          <xdr:rowOff>171450</xdr:rowOff>
        </xdr:from>
        <xdr:to>
          <xdr:col>11</xdr:col>
          <xdr:colOff>123825</xdr:colOff>
          <xdr:row>16</xdr:row>
          <xdr:rowOff>171450</xdr:rowOff>
        </xdr:to>
        <xdr:sp macro="" textlink="">
          <xdr:nvSpPr>
            <xdr:cNvPr id="144386" name="Check Box 2" hidden="1">
              <a:extLst>
                <a:ext uri="{63B3BB69-23CF-44E3-9099-C40C66FF867C}">
                  <a14:compatExt spid="_x0000_s144386"/>
                </a:ext>
                <a:ext uri="{FF2B5EF4-FFF2-40B4-BE49-F238E27FC236}">
                  <a16:creationId xmlns:a16="http://schemas.microsoft.com/office/drawing/2014/main" id="{00000000-0008-0000-0600-00000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16</xdr:row>
          <xdr:rowOff>171450</xdr:rowOff>
        </xdr:from>
        <xdr:to>
          <xdr:col>11</xdr:col>
          <xdr:colOff>123825</xdr:colOff>
          <xdr:row>18</xdr:row>
          <xdr:rowOff>0</xdr:rowOff>
        </xdr:to>
        <xdr:sp macro="" textlink="">
          <xdr:nvSpPr>
            <xdr:cNvPr id="144387" name="Check Box 3" hidden="1">
              <a:extLst>
                <a:ext uri="{63B3BB69-23CF-44E3-9099-C40C66FF867C}">
                  <a14:compatExt spid="_x0000_s144387"/>
                </a:ext>
                <a:ext uri="{FF2B5EF4-FFF2-40B4-BE49-F238E27FC236}">
                  <a16:creationId xmlns:a16="http://schemas.microsoft.com/office/drawing/2014/main" id="{00000000-0008-0000-0600-00000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18</xdr:row>
          <xdr:rowOff>0</xdr:rowOff>
        </xdr:from>
        <xdr:to>
          <xdr:col>11</xdr:col>
          <xdr:colOff>123825</xdr:colOff>
          <xdr:row>19</xdr:row>
          <xdr:rowOff>9525</xdr:rowOff>
        </xdr:to>
        <xdr:sp macro="" textlink="">
          <xdr:nvSpPr>
            <xdr:cNvPr id="144388" name="Check Box 4" hidden="1">
              <a:extLst>
                <a:ext uri="{63B3BB69-23CF-44E3-9099-C40C66FF867C}">
                  <a14:compatExt spid="_x0000_s144388"/>
                </a:ext>
                <a:ext uri="{FF2B5EF4-FFF2-40B4-BE49-F238E27FC236}">
                  <a16:creationId xmlns:a16="http://schemas.microsoft.com/office/drawing/2014/main" id="{00000000-0008-0000-0600-00000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19</xdr:row>
          <xdr:rowOff>9525</xdr:rowOff>
        </xdr:from>
        <xdr:to>
          <xdr:col>11</xdr:col>
          <xdr:colOff>123825</xdr:colOff>
          <xdr:row>20</xdr:row>
          <xdr:rowOff>9525</xdr:rowOff>
        </xdr:to>
        <xdr:sp macro="" textlink="">
          <xdr:nvSpPr>
            <xdr:cNvPr id="144389" name="Check Box 5" hidden="1">
              <a:extLst>
                <a:ext uri="{63B3BB69-23CF-44E3-9099-C40C66FF867C}">
                  <a14:compatExt spid="_x0000_s144389"/>
                </a:ext>
                <a:ext uri="{FF2B5EF4-FFF2-40B4-BE49-F238E27FC236}">
                  <a16:creationId xmlns:a16="http://schemas.microsoft.com/office/drawing/2014/main" id="{00000000-0008-0000-0600-00000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20</xdr:row>
          <xdr:rowOff>9525</xdr:rowOff>
        </xdr:from>
        <xdr:to>
          <xdr:col>11</xdr:col>
          <xdr:colOff>123825</xdr:colOff>
          <xdr:row>21</xdr:row>
          <xdr:rowOff>9525</xdr:rowOff>
        </xdr:to>
        <xdr:sp macro="" textlink="">
          <xdr:nvSpPr>
            <xdr:cNvPr id="144390" name="Check Box 6" hidden="1">
              <a:extLst>
                <a:ext uri="{63B3BB69-23CF-44E3-9099-C40C66FF867C}">
                  <a14:compatExt spid="_x0000_s144390"/>
                </a:ext>
                <a:ext uri="{FF2B5EF4-FFF2-40B4-BE49-F238E27FC236}">
                  <a16:creationId xmlns:a16="http://schemas.microsoft.com/office/drawing/2014/main" id="{00000000-0008-0000-0600-00000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9525</xdr:rowOff>
        </xdr:from>
        <xdr:to>
          <xdr:col>11</xdr:col>
          <xdr:colOff>123825</xdr:colOff>
          <xdr:row>22</xdr:row>
          <xdr:rowOff>9525</xdr:rowOff>
        </xdr:to>
        <xdr:sp macro="" textlink="">
          <xdr:nvSpPr>
            <xdr:cNvPr id="144391" name="Check Box 7" hidden="1">
              <a:extLst>
                <a:ext uri="{63B3BB69-23CF-44E3-9099-C40C66FF867C}">
                  <a14:compatExt spid="_x0000_s144391"/>
                </a:ext>
                <a:ext uri="{FF2B5EF4-FFF2-40B4-BE49-F238E27FC236}">
                  <a16:creationId xmlns:a16="http://schemas.microsoft.com/office/drawing/2014/main" id="{00000000-0008-0000-0600-00000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22</xdr:row>
          <xdr:rowOff>9525</xdr:rowOff>
        </xdr:from>
        <xdr:to>
          <xdr:col>11</xdr:col>
          <xdr:colOff>123825</xdr:colOff>
          <xdr:row>23</xdr:row>
          <xdr:rowOff>9525</xdr:rowOff>
        </xdr:to>
        <xdr:sp macro="" textlink="">
          <xdr:nvSpPr>
            <xdr:cNvPr id="144392" name="Check Box 8" hidden="1">
              <a:extLst>
                <a:ext uri="{63B3BB69-23CF-44E3-9099-C40C66FF867C}">
                  <a14:compatExt spid="_x0000_s144392"/>
                </a:ext>
                <a:ext uri="{FF2B5EF4-FFF2-40B4-BE49-F238E27FC236}">
                  <a16:creationId xmlns:a16="http://schemas.microsoft.com/office/drawing/2014/main" id="{00000000-0008-0000-0600-00000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23</xdr:row>
          <xdr:rowOff>9525</xdr:rowOff>
        </xdr:from>
        <xdr:to>
          <xdr:col>11</xdr:col>
          <xdr:colOff>123825</xdr:colOff>
          <xdr:row>24</xdr:row>
          <xdr:rowOff>9525</xdr:rowOff>
        </xdr:to>
        <xdr:sp macro="" textlink="">
          <xdr:nvSpPr>
            <xdr:cNvPr id="144393" name="Check Box 9" hidden="1">
              <a:extLst>
                <a:ext uri="{63B3BB69-23CF-44E3-9099-C40C66FF867C}">
                  <a14:compatExt spid="_x0000_s144393"/>
                </a:ext>
                <a:ext uri="{FF2B5EF4-FFF2-40B4-BE49-F238E27FC236}">
                  <a16:creationId xmlns:a16="http://schemas.microsoft.com/office/drawing/2014/main" id="{00000000-0008-0000-0600-00000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85415</xdr:colOff>
      <xdr:row>0</xdr:row>
      <xdr:rowOff>166169</xdr:rowOff>
    </xdr:from>
    <xdr:to>
      <xdr:col>2</xdr:col>
      <xdr:colOff>556064</xdr:colOff>
      <xdr:row>2</xdr:row>
      <xdr:rowOff>31485</xdr:rowOff>
    </xdr:to>
    <xdr:pic>
      <xdr:nvPicPr>
        <xdr:cNvPr id="13" name="Imagen 4">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453" t="20670" r="55069" b="70718"/>
        <a:stretch>
          <a:fillRect/>
        </a:stretch>
      </xdr:blipFill>
      <xdr:spPr bwMode="auto">
        <a:xfrm>
          <a:off x="523565" y="166169"/>
          <a:ext cx="2451849" cy="72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19050</xdr:colOff>
          <xdr:row>22</xdr:row>
          <xdr:rowOff>9525</xdr:rowOff>
        </xdr:from>
        <xdr:to>
          <xdr:col>11</xdr:col>
          <xdr:colOff>123825</xdr:colOff>
          <xdr:row>23</xdr:row>
          <xdr:rowOff>9525</xdr:rowOff>
        </xdr:to>
        <xdr:sp macro="" textlink="">
          <xdr:nvSpPr>
            <xdr:cNvPr id="144394" name="Check Box 10" hidden="1">
              <a:extLst>
                <a:ext uri="{63B3BB69-23CF-44E3-9099-C40C66FF867C}">
                  <a14:compatExt spid="_x0000_s144394"/>
                </a:ext>
                <a:ext uri="{FF2B5EF4-FFF2-40B4-BE49-F238E27FC236}">
                  <a16:creationId xmlns:a16="http://schemas.microsoft.com/office/drawing/2014/main" id="{00000000-0008-0000-0600-00000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23</xdr:row>
          <xdr:rowOff>9525</xdr:rowOff>
        </xdr:from>
        <xdr:to>
          <xdr:col>11</xdr:col>
          <xdr:colOff>123825</xdr:colOff>
          <xdr:row>24</xdr:row>
          <xdr:rowOff>9525</xdr:rowOff>
        </xdr:to>
        <xdr:sp macro="" textlink="">
          <xdr:nvSpPr>
            <xdr:cNvPr id="144395" name="Check Box 11" hidden="1">
              <a:extLst>
                <a:ext uri="{63B3BB69-23CF-44E3-9099-C40C66FF867C}">
                  <a14:compatExt spid="_x0000_s144395"/>
                </a:ext>
                <a:ext uri="{FF2B5EF4-FFF2-40B4-BE49-F238E27FC236}">
                  <a16:creationId xmlns:a16="http://schemas.microsoft.com/office/drawing/2014/main" id="{00000000-0008-0000-0600-00000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107</xdr:col>
          <xdr:colOff>95250</xdr:colOff>
          <xdr:row>3</xdr:row>
          <xdr:rowOff>104775</xdr:rowOff>
        </xdr:from>
        <xdr:to>
          <xdr:col>116</xdr:col>
          <xdr:colOff>38100</xdr:colOff>
          <xdr:row>5</xdr:row>
          <xdr:rowOff>161925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7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98</xdr:col>
          <xdr:colOff>28575</xdr:colOff>
          <xdr:row>3</xdr:row>
          <xdr:rowOff>114300</xdr:rowOff>
        </xdr:from>
        <xdr:to>
          <xdr:col>105</xdr:col>
          <xdr:colOff>38100</xdr:colOff>
          <xdr:row>5</xdr:row>
          <xdr:rowOff>171450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7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0</xdr:col>
      <xdr:colOff>100354</xdr:colOff>
      <xdr:row>1</xdr:row>
      <xdr:rowOff>83343</xdr:rowOff>
    </xdr:from>
    <xdr:to>
      <xdr:col>21</xdr:col>
      <xdr:colOff>23813</xdr:colOff>
      <xdr:row>4</xdr:row>
      <xdr:rowOff>95250</xdr:rowOff>
    </xdr:to>
    <xdr:pic>
      <xdr:nvPicPr>
        <xdr:cNvPr id="5" name="4 Imagen" descr="http://192.1.1.111:82/Img/logo-tachis.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4" y="285749"/>
          <a:ext cx="2447584" cy="726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105</xdr:col>
          <xdr:colOff>0</xdr:colOff>
          <xdr:row>1</xdr:row>
          <xdr:rowOff>238125</xdr:rowOff>
        </xdr:from>
        <xdr:to>
          <xdr:col>113</xdr:col>
          <xdr:colOff>38100</xdr:colOff>
          <xdr:row>5</xdr:row>
          <xdr:rowOff>28575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RKD Part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96</xdr:col>
          <xdr:colOff>28575</xdr:colOff>
          <xdr:row>1</xdr:row>
          <xdr:rowOff>238125</xdr:rowOff>
        </xdr:from>
        <xdr:to>
          <xdr:col>103</xdr:col>
          <xdr:colOff>19050</xdr:colOff>
          <xdr:row>5</xdr:row>
          <xdr:rowOff>28575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8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 Global Part</a:t>
              </a:r>
            </a:p>
          </xdr:txBody>
        </xdr:sp>
        <xdr:clientData/>
      </xdr:twoCellAnchor>
    </mc:Choice>
    <mc:Fallback/>
  </mc:AlternateContent>
  <xdr:twoCellAnchor editAs="oneCell">
    <xdr:from>
      <xdr:col>1</xdr:col>
      <xdr:colOff>10583</xdr:colOff>
      <xdr:row>0</xdr:row>
      <xdr:rowOff>0</xdr:rowOff>
    </xdr:from>
    <xdr:to>
      <xdr:col>22</xdr:col>
      <xdr:colOff>116105</xdr:colOff>
      <xdr:row>3</xdr:row>
      <xdr:rowOff>147719</xdr:rowOff>
    </xdr:to>
    <xdr:pic>
      <xdr:nvPicPr>
        <xdr:cNvPr id="5" name="4 Imagen" descr="http://192.1.1.111:82/Img/logo-tachis.png">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0"/>
          <a:ext cx="2550272" cy="846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monica-chavez\AppData\Local\Microsoft\Windows\Temporary%20Internet%20Files\Content.Outlook\75SLBTVJ\Quotation_Format(May201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GC%20IATF%2016949_2016/8.%20Operaci&#243;n/Inspecci&#243;n%20recibo/PO-Q-8-B%20Verificaci&#243;n%20de%20los%20productos%20comprados/PO-Q-8-B-R04%20Auditoria%20para%20proveedores%20(Audit%20to%20suppliers)%20Rev.%2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saucedo\AppData\Local\Microsoft\Windows\INetCache\Content.Outlook\IQC6AL9P\SSC%20TACHIS%20let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ce Cost Breakdown"/>
      <sheetName val="."/>
    </sheetNames>
    <sheetDataSet>
      <sheetData sheetId="0"/>
      <sheetData sheetId="1">
        <row r="5">
          <cell r="C5" t="str">
            <v xml:space="preserve">Basic Information </v>
          </cell>
          <cell r="D5" t="str">
            <v>基本资料</v>
          </cell>
          <cell r="E5" t="str">
            <v>基本情報</v>
          </cell>
          <cell r="F5" t="str">
            <v>Información Básica</v>
          </cell>
        </row>
        <row r="6">
          <cell r="B6">
            <v>1</v>
          </cell>
          <cell r="C6" t="str">
            <v>Commodity Buyer</v>
          </cell>
          <cell r="D6" t="str">
            <v>采购负责人</v>
          </cell>
          <cell r="E6" t="str">
            <v>購買担当者</v>
          </cell>
          <cell r="F6" t="str">
            <v>Comprador</v>
          </cell>
        </row>
        <row r="7">
          <cell r="B7">
            <v>2</v>
          </cell>
          <cell r="C7" t="str">
            <v>Supplier Code</v>
          </cell>
          <cell r="D7" t="str">
            <v>供应商号码</v>
          </cell>
          <cell r="E7" t="str">
            <v>サプライヤー番号</v>
          </cell>
          <cell r="F7" t="str">
            <v>Código de proveedor</v>
          </cell>
        </row>
        <row r="8">
          <cell r="B8">
            <v>3</v>
          </cell>
          <cell r="C8" t="str">
            <v>Supplier Name</v>
          </cell>
          <cell r="D8" t="str">
            <v>供应商</v>
          </cell>
          <cell r="E8" t="str">
            <v>サプライヤー</v>
          </cell>
          <cell r="F8" t="str">
            <v>Nombre de proveedor</v>
          </cell>
        </row>
        <row r="9">
          <cell r="B9">
            <v>4</v>
          </cell>
          <cell r="C9" t="str">
            <v>RFQ number</v>
          </cell>
          <cell r="D9" t="str">
            <v>RFQ号码</v>
          </cell>
          <cell r="E9" t="str">
            <v>RFQ番号</v>
          </cell>
          <cell r="F9" t="str">
            <v>Número de RFQ</v>
          </cell>
        </row>
        <row r="10">
          <cell r="B10">
            <v>5</v>
          </cell>
          <cell r="C10" t="str">
            <v>Revision</v>
          </cell>
          <cell r="D10" t="str">
            <v>修改</v>
          </cell>
          <cell r="E10" t="str">
            <v>修正</v>
          </cell>
          <cell r="F10" t="str">
            <v>Revisión</v>
          </cell>
        </row>
        <row r="11">
          <cell r="B11">
            <v>6</v>
          </cell>
          <cell r="C11" t="str">
            <v>Date</v>
          </cell>
          <cell r="D11" t="str">
            <v>报价日期</v>
          </cell>
          <cell r="E11" t="str">
            <v>見積り日</v>
          </cell>
          <cell r="F11" t="str">
            <v>Fecha</v>
          </cell>
        </row>
        <row r="12">
          <cell r="B12">
            <v>7</v>
          </cell>
          <cell r="C12" t="str">
            <v>Reason</v>
          </cell>
          <cell r="D12" t="str">
            <v>理由</v>
          </cell>
          <cell r="E12" t="str">
            <v>理由</v>
          </cell>
          <cell r="F12" t="str">
            <v>Razón</v>
          </cell>
        </row>
        <row r="13">
          <cell r="B13">
            <v>8</v>
          </cell>
          <cell r="C13" t="str">
            <v>Program name</v>
          </cell>
          <cell r="D13" t="str">
            <v>项目名称</v>
          </cell>
          <cell r="E13" t="str">
            <v>車種名称</v>
          </cell>
          <cell r="F13" t="str">
            <v>Nombre de programa</v>
          </cell>
        </row>
        <row r="14">
          <cell r="B14">
            <v>9</v>
          </cell>
          <cell r="C14" t="str">
            <v>Part Number</v>
          </cell>
          <cell r="D14" t="str">
            <v>图纸号</v>
          </cell>
          <cell r="E14" t="str">
            <v>部品番号</v>
          </cell>
          <cell r="F14" t="str">
            <v>Número de parte</v>
          </cell>
        </row>
        <row r="15">
          <cell r="B15">
            <v>10</v>
          </cell>
          <cell r="C15" t="str">
            <v>Part Name</v>
          </cell>
          <cell r="D15" t="str">
            <v>零件描述</v>
          </cell>
          <cell r="E15" t="str">
            <v>部品名称</v>
          </cell>
          <cell r="F15" t="str">
            <v>Descripción</v>
          </cell>
        </row>
        <row r="16">
          <cell r="B16">
            <v>11</v>
          </cell>
          <cell r="C16" t="str">
            <v>Design Note</v>
          </cell>
          <cell r="D16" t="str">
            <v>图纸通知号</v>
          </cell>
          <cell r="E16" t="str">
            <v>設計通知No.</v>
          </cell>
          <cell r="F16" t="str">
            <v>Nivel de Ingeniería</v>
          </cell>
        </row>
        <row r="17">
          <cell r="B17">
            <v>12</v>
          </cell>
          <cell r="C17" t="str">
            <v>Yearly Volume</v>
          </cell>
          <cell r="D17" t="str">
            <v>年产量</v>
          </cell>
          <cell r="E17" t="str">
            <v>年間生産量</v>
          </cell>
          <cell r="F17" t="str">
            <v>Volumén anual</v>
          </cell>
        </row>
        <row r="18">
          <cell r="B18">
            <v>13</v>
          </cell>
          <cell r="C18" t="str">
            <v>Parts per Vehicle</v>
          </cell>
          <cell r="D18" t="str">
            <v>数量/台</v>
          </cell>
          <cell r="E18" t="str">
            <v>員数/台</v>
          </cell>
          <cell r="F18" t="str">
            <v>Usage por vehiculo</v>
          </cell>
        </row>
        <row r="19">
          <cell r="B19">
            <v>14</v>
          </cell>
          <cell r="C19" t="str">
            <v>Piece/Month</v>
          </cell>
          <cell r="D19" t="str">
            <v>数量/月</v>
          </cell>
          <cell r="E19" t="str">
            <v>個/月</v>
          </cell>
          <cell r="F19" t="str">
            <v>Piezas/Mes</v>
          </cell>
        </row>
        <row r="20">
          <cell r="B20">
            <v>15</v>
          </cell>
          <cell r="C20" t="str">
            <v>Price basis year</v>
          </cell>
          <cell r="D20" t="str">
            <v>报价年度</v>
          </cell>
          <cell r="E20" t="str">
            <v>市況年</v>
          </cell>
          <cell r="F20" t="str">
            <v>Precio base anual</v>
          </cell>
        </row>
        <row r="21">
          <cell r="B21">
            <v>16</v>
          </cell>
          <cell r="C21" t="str">
            <v>Currency</v>
          </cell>
          <cell r="D21" t="str">
            <v>货币</v>
          </cell>
          <cell r="E21" t="str">
            <v>通貨</v>
          </cell>
          <cell r="F21" t="str">
            <v>Moneda</v>
          </cell>
        </row>
        <row r="22">
          <cell r="B22">
            <v>17</v>
          </cell>
          <cell r="C22" t="str">
            <v>FX rate</v>
          </cell>
          <cell r="D22" t="str">
            <v>外汇</v>
          </cell>
          <cell r="E22" t="str">
            <v>設定為替レート</v>
          </cell>
          <cell r="F22" t="str">
            <v>Tipo de cambio</v>
          </cell>
        </row>
        <row r="23">
          <cell r="B23">
            <v>18</v>
          </cell>
          <cell r="C23" t="str">
            <v>Suppliers production site</v>
          </cell>
          <cell r="D23" t="str">
            <v>供应商生产地点</v>
          </cell>
          <cell r="E23" t="str">
            <v>サプライヤー生産場所</v>
          </cell>
          <cell r="F23" t="str">
            <v>Ubicación de manufactura</v>
          </cell>
        </row>
        <row r="24">
          <cell r="B24" t="str">
            <v>①</v>
          </cell>
          <cell r="C24" t="str">
            <v>Material</v>
          </cell>
          <cell r="D24" t="str">
            <v>材料</v>
          </cell>
          <cell r="E24" t="str">
            <v>材料</v>
          </cell>
          <cell r="F24" t="str">
            <v>Material</v>
          </cell>
        </row>
        <row r="25">
          <cell r="B25" t="str">
            <v>②</v>
          </cell>
          <cell r="C25" t="str">
            <v xml:space="preserve">Process </v>
          </cell>
          <cell r="D25" t="str">
            <v>加工</v>
          </cell>
          <cell r="E25" t="str">
            <v>加工</v>
          </cell>
          <cell r="F25" t="str">
            <v>Proceso</v>
          </cell>
        </row>
        <row r="26">
          <cell r="B26" t="str">
            <v>③</v>
          </cell>
          <cell r="C26" t="str">
            <v>SG&amp;A Profit Others</v>
          </cell>
          <cell r="D26" t="str">
            <v>管理费 其他</v>
          </cell>
          <cell r="E26" t="str">
            <v>利管費　他</v>
          </cell>
          <cell r="F26" t="str">
            <v>Gastos administrativos y utilidad</v>
          </cell>
        </row>
        <row r="27">
          <cell r="B27" t="str">
            <v>④</v>
          </cell>
          <cell r="C27" t="str">
            <v>Total (EX Works)</v>
          </cell>
          <cell r="D27" t="str">
            <v>总计(不含运费)</v>
          </cell>
          <cell r="E27" t="str">
            <v>合計（工場渡し）</v>
          </cell>
          <cell r="F27" t="str">
            <v>Total (Ex Works)</v>
          </cell>
        </row>
        <row r="28">
          <cell r="B28" t="str">
            <v>⑤</v>
          </cell>
          <cell r="C28" t="str">
            <v>Freight others</v>
          </cell>
          <cell r="D28" t="str">
            <v>运费 其他</v>
          </cell>
          <cell r="E28" t="str">
            <v>輸送費　他</v>
          </cell>
          <cell r="F28" t="str">
            <v>Flete</v>
          </cell>
        </row>
        <row r="29">
          <cell r="B29" t="str">
            <v>⑥</v>
          </cell>
          <cell r="C29" t="str">
            <v>Total (Include freight)</v>
          </cell>
          <cell r="D29" t="str">
            <v>总计(含运费)</v>
          </cell>
          <cell r="E29" t="str">
            <v>合計（輸送費込）</v>
          </cell>
          <cell r="F29" t="str">
            <v>Total (Flete incluído)</v>
          </cell>
        </row>
        <row r="30">
          <cell r="B30" t="str">
            <v>⑦</v>
          </cell>
          <cell r="C30" t="str">
            <v>Vendor Tooling</v>
          </cell>
          <cell r="D30" t="str">
            <v>投资(设备，模具)</v>
          </cell>
          <cell r="E30" t="str">
            <v>投資（設備・型治具）</v>
          </cell>
          <cell r="F30" t="str">
            <v>Costo de herramental</v>
          </cell>
        </row>
        <row r="31">
          <cell r="B31" t="str">
            <v>A</v>
          </cell>
          <cell r="C31" t="str">
            <v xml:space="preserve">Raw Materials </v>
          </cell>
          <cell r="D31" t="str">
            <v>原材料</v>
          </cell>
          <cell r="E31" t="str">
            <v>材料</v>
          </cell>
          <cell r="F31" t="str">
            <v>Materias primas</v>
          </cell>
        </row>
        <row r="32">
          <cell r="B32">
            <v>19</v>
          </cell>
          <cell r="C32" t="str">
            <v>Make part description</v>
          </cell>
          <cell r="D32" t="str">
            <v>中间件描述</v>
          </cell>
          <cell r="E32" t="str">
            <v>名称</v>
          </cell>
          <cell r="F32" t="str">
            <v>Comodidad</v>
          </cell>
        </row>
        <row r="33">
          <cell r="B33">
            <v>20</v>
          </cell>
          <cell r="C33" t="str">
            <v xml:space="preserve">Raw Material description </v>
          </cell>
          <cell r="D33" t="str">
            <v>原材料描述</v>
          </cell>
          <cell r="E33" t="str">
            <v>原材料名</v>
          </cell>
          <cell r="F33" t="str">
            <v>Descripción de la materia prima</v>
          </cell>
        </row>
        <row r="34">
          <cell r="B34">
            <v>21</v>
          </cell>
          <cell r="C34" t="str">
            <v>Quantity/Assy</v>
          </cell>
          <cell r="D34" t="str">
            <v>数量/总成</v>
          </cell>
          <cell r="E34" t="str">
            <v>数量/ASSY</v>
          </cell>
          <cell r="F34" t="str">
            <v>Cantidad/Ensamble</v>
          </cell>
        </row>
        <row r="35">
          <cell r="B35">
            <v>22</v>
          </cell>
          <cell r="C35" t="str">
            <v>Sub Supplier</v>
          </cell>
          <cell r="D35" t="str">
            <v>下级供应商</v>
          </cell>
          <cell r="E35" t="str">
            <v>2次サプライヤー</v>
          </cell>
          <cell r="F35" t="str">
            <v>Sub proveedor</v>
          </cell>
        </row>
        <row r="36">
          <cell r="B36">
            <v>23</v>
          </cell>
          <cell r="C36" t="str">
            <v>Unit of measure</v>
          </cell>
          <cell r="D36" t="str">
            <v>计量单位</v>
          </cell>
          <cell r="E36" t="str">
            <v>計算単位</v>
          </cell>
          <cell r="F36" t="str">
            <v>Unidad de medida</v>
          </cell>
        </row>
        <row r="37">
          <cell r="B37">
            <v>24</v>
          </cell>
          <cell r="C37" t="str">
            <v>Unit price/UOM</v>
          </cell>
          <cell r="D37" t="str">
            <v>単価/計測単位 单价/计量单位</v>
          </cell>
          <cell r="E37" t="str">
            <v>材料建値</v>
          </cell>
          <cell r="F37" t="str">
            <v>Precio unitario/UDM</v>
          </cell>
        </row>
        <row r="38">
          <cell r="B38">
            <v>25</v>
          </cell>
          <cell r="C38" t="str">
            <v xml:space="preserve">Gross usage/part </v>
          </cell>
          <cell r="D38" t="str">
            <v>毛用量/ 零件</v>
          </cell>
          <cell r="E38" t="str">
            <v>投入重量</v>
          </cell>
          <cell r="F38" t="str">
            <v>Peso bruto/pieza</v>
          </cell>
        </row>
        <row r="39">
          <cell r="B39">
            <v>26</v>
          </cell>
          <cell r="C39" t="str">
            <v xml:space="preserve">Net usage/part </v>
          </cell>
          <cell r="D39" t="str">
            <v>净用量/零件</v>
          </cell>
          <cell r="E39" t="str">
            <v>製品重量</v>
          </cell>
          <cell r="F39" t="str">
            <v>Peso neto/pieza</v>
          </cell>
        </row>
        <row r="40">
          <cell r="B40">
            <v>27</v>
          </cell>
          <cell r="C40" t="str">
            <v>Material overhead</v>
          </cell>
          <cell r="D40" t="str">
            <v>管理费</v>
          </cell>
          <cell r="E40" t="str">
            <v>管理費</v>
          </cell>
          <cell r="F40" t="str">
            <v>Gastos de administración del material</v>
          </cell>
        </row>
        <row r="41">
          <cell r="C41" t="str">
            <v>Material overhead</v>
          </cell>
          <cell r="D41" t="str">
            <v>管理费</v>
          </cell>
          <cell r="E41" t="str">
            <v>管理費</v>
          </cell>
          <cell r="F41" t="str">
            <v>Gastos de administración del material</v>
          </cell>
        </row>
        <row r="42">
          <cell r="B42">
            <v>28</v>
          </cell>
          <cell r="C42" t="str">
            <v>Scrap Value</v>
          </cell>
          <cell r="D42" t="str">
            <v>报废值</v>
          </cell>
          <cell r="E42" t="str">
            <v>スクラップ材建値</v>
          </cell>
          <cell r="F42" t="str">
            <v>Valor de la chatarra</v>
          </cell>
        </row>
        <row r="43">
          <cell r="C43" t="str">
            <v>Weight</v>
          </cell>
          <cell r="D43" t="str">
            <v>重量</v>
          </cell>
          <cell r="E43" t="str">
            <v>重量</v>
          </cell>
          <cell r="F43" t="str">
            <v>Peso</v>
          </cell>
        </row>
        <row r="44">
          <cell r="B44">
            <v>29</v>
          </cell>
          <cell r="C44" t="str">
            <v>Total Cost</v>
          </cell>
          <cell r="D44" t="str">
            <v>总成本</v>
          </cell>
          <cell r="E44" t="str">
            <v>小計</v>
          </cell>
          <cell r="F44" t="str">
            <v>Costo Total</v>
          </cell>
        </row>
        <row r="45">
          <cell r="B45" t="str">
            <v>B</v>
          </cell>
          <cell r="C45" t="str">
            <v xml:space="preserve">Procured Parts </v>
          </cell>
          <cell r="D45" t="str">
            <v>采购件</v>
          </cell>
          <cell r="E45" t="str">
            <v>購入部品</v>
          </cell>
          <cell r="F45" t="str">
            <v>Partes compradas</v>
          </cell>
        </row>
        <row r="46">
          <cell r="B46">
            <v>30</v>
          </cell>
          <cell r="C46" t="str">
            <v>Part number</v>
          </cell>
          <cell r="D46" t="str">
            <v>零件/ 图纸号</v>
          </cell>
          <cell r="E46" t="str">
            <v>部品番号</v>
          </cell>
          <cell r="F46" t="str">
            <v>Número de parte</v>
          </cell>
        </row>
        <row r="47">
          <cell r="B47">
            <v>31</v>
          </cell>
          <cell r="C47" t="str">
            <v>Part Name</v>
          </cell>
          <cell r="D47" t="str">
            <v>零件描述</v>
          </cell>
          <cell r="E47" t="str">
            <v>部品名称</v>
          </cell>
          <cell r="F47" t="str">
            <v>Descripción</v>
          </cell>
        </row>
        <row r="48">
          <cell r="B48">
            <v>32</v>
          </cell>
          <cell r="C48" t="str">
            <v>Sub Supplier</v>
          </cell>
          <cell r="D48" t="str">
            <v>下级供应商</v>
          </cell>
          <cell r="E48" t="str">
            <v>2次サプライヤー</v>
          </cell>
          <cell r="F48" t="str">
            <v>Sub proveedor</v>
          </cell>
        </row>
        <row r="49">
          <cell r="B49">
            <v>33</v>
          </cell>
          <cell r="C49" t="str">
            <v xml:space="preserve">Quantity/ Assy </v>
          </cell>
          <cell r="D49" t="str">
            <v>数量/总成</v>
          </cell>
          <cell r="E49" t="str">
            <v>数量/ASSY</v>
          </cell>
          <cell r="F49" t="str">
            <v>Cantidad/Ensamble</v>
          </cell>
        </row>
        <row r="50">
          <cell r="B50">
            <v>34</v>
          </cell>
          <cell r="C50" t="str">
            <v xml:space="preserve">Unit price </v>
          </cell>
          <cell r="D50" t="str">
            <v>单价</v>
          </cell>
          <cell r="E50" t="str">
            <v>単価</v>
          </cell>
          <cell r="F50" t="str">
            <v>Precio unitario</v>
          </cell>
        </row>
        <row r="51">
          <cell r="B51">
            <v>35</v>
          </cell>
          <cell r="C51" t="str">
            <v>Material overhead</v>
          </cell>
          <cell r="D51" t="str">
            <v>管理费</v>
          </cell>
          <cell r="E51" t="str">
            <v>管理費</v>
          </cell>
          <cell r="F51" t="str">
            <v>Gastos de administración del material</v>
          </cell>
        </row>
        <row r="52">
          <cell r="C52" t="str">
            <v>Material overhead</v>
          </cell>
          <cell r="D52" t="str">
            <v>管理费</v>
          </cell>
          <cell r="E52" t="str">
            <v>管理費</v>
          </cell>
          <cell r="F52" t="str">
            <v>Gastos de administración del material</v>
          </cell>
        </row>
        <row r="53">
          <cell r="B53">
            <v>36</v>
          </cell>
          <cell r="C53" t="str">
            <v>Other Costs</v>
          </cell>
          <cell r="D53" t="str">
            <v>其他成本</v>
          </cell>
          <cell r="E53" t="str">
            <v>その他費用</v>
          </cell>
          <cell r="F53" t="str">
            <v>Otros costos</v>
          </cell>
        </row>
        <row r="54">
          <cell r="C54" t="str">
            <v>Other Costs</v>
          </cell>
          <cell r="D54" t="str">
            <v>其他成本</v>
          </cell>
          <cell r="E54" t="str">
            <v>その他費用</v>
          </cell>
          <cell r="F54" t="str">
            <v>Otros costos</v>
          </cell>
        </row>
        <row r="55">
          <cell r="B55">
            <v>37</v>
          </cell>
          <cell r="C55" t="str">
            <v>Total cost</v>
          </cell>
          <cell r="D55" t="str">
            <v>总成本</v>
          </cell>
          <cell r="E55" t="str">
            <v>小計</v>
          </cell>
          <cell r="F55" t="str">
            <v>Costo Total</v>
          </cell>
        </row>
        <row r="56">
          <cell r="B56">
            <v>38</v>
          </cell>
          <cell r="C56" t="str">
            <v>Tooling Q'ty</v>
          </cell>
          <cell r="D56" t="str">
            <v>模具数</v>
          </cell>
          <cell r="E56" t="str">
            <v>型面数</v>
          </cell>
          <cell r="F56" t="str">
            <v>No. de herramientas</v>
          </cell>
        </row>
        <row r="57">
          <cell r="B57">
            <v>39</v>
          </cell>
          <cell r="C57" t="str">
            <v>Tooling Cost</v>
          </cell>
          <cell r="D57" t="str">
            <v>模具费</v>
          </cell>
          <cell r="E57" t="str">
            <v>型投資</v>
          </cell>
          <cell r="F57" t="str">
            <v>Costo de herramental</v>
          </cell>
        </row>
        <row r="58">
          <cell r="B58" t="str">
            <v>C</v>
          </cell>
          <cell r="C58" t="str">
            <v xml:space="preserve">Process </v>
          </cell>
          <cell r="D58" t="str">
            <v>工艺</v>
          </cell>
          <cell r="E58" t="str">
            <v>加工</v>
          </cell>
          <cell r="F58" t="str">
            <v>Proceso</v>
          </cell>
        </row>
        <row r="59">
          <cell r="B59">
            <v>40</v>
          </cell>
          <cell r="C59" t="str">
            <v>Description of operational process</v>
          </cell>
          <cell r="D59" t="str">
            <v>工艺流程描述</v>
          </cell>
          <cell r="E59" t="str">
            <v>工程</v>
          </cell>
          <cell r="F59" t="str">
            <v>Descripción operacional del proceso</v>
          </cell>
        </row>
        <row r="60">
          <cell r="B60">
            <v>41</v>
          </cell>
          <cell r="C60" t="str">
            <v>Make part / Drawing number</v>
          </cell>
          <cell r="D60" t="str">
            <v>中间件件号/ 图纸号</v>
          </cell>
          <cell r="E60" t="str">
            <v>部番/図番</v>
          </cell>
          <cell r="F60" t="str">
            <v>No. de parte</v>
          </cell>
        </row>
        <row r="61">
          <cell r="B61">
            <v>42</v>
          </cell>
          <cell r="C61" t="str">
            <v>Make part description</v>
          </cell>
          <cell r="D61" t="str">
            <v>中间件描述</v>
          </cell>
          <cell r="E61" t="str">
            <v>部品名称</v>
          </cell>
          <cell r="F61" t="str">
            <v>Descripción</v>
          </cell>
        </row>
        <row r="62">
          <cell r="B62">
            <v>43</v>
          </cell>
          <cell r="C62" t="str">
            <v>Quantity</v>
          </cell>
          <cell r="D62" t="str">
            <v>数量</v>
          </cell>
          <cell r="E62" t="str">
            <v>数量</v>
          </cell>
          <cell r="F62" t="str">
            <v>Cantidad</v>
          </cell>
        </row>
        <row r="63">
          <cell r="B63">
            <v>44</v>
          </cell>
          <cell r="C63" t="str">
            <v>Cavity No.</v>
          </cell>
          <cell r="D63" t="str">
            <v>模穴数</v>
          </cell>
          <cell r="E63" t="str">
            <v>取数</v>
          </cell>
          <cell r="F63" t="str">
            <v>Cavidades/Piezas x disparo</v>
          </cell>
        </row>
        <row r="64">
          <cell r="B64">
            <v>45</v>
          </cell>
          <cell r="C64" t="str">
            <v>machine force (t)</v>
          </cell>
          <cell r="D64" t="str">
            <v>机器吨位</v>
          </cell>
          <cell r="E64" t="str">
            <v>使用設備（トン）</v>
          </cell>
          <cell r="F64" t="str">
            <v>Tonelaje de prensa</v>
          </cell>
        </row>
        <row r="65">
          <cell r="B65">
            <v>46</v>
          </cell>
          <cell r="C65" t="str">
            <v xml:space="preserve">Facility cost/hour </v>
          </cell>
          <cell r="D65" t="str">
            <v>设备成本/ 小时</v>
          </cell>
          <cell r="E65" t="str">
            <v>設備レート/時間</v>
          </cell>
          <cell r="F65" t="str">
            <v>Costo de instalaciones/hora</v>
          </cell>
        </row>
        <row r="66">
          <cell r="B66">
            <v>47</v>
          </cell>
          <cell r="C66" t="str">
            <v>Labour cost/hour</v>
          </cell>
          <cell r="D66" t="str">
            <v xml:space="preserve"> 人工成本/小时</v>
          </cell>
          <cell r="E66" t="str">
            <v>労務費レート/時間</v>
          </cell>
          <cell r="F66" t="str">
            <v>Costo de mano de obra/hora</v>
          </cell>
        </row>
        <row r="67">
          <cell r="B67">
            <v>48</v>
          </cell>
          <cell r="C67" t="str">
            <v xml:space="preserve">Utilized Labour/ part (min) </v>
          </cell>
          <cell r="D67" t="str">
            <v>使用人工/件(分钟)</v>
          </cell>
          <cell r="E67" t="str">
            <v>人工作業時間/部品（分）</v>
          </cell>
          <cell r="F67" t="str">
            <v>Mano de obra utilizada/hora</v>
          </cell>
        </row>
        <row r="68">
          <cell r="B68">
            <v>49</v>
          </cell>
          <cell r="C68" t="str">
            <v xml:space="preserve">Total Labour/ part </v>
          </cell>
          <cell r="D68" t="str">
            <v>总人工/件</v>
          </cell>
          <cell r="E68" t="str">
            <v>労務費/部品</v>
          </cell>
          <cell r="F68" t="str">
            <v>Total mano de obra/pieza</v>
          </cell>
        </row>
        <row r="69">
          <cell r="B69">
            <v>50</v>
          </cell>
          <cell r="C69" t="str">
            <v xml:space="preserve">Parts/hour </v>
          </cell>
          <cell r="D69" t="str">
            <v>零件/ 小时</v>
          </cell>
          <cell r="E69" t="str">
            <v>出来高/時間</v>
          </cell>
          <cell r="F69" t="str">
            <v>Piezas/hora</v>
          </cell>
        </row>
        <row r="70">
          <cell r="B70">
            <v>51</v>
          </cell>
          <cell r="C70" t="str">
            <v xml:space="preserve">Total Cost </v>
          </cell>
          <cell r="D70" t="str">
            <v>总成本</v>
          </cell>
          <cell r="E70" t="str">
            <v>合計</v>
          </cell>
          <cell r="F70" t="str">
            <v>Costo Total</v>
          </cell>
        </row>
        <row r="71">
          <cell r="B71">
            <v>52</v>
          </cell>
          <cell r="C71" t="str">
            <v>Tooling Q'ty</v>
          </cell>
          <cell r="D71" t="str">
            <v>模具数</v>
          </cell>
          <cell r="E71" t="str">
            <v>型面数</v>
          </cell>
          <cell r="F71" t="str">
            <v>No. de herramientas</v>
          </cell>
        </row>
        <row r="72">
          <cell r="B72">
            <v>53</v>
          </cell>
          <cell r="C72" t="str">
            <v>Tooling Cost</v>
          </cell>
          <cell r="D72" t="str">
            <v>模具费</v>
          </cell>
          <cell r="E72" t="str">
            <v>型投資</v>
          </cell>
          <cell r="F72" t="str">
            <v>Costo de herramental</v>
          </cell>
        </row>
        <row r="73">
          <cell r="B73" t="str">
            <v>D</v>
          </cell>
          <cell r="C73" t="str">
            <v xml:space="preserve">Depreciation </v>
          </cell>
          <cell r="D73" t="str">
            <v>折旧</v>
          </cell>
          <cell r="E73" t="str">
            <v>償却</v>
          </cell>
          <cell r="F73" t="str">
            <v>Depreciación</v>
          </cell>
        </row>
        <row r="74">
          <cell r="B74">
            <v>54</v>
          </cell>
          <cell r="C74" t="str">
            <v>Description of tooling &amp; program specific equipment (50)</v>
          </cell>
          <cell r="D74" t="str">
            <v>模具描述&amp;专用设备</v>
          </cell>
          <cell r="E74" t="str">
            <v>名称（型治具、専用設備）</v>
          </cell>
          <cell r="F74" t="str">
            <v>Descripción de herramientas y equipo dedicado</v>
          </cell>
        </row>
        <row r="75">
          <cell r="B75">
            <v>55</v>
          </cell>
          <cell r="C75" t="str">
            <v xml:space="preserve">Total cost </v>
          </cell>
          <cell r="D75" t="str">
            <v>总成本</v>
          </cell>
          <cell r="E75" t="str">
            <v>合計</v>
          </cell>
          <cell r="F75" t="str">
            <v>Costo Total</v>
          </cell>
        </row>
        <row r="76">
          <cell r="B76">
            <v>56</v>
          </cell>
          <cell r="C76" t="str">
            <v>Residual value</v>
          </cell>
          <cell r="D76" t="str">
            <v>残值</v>
          </cell>
          <cell r="E76" t="str">
            <v>再販売価値</v>
          </cell>
          <cell r="F76" t="str">
            <v>Valor residual</v>
          </cell>
        </row>
        <row r="77">
          <cell r="B77">
            <v>57</v>
          </cell>
          <cell r="C77" t="str">
            <v xml:space="preserve">Total parts </v>
          </cell>
          <cell r="D77" t="str">
            <v>总件数</v>
          </cell>
          <cell r="E77" t="str">
            <v>総部品数</v>
          </cell>
          <cell r="F77" t="str">
            <v>Total de piezas</v>
          </cell>
        </row>
        <row r="78">
          <cell r="B78">
            <v>58</v>
          </cell>
          <cell r="C78" t="str">
            <v xml:space="preserve">Cost/part </v>
          </cell>
          <cell r="D78" t="str">
            <v>成本/件</v>
          </cell>
          <cell r="E78" t="str">
            <v>費用/部品</v>
          </cell>
          <cell r="F78" t="str">
            <v>Costo por pieza</v>
          </cell>
        </row>
        <row r="79">
          <cell r="B79" t="str">
            <v>E</v>
          </cell>
          <cell r="C79" t="str">
            <v xml:space="preserve">Packaging </v>
          </cell>
          <cell r="D79" t="str">
            <v>包装</v>
          </cell>
          <cell r="E79" t="str">
            <v>梱包</v>
          </cell>
          <cell r="F79" t="str">
            <v>Empaque</v>
          </cell>
        </row>
        <row r="80">
          <cell r="B80">
            <v>59</v>
          </cell>
          <cell r="C80" t="str">
            <v>Packaging</v>
          </cell>
          <cell r="D80" t="str">
            <v>包装</v>
          </cell>
          <cell r="E80" t="str">
            <v>梱包</v>
          </cell>
          <cell r="F80" t="str">
            <v>Empaque</v>
          </cell>
        </row>
        <row r="81">
          <cell r="B81" t="str">
            <v>F</v>
          </cell>
          <cell r="C81" t="str">
            <v xml:space="preserve">Overhead and Profit </v>
          </cell>
          <cell r="D81" t="str">
            <v>管理费和利润</v>
          </cell>
          <cell r="E81" t="str">
            <v>管理費　利益</v>
          </cell>
          <cell r="F81" t="str">
            <v>Gastos administrativos y utilidad</v>
          </cell>
        </row>
        <row r="82">
          <cell r="B82">
            <v>60</v>
          </cell>
          <cell r="C82" t="str">
            <v xml:space="preserve">SG&amp;A (Sales, General &amp; Administration </v>
          </cell>
          <cell r="D82" t="str">
            <v>管理费</v>
          </cell>
          <cell r="E82" t="str">
            <v>管理費</v>
          </cell>
          <cell r="F82" t="str">
            <v>SG&amp;A (Ventas, Generales &amp; Administraciín)</v>
          </cell>
        </row>
        <row r="83">
          <cell r="B83">
            <v>61</v>
          </cell>
          <cell r="C83" t="str">
            <v xml:space="preserve">Profit </v>
          </cell>
          <cell r="D83" t="str">
            <v>利润</v>
          </cell>
          <cell r="E83" t="str">
            <v>利益</v>
          </cell>
          <cell r="F83" t="str">
            <v>Utilidad</v>
          </cell>
        </row>
        <row r="84">
          <cell r="B84">
            <v>62</v>
          </cell>
          <cell r="C84" t="str">
            <v xml:space="preserve">Others (Please specify) </v>
          </cell>
          <cell r="D84" t="str">
            <v>其他(请详细说明)</v>
          </cell>
          <cell r="E84" t="str">
            <v>其の他（具体的に）</v>
          </cell>
          <cell r="F84" t="str">
            <v>Otros (Favor de especificar)</v>
          </cell>
        </row>
        <row r="85">
          <cell r="B85">
            <v>63</v>
          </cell>
          <cell r="C85" t="str">
            <v xml:space="preserve">Others (Please specify) </v>
          </cell>
          <cell r="D85" t="str">
            <v>其他(请详细说明)</v>
          </cell>
          <cell r="E85" t="str">
            <v>其の他（具体的に）</v>
          </cell>
          <cell r="F85" t="str">
            <v>Otros (Favor de especificar)</v>
          </cell>
        </row>
        <row r="86">
          <cell r="B86">
            <v>64</v>
          </cell>
          <cell r="C86" t="str">
            <v xml:space="preserve">Others (Please specify) </v>
          </cell>
          <cell r="D86" t="str">
            <v>其他(请详细说明)</v>
          </cell>
          <cell r="E86" t="str">
            <v>其の他（具体的に）</v>
          </cell>
          <cell r="F86" t="str">
            <v>Otros (Favor de especificar)</v>
          </cell>
        </row>
        <row r="87">
          <cell r="B87" t="str">
            <v>G</v>
          </cell>
          <cell r="C87" t="str">
            <v xml:space="preserve">Transport, duties, other </v>
          </cell>
          <cell r="D87" t="str">
            <v>运输,关税,其他</v>
          </cell>
          <cell r="E87" t="str">
            <v>輸送、関税、其の他</v>
          </cell>
          <cell r="F87" t="str">
            <v>Transporte, impuestos, otros</v>
          </cell>
        </row>
        <row r="88">
          <cell r="B88">
            <v>65</v>
          </cell>
          <cell r="C88" t="str">
            <v xml:space="preserve">Transport </v>
          </cell>
          <cell r="D88" t="str">
            <v>运输</v>
          </cell>
          <cell r="E88" t="str">
            <v>輸送</v>
          </cell>
          <cell r="F88" t="str">
            <v>Transporte, impuestos, otros</v>
          </cell>
        </row>
        <row r="89">
          <cell r="B89">
            <v>66</v>
          </cell>
          <cell r="C89" t="str">
            <v xml:space="preserve">Insurance </v>
          </cell>
          <cell r="D89" t="str">
            <v>保险</v>
          </cell>
          <cell r="E89" t="str">
            <v>保険</v>
          </cell>
          <cell r="F89" t="str">
            <v>Seguros</v>
          </cell>
        </row>
        <row r="90">
          <cell r="B90">
            <v>67</v>
          </cell>
          <cell r="C90" t="str">
            <v xml:space="preserve">Duties (if applicable) </v>
          </cell>
          <cell r="D90" t="str">
            <v>关税(若适用)</v>
          </cell>
          <cell r="E90" t="str">
            <v>関税</v>
          </cell>
          <cell r="F90" t="str">
            <v>Impuestos (Si aplican)</v>
          </cell>
        </row>
        <row r="91">
          <cell r="B91">
            <v>68</v>
          </cell>
          <cell r="C91" t="str">
            <v xml:space="preserve">Others (Please specify) </v>
          </cell>
          <cell r="D91" t="str">
            <v>其他(请详细说明)</v>
          </cell>
          <cell r="E91" t="str">
            <v>其の他（具体的に）</v>
          </cell>
          <cell r="F91" t="str">
            <v>Otros (Favor de especificar)</v>
          </cell>
        </row>
        <row r="92">
          <cell r="B92" t="str">
            <v>H</v>
          </cell>
          <cell r="C92" t="str">
            <v xml:space="preserve">Total FCA (Incoterms 2012) per part </v>
          </cell>
          <cell r="D92" t="str">
            <v>每件FCA总价</v>
          </cell>
          <cell r="E92" t="str">
            <v>FCA合計/部品</v>
          </cell>
          <cell r="F92" t="str">
            <v>Total FCA (Incoterms 2012) por pieza</v>
          </cell>
        </row>
        <row r="93">
          <cell r="B93" t="str">
            <v>I</v>
          </cell>
          <cell r="C93" t="str">
            <v xml:space="preserve">Total DDP (incoterms 2012) per part </v>
          </cell>
          <cell r="D93" t="str">
            <v>每件DDP总价</v>
          </cell>
          <cell r="E93" t="str">
            <v>DDP合計/部品</v>
          </cell>
          <cell r="F93" t="str">
            <v>Total DDP (Incoterms 2012) por pieza</v>
          </cell>
        </row>
        <row r="94">
          <cell r="B94" t="str">
            <v>J</v>
          </cell>
          <cell r="C94" t="str">
            <v xml:space="preserve">Tooling Costs and Lead times (as applicable) </v>
          </cell>
          <cell r="D94" t="str">
            <v>模具费及生产周期</v>
          </cell>
          <cell r="E94" t="str">
            <v>型費　リードタイム</v>
          </cell>
          <cell r="F94" t="str">
            <v>Costo de herramientas y tiempo de entrega (como aplique)</v>
          </cell>
        </row>
        <row r="95">
          <cell r="B95">
            <v>69</v>
          </cell>
          <cell r="C95" t="str">
            <v>Part / Drawing number</v>
          </cell>
          <cell r="D95" t="str">
            <v>件/图纸号码</v>
          </cell>
          <cell r="E95" t="str">
            <v>部品/図面番号</v>
          </cell>
          <cell r="F95" t="str">
            <v>Pieza / Número de dibujo</v>
          </cell>
        </row>
        <row r="96">
          <cell r="B96">
            <v>70</v>
          </cell>
          <cell r="C96" t="str">
            <v xml:space="preserve">Part description </v>
          </cell>
          <cell r="D96" t="str">
            <v>零件描述</v>
          </cell>
          <cell r="E96" t="str">
            <v>部品名称</v>
          </cell>
          <cell r="F96" t="str">
            <v>Descripción de la pieza</v>
          </cell>
        </row>
        <row r="97">
          <cell r="B97">
            <v>71</v>
          </cell>
          <cell r="C97" t="str">
            <v>Tool Description</v>
          </cell>
          <cell r="D97" t="str">
            <v>设备描述</v>
          </cell>
          <cell r="E97" t="str">
            <v>設備名称</v>
          </cell>
          <cell r="F97" t="str">
            <v>Descripción de la herramienta</v>
          </cell>
        </row>
        <row r="98">
          <cell r="B98">
            <v>72</v>
          </cell>
          <cell r="C98" t="str">
            <v>Currency</v>
          </cell>
          <cell r="D98" t="str">
            <v>货币</v>
          </cell>
          <cell r="E98" t="str">
            <v>通貨</v>
          </cell>
          <cell r="F98" t="str">
            <v>Moneda</v>
          </cell>
        </row>
        <row r="99">
          <cell r="B99">
            <v>73</v>
          </cell>
          <cell r="C99" t="str">
            <v xml:space="preserve">Costs </v>
          </cell>
          <cell r="D99" t="str">
            <v>成本</v>
          </cell>
          <cell r="E99" t="str">
            <v>原価</v>
          </cell>
          <cell r="F99" t="str">
            <v>Costos</v>
          </cell>
        </row>
        <row r="100">
          <cell r="B100">
            <v>74</v>
          </cell>
          <cell r="C100" t="str">
            <v xml:space="preserve">Lead Time Weeks </v>
          </cell>
          <cell r="D100" t="str">
            <v>生产周期(星期)</v>
          </cell>
          <cell r="E100" t="str">
            <v>リードタイム</v>
          </cell>
          <cell r="F100" t="str">
            <v>Tiempo de entrega en semanas</v>
          </cell>
        </row>
        <row r="101">
          <cell r="B101">
            <v>75</v>
          </cell>
          <cell r="C101" t="str">
            <v>Annual price decrease (LTA)</v>
          </cell>
          <cell r="D101" t="str">
            <v>年降价</v>
          </cell>
          <cell r="E101" t="str">
            <v>年度原低</v>
          </cell>
          <cell r="F101" t="str">
            <v>Reducción anual del precio (LTA)</v>
          </cell>
        </row>
        <row r="102">
          <cell r="B102">
            <v>76</v>
          </cell>
          <cell r="C102" t="str">
            <v>%</v>
          </cell>
          <cell r="D102" t="str">
            <v>%</v>
          </cell>
          <cell r="E102" t="str">
            <v>%</v>
          </cell>
          <cell r="F102" t="str">
            <v>%</v>
          </cell>
        </row>
        <row r="103">
          <cell r="B103">
            <v>78</v>
          </cell>
          <cell r="C103" t="str">
            <v>Remarks</v>
          </cell>
          <cell r="D103" t="str">
            <v>注释</v>
          </cell>
          <cell r="E103" t="str">
            <v>コメント</v>
          </cell>
          <cell r="F103" t="str">
            <v>Comentarios</v>
          </cell>
        </row>
        <row r="104">
          <cell r="B104">
            <v>79</v>
          </cell>
          <cell r="C104" t="str">
            <v>Economics</v>
          </cell>
          <cell r="F104" t="str">
            <v>Económicos</v>
          </cell>
        </row>
        <row r="105">
          <cell r="B105" t="str">
            <v>a-1</v>
          </cell>
          <cell r="C105" t="str">
            <v>Format can be issued for two symmetrically opposite parts.</v>
          </cell>
          <cell r="D105" t="str">
            <v>可一并记载对称备件</v>
          </cell>
          <cell r="E105" t="str">
            <v>対称形状部品も併記可</v>
          </cell>
          <cell r="F105" t="str">
            <v>El formato púede ser emitido para dos piezas simetricamente opuestas</v>
          </cell>
        </row>
        <row r="106">
          <cell r="B106" t="str">
            <v>a-2</v>
          </cell>
          <cell r="C106" t="str">
            <v xml:space="preserve">Summary </v>
          </cell>
          <cell r="D106" t="str">
            <v>总结</v>
          </cell>
          <cell r="E106" t="str">
            <v>総括</v>
          </cell>
          <cell r="F106" t="str">
            <v>Resumen</v>
          </cell>
        </row>
        <row r="107">
          <cell r="B107" t="str">
            <v>a-3</v>
          </cell>
          <cell r="C107" t="str">
            <v>Signature on behalf of Supplier</v>
          </cell>
          <cell r="D107" t="str">
            <v>签名</v>
          </cell>
          <cell r="E107" t="str">
            <v>サイン</v>
          </cell>
          <cell r="F107" t="str">
            <v>Firma en nombre del proveedor</v>
          </cell>
        </row>
        <row r="108">
          <cell r="B108" t="str">
            <v>a-4</v>
          </cell>
          <cell r="C108" t="str">
            <v>Name</v>
          </cell>
          <cell r="D108" t="str">
            <v>姓名</v>
          </cell>
          <cell r="E108" t="str">
            <v>名前</v>
          </cell>
          <cell r="F108" t="str">
            <v>Nombre</v>
          </cell>
        </row>
        <row r="109">
          <cell r="B109" t="str">
            <v>a-5</v>
          </cell>
          <cell r="C109" t="str">
            <v>Title</v>
          </cell>
          <cell r="D109" t="str">
            <v>职务</v>
          </cell>
          <cell r="E109" t="str">
            <v>役職</v>
          </cell>
          <cell r="F109" t="str">
            <v>Cargo</v>
          </cell>
        </row>
        <row r="110">
          <cell r="B110" t="str">
            <v>a-6</v>
          </cell>
          <cell r="C110" t="str">
            <v>Date</v>
          </cell>
          <cell r="D110" t="str">
            <v>日期</v>
          </cell>
          <cell r="E110" t="str">
            <v>日付</v>
          </cell>
          <cell r="F110" t="str">
            <v>Fecha</v>
          </cell>
        </row>
        <row r="111">
          <cell r="B111" t="str">
            <v>a-7</v>
          </cell>
          <cell r="C111" t="str">
            <v>Offer valid until</v>
          </cell>
          <cell r="D111" t="str">
            <v>有效期限</v>
          </cell>
          <cell r="E111" t="str">
            <v>有効期限</v>
          </cell>
          <cell r="F111" t="str">
            <v>Propuesta válida hasta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
      <sheetName val="SPN"/>
      <sheetName val="Evaluation axis"/>
      <sheetName val="Resultados ENG"/>
      <sheetName val="Resultados SP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Authorization FRM001"/>
      <sheetName val="Entry Letter Sheet 2"/>
      <sheetName val="Supplier Acknowledgement FRM003"/>
    </sheetNames>
    <sheetDataSet>
      <sheetData sheetId="0" refreshError="1">
        <row r="23">
          <cell r="B23" t="str">
            <v xml:space="preserve"> </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81.xml"/><Relationship Id="rId4" Type="http://schemas.openxmlformats.org/officeDocument/2006/relationships/ctrlProp" Target="../ctrlProps/ctrlProp8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25.vml"/><Relationship Id="rId7" Type="http://schemas.openxmlformats.org/officeDocument/2006/relationships/ctrlProp" Target="../ctrlProps/ctrlProp89.xml"/><Relationship Id="rId2" Type="http://schemas.openxmlformats.org/officeDocument/2006/relationships/drawing" Target="../drawings/drawing35.xml"/><Relationship Id="rId1" Type="http://schemas.openxmlformats.org/officeDocument/2006/relationships/printerSettings" Target="../printerSettings/printerSettings35.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 Type="http://schemas.openxmlformats.org/officeDocument/2006/relationships/vmlDrawing" Target="../drawings/vmlDrawing26.v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2" Type="http://schemas.openxmlformats.org/officeDocument/2006/relationships/drawing" Target="../drawings/drawing37.xml"/><Relationship Id="rId16" Type="http://schemas.openxmlformats.org/officeDocument/2006/relationships/ctrlProp" Target="../ctrlProps/ctrlProp103.xml"/><Relationship Id="rId20" Type="http://schemas.openxmlformats.org/officeDocument/2006/relationships/ctrlProp" Target="../ctrlProps/ctrlProp107.xml"/><Relationship Id="rId29" Type="http://schemas.openxmlformats.org/officeDocument/2006/relationships/ctrlProp" Target="../ctrlProps/ctrlProp116.xml"/><Relationship Id="rId1" Type="http://schemas.openxmlformats.org/officeDocument/2006/relationships/printerSettings" Target="../printerSettings/printerSettings37.bin"/><Relationship Id="rId6" Type="http://schemas.openxmlformats.org/officeDocument/2006/relationships/ctrlProp" Target="../ctrlProps/ctrlProp93.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5" Type="http://schemas.openxmlformats.org/officeDocument/2006/relationships/ctrlProp" Target="../ctrlProps/ctrlProp92.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8" Type="http://schemas.openxmlformats.org/officeDocument/2006/relationships/ctrlProp" Target="../ctrlProps/ctrlProp9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6.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60.xml"/><Relationship Id="rId1" Type="http://schemas.openxmlformats.org/officeDocument/2006/relationships/printerSettings" Target="../printerSettings/printerSettings59.bin"/><Relationship Id="rId4" Type="http://schemas.openxmlformats.org/officeDocument/2006/relationships/comments" Target="../comments2.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3" Type="http://schemas.openxmlformats.org/officeDocument/2006/relationships/vmlDrawing" Target="../drawings/vmlDrawing3.vml"/><Relationship Id="rId7" Type="http://schemas.openxmlformats.org/officeDocument/2006/relationships/ctrlProp" Target="../ctrlProps/ctrlProp36.xml"/><Relationship Id="rId12" Type="http://schemas.openxmlformats.org/officeDocument/2006/relationships/ctrlProp" Target="../ctrlProps/ctrlProp4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B2:G50"/>
  <sheetViews>
    <sheetView tabSelected="1" view="pageBreakPreview" zoomScaleNormal="100" zoomScaleSheetLayoutView="100" workbookViewId="0">
      <selection activeCell="I10" sqref="I10"/>
    </sheetView>
  </sheetViews>
  <sheetFormatPr baseColWidth="10" defaultRowHeight="15"/>
  <cols>
    <col min="1" max="1" width="11.42578125" style="1"/>
    <col min="2" max="2" width="6.5703125" style="1" bestFit="1" customWidth="1"/>
    <col min="3" max="3" width="4" style="1" bestFit="1" customWidth="1"/>
    <col min="4" max="4" width="29.28515625" style="1" customWidth="1"/>
    <col min="5" max="5" width="52.42578125" style="1" customWidth="1"/>
    <col min="6" max="6" width="13.28515625" style="3" customWidth="1"/>
    <col min="7" max="7" width="19.5703125" style="1" customWidth="1"/>
    <col min="8" max="252" width="11.42578125" style="1"/>
    <col min="253" max="253" width="6.5703125" style="1" bestFit="1" customWidth="1"/>
    <col min="254" max="254" width="4" style="1" bestFit="1" customWidth="1"/>
    <col min="255" max="255" width="29.28515625" style="1" customWidth="1"/>
    <col min="256" max="256" width="52.42578125" style="1" customWidth="1"/>
    <col min="257" max="259" width="3.7109375" style="1" bestFit="1" customWidth="1"/>
    <col min="260" max="260" width="13.28515625" style="1" customWidth="1"/>
    <col min="261" max="261" width="19.28515625" style="1" customWidth="1"/>
    <col min="262" max="262" width="17.5703125" style="1" customWidth="1"/>
    <col min="263" max="263" width="11.7109375" style="1" bestFit="1" customWidth="1"/>
    <col min="264" max="508" width="11.42578125" style="1"/>
    <col min="509" max="509" width="6.5703125" style="1" bestFit="1" customWidth="1"/>
    <col min="510" max="510" width="4" style="1" bestFit="1" customWidth="1"/>
    <col min="511" max="511" width="29.28515625" style="1" customWidth="1"/>
    <col min="512" max="512" width="52.42578125" style="1" customWidth="1"/>
    <col min="513" max="515" width="3.7109375" style="1" bestFit="1" customWidth="1"/>
    <col min="516" max="516" width="13.28515625" style="1" customWidth="1"/>
    <col min="517" max="517" width="19.28515625" style="1" customWidth="1"/>
    <col min="518" max="518" width="17.5703125" style="1" customWidth="1"/>
    <col min="519" max="519" width="11.7109375" style="1" bestFit="1" customWidth="1"/>
    <col min="520" max="764" width="11.42578125" style="1"/>
    <col min="765" max="765" width="6.5703125" style="1" bestFit="1" customWidth="1"/>
    <col min="766" max="766" width="4" style="1" bestFit="1" customWidth="1"/>
    <col min="767" max="767" width="29.28515625" style="1" customWidth="1"/>
    <col min="768" max="768" width="52.42578125" style="1" customWidth="1"/>
    <col min="769" max="771" width="3.7109375" style="1" bestFit="1" customWidth="1"/>
    <col min="772" max="772" width="13.28515625" style="1" customWidth="1"/>
    <col min="773" max="773" width="19.28515625" style="1" customWidth="1"/>
    <col min="774" max="774" width="17.5703125" style="1" customWidth="1"/>
    <col min="775" max="775" width="11.7109375" style="1" bestFit="1" customWidth="1"/>
    <col min="776" max="1020" width="11.42578125" style="1"/>
    <col min="1021" max="1021" width="6.5703125" style="1" bestFit="1" customWidth="1"/>
    <col min="1022" max="1022" width="4" style="1" bestFit="1" customWidth="1"/>
    <col min="1023" max="1023" width="29.28515625" style="1" customWidth="1"/>
    <col min="1024" max="1024" width="52.42578125" style="1" customWidth="1"/>
    <col min="1025" max="1027" width="3.7109375" style="1" bestFit="1" customWidth="1"/>
    <col min="1028" max="1028" width="13.28515625" style="1" customWidth="1"/>
    <col min="1029" max="1029" width="19.28515625" style="1" customWidth="1"/>
    <col min="1030" max="1030" width="17.5703125" style="1" customWidth="1"/>
    <col min="1031" max="1031" width="11.7109375" style="1" bestFit="1" customWidth="1"/>
    <col min="1032" max="1276" width="11.42578125" style="1"/>
    <col min="1277" max="1277" width="6.5703125" style="1" bestFit="1" customWidth="1"/>
    <col min="1278" max="1278" width="4" style="1" bestFit="1" customWidth="1"/>
    <col min="1279" max="1279" width="29.28515625" style="1" customWidth="1"/>
    <col min="1280" max="1280" width="52.42578125" style="1" customWidth="1"/>
    <col min="1281" max="1283" width="3.7109375" style="1" bestFit="1" customWidth="1"/>
    <col min="1284" max="1284" width="13.28515625" style="1" customWidth="1"/>
    <col min="1285" max="1285" width="19.28515625" style="1" customWidth="1"/>
    <col min="1286" max="1286" width="17.5703125" style="1" customWidth="1"/>
    <col min="1287" max="1287" width="11.7109375" style="1" bestFit="1" customWidth="1"/>
    <col min="1288" max="1532" width="11.42578125" style="1"/>
    <col min="1533" max="1533" width="6.5703125" style="1" bestFit="1" customWidth="1"/>
    <col min="1534" max="1534" width="4" style="1" bestFit="1" customWidth="1"/>
    <col min="1535" max="1535" width="29.28515625" style="1" customWidth="1"/>
    <col min="1536" max="1536" width="52.42578125" style="1" customWidth="1"/>
    <col min="1537" max="1539" width="3.7109375" style="1" bestFit="1" customWidth="1"/>
    <col min="1540" max="1540" width="13.28515625" style="1" customWidth="1"/>
    <col min="1541" max="1541" width="19.28515625" style="1" customWidth="1"/>
    <col min="1542" max="1542" width="17.5703125" style="1" customWidth="1"/>
    <col min="1543" max="1543" width="11.7109375" style="1" bestFit="1" customWidth="1"/>
    <col min="1544" max="1788" width="11.42578125" style="1"/>
    <col min="1789" max="1789" width="6.5703125" style="1" bestFit="1" customWidth="1"/>
    <col min="1790" max="1790" width="4" style="1" bestFit="1" customWidth="1"/>
    <col min="1791" max="1791" width="29.28515625" style="1" customWidth="1"/>
    <col min="1792" max="1792" width="52.42578125" style="1" customWidth="1"/>
    <col min="1793" max="1795" width="3.7109375" style="1" bestFit="1" customWidth="1"/>
    <col min="1796" max="1796" width="13.28515625" style="1" customWidth="1"/>
    <col min="1797" max="1797" width="19.28515625" style="1" customWidth="1"/>
    <col min="1798" max="1798" width="17.5703125" style="1" customWidth="1"/>
    <col min="1799" max="1799" width="11.7109375" style="1" bestFit="1" customWidth="1"/>
    <col min="1800" max="2044" width="11.42578125" style="1"/>
    <col min="2045" max="2045" width="6.5703125" style="1" bestFit="1" customWidth="1"/>
    <col min="2046" max="2046" width="4" style="1" bestFit="1" customWidth="1"/>
    <col min="2047" max="2047" width="29.28515625" style="1" customWidth="1"/>
    <col min="2048" max="2048" width="52.42578125" style="1" customWidth="1"/>
    <col min="2049" max="2051" width="3.7109375" style="1" bestFit="1" customWidth="1"/>
    <col min="2052" max="2052" width="13.28515625" style="1" customWidth="1"/>
    <col min="2053" max="2053" width="19.28515625" style="1" customWidth="1"/>
    <col min="2054" max="2054" width="17.5703125" style="1" customWidth="1"/>
    <col min="2055" max="2055" width="11.7109375" style="1" bestFit="1" customWidth="1"/>
    <col min="2056" max="2300" width="11.42578125" style="1"/>
    <col min="2301" max="2301" width="6.5703125" style="1" bestFit="1" customWidth="1"/>
    <col min="2302" max="2302" width="4" style="1" bestFit="1" customWidth="1"/>
    <col min="2303" max="2303" width="29.28515625" style="1" customWidth="1"/>
    <col min="2304" max="2304" width="52.42578125" style="1" customWidth="1"/>
    <col min="2305" max="2307" width="3.7109375" style="1" bestFit="1" customWidth="1"/>
    <col min="2308" max="2308" width="13.28515625" style="1" customWidth="1"/>
    <col min="2309" max="2309" width="19.28515625" style="1" customWidth="1"/>
    <col min="2310" max="2310" width="17.5703125" style="1" customWidth="1"/>
    <col min="2311" max="2311" width="11.7109375" style="1" bestFit="1" customWidth="1"/>
    <col min="2312" max="2556" width="11.42578125" style="1"/>
    <col min="2557" max="2557" width="6.5703125" style="1" bestFit="1" customWidth="1"/>
    <col min="2558" max="2558" width="4" style="1" bestFit="1" customWidth="1"/>
    <col min="2559" max="2559" width="29.28515625" style="1" customWidth="1"/>
    <col min="2560" max="2560" width="52.42578125" style="1" customWidth="1"/>
    <col min="2561" max="2563" width="3.7109375" style="1" bestFit="1" customWidth="1"/>
    <col min="2564" max="2564" width="13.28515625" style="1" customWidth="1"/>
    <col min="2565" max="2565" width="19.28515625" style="1" customWidth="1"/>
    <col min="2566" max="2566" width="17.5703125" style="1" customWidth="1"/>
    <col min="2567" max="2567" width="11.7109375" style="1" bestFit="1" customWidth="1"/>
    <col min="2568" max="2812" width="11.42578125" style="1"/>
    <col min="2813" max="2813" width="6.5703125" style="1" bestFit="1" customWidth="1"/>
    <col min="2814" max="2814" width="4" style="1" bestFit="1" customWidth="1"/>
    <col min="2815" max="2815" width="29.28515625" style="1" customWidth="1"/>
    <col min="2816" max="2816" width="52.42578125" style="1" customWidth="1"/>
    <col min="2817" max="2819" width="3.7109375" style="1" bestFit="1" customWidth="1"/>
    <col min="2820" max="2820" width="13.28515625" style="1" customWidth="1"/>
    <col min="2821" max="2821" width="19.28515625" style="1" customWidth="1"/>
    <col min="2822" max="2822" width="17.5703125" style="1" customWidth="1"/>
    <col min="2823" max="2823" width="11.7109375" style="1" bestFit="1" customWidth="1"/>
    <col min="2824" max="3068" width="11.42578125" style="1"/>
    <col min="3069" max="3069" width="6.5703125" style="1" bestFit="1" customWidth="1"/>
    <col min="3070" max="3070" width="4" style="1" bestFit="1" customWidth="1"/>
    <col min="3071" max="3071" width="29.28515625" style="1" customWidth="1"/>
    <col min="3072" max="3072" width="52.42578125" style="1" customWidth="1"/>
    <col min="3073" max="3075" width="3.7109375" style="1" bestFit="1" customWidth="1"/>
    <col min="3076" max="3076" width="13.28515625" style="1" customWidth="1"/>
    <col min="3077" max="3077" width="19.28515625" style="1" customWidth="1"/>
    <col min="3078" max="3078" width="17.5703125" style="1" customWidth="1"/>
    <col min="3079" max="3079" width="11.7109375" style="1" bestFit="1" customWidth="1"/>
    <col min="3080" max="3324" width="11.42578125" style="1"/>
    <col min="3325" max="3325" width="6.5703125" style="1" bestFit="1" customWidth="1"/>
    <col min="3326" max="3326" width="4" style="1" bestFit="1" customWidth="1"/>
    <col min="3327" max="3327" width="29.28515625" style="1" customWidth="1"/>
    <col min="3328" max="3328" width="52.42578125" style="1" customWidth="1"/>
    <col min="3329" max="3331" width="3.7109375" style="1" bestFit="1" customWidth="1"/>
    <col min="3332" max="3332" width="13.28515625" style="1" customWidth="1"/>
    <col min="3333" max="3333" width="19.28515625" style="1" customWidth="1"/>
    <col min="3334" max="3334" width="17.5703125" style="1" customWidth="1"/>
    <col min="3335" max="3335" width="11.7109375" style="1" bestFit="1" customWidth="1"/>
    <col min="3336" max="3580" width="11.42578125" style="1"/>
    <col min="3581" max="3581" width="6.5703125" style="1" bestFit="1" customWidth="1"/>
    <col min="3582" max="3582" width="4" style="1" bestFit="1" customWidth="1"/>
    <col min="3583" max="3583" width="29.28515625" style="1" customWidth="1"/>
    <col min="3584" max="3584" width="52.42578125" style="1" customWidth="1"/>
    <col min="3585" max="3587" width="3.7109375" style="1" bestFit="1" customWidth="1"/>
    <col min="3588" max="3588" width="13.28515625" style="1" customWidth="1"/>
    <col min="3589" max="3589" width="19.28515625" style="1" customWidth="1"/>
    <col min="3590" max="3590" width="17.5703125" style="1" customWidth="1"/>
    <col min="3591" max="3591" width="11.7109375" style="1" bestFit="1" customWidth="1"/>
    <col min="3592" max="3836" width="11.42578125" style="1"/>
    <col min="3837" max="3837" width="6.5703125" style="1" bestFit="1" customWidth="1"/>
    <col min="3838" max="3838" width="4" style="1" bestFit="1" customWidth="1"/>
    <col min="3839" max="3839" width="29.28515625" style="1" customWidth="1"/>
    <col min="3840" max="3840" width="52.42578125" style="1" customWidth="1"/>
    <col min="3841" max="3843" width="3.7109375" style="1" bestFit="1" customWidth="1"/>
    <col min="3844" max="3844" width="13.28515625" style="1" customWidth="1"/>
    <col min="3845" max="3845" width="19.28515625" style="1" customWidth="1"/>
    <col min="3846" max="3846" width="17.5703125" style="1" customWidth="1"/>
    <col min="3847" max="3847" width="11.7109375" style="1" bestFit="1" customWidth="1"/>
    <col min="3848" max="4092" width="11.42578125" style="1"/>
    <col min="4093" max="4093" width="6.5703125" style="1" bestFit="1" customWidth="1"/>
    <col min="4094" max="4094" width="4" style="1" bestFit="1" customWidth="1"/>
    <col min="4095" max="4095" width="29.28515625" style="1" customWidth="1"/>
    <col min="4096" max="4096" width="52.42578125" style="1" customWidth="1"/>
    <col min="4097" max="4099" width="3.7109375" style="1" bestFit="1" customWidth="1"/>
    <col min="4100" max="4100" width="13.28515625" style="1" customWidth="1"/>
    <col min="4101" max="4101" width="19.28515625" style="1" customWidth="1"/>
    <col min="4102" max="4102" width="17.5703125" style="1" customWidth="1"/>
    <col min="4103" max="4103" width="11.7109375" style="1" bestFit="1" customWidth="1"/>
    <col min="4104" max="4348" width="11.42578125" style="1"/>
    <col min="4349" max="4349" width="6.5703125" style="1" bestFit="1" customWidth="1"/>
    <col min="4350" max="4350" width="4" style="1" bestFit="1" customWidth="1"/>
    <col min="4351" max="4351" width="29.28515625" style="1" customWidth="1"/>
    <col min="4352" max="4352" width="52.42578125" style="1" customWidth="1"/>
    <col min="4353" max="4355" width="3.7109375" style="1" bestFit="1" customWidth="1"/>
    <col min="4356" max="4356" width="13.28515625" style="1" customWidth="1"/>
    <col min="4357" max="4357" width="19.28515625" style="1" customWidth="1"/>
    <col min="4358" max="4358" width="17.5703125" style="1" customWidth="1"/>
    <col min="4359" max="4359" width="11.7109375" style="1" bestFit="1" customWidth="1"/>
    <col min="4360" max="4604" width="11.42578125" style="1"/>
    <col min="4605" max="4605" width="6.5703125" style="1" bestFit="1" customWidth="1"/>
    <col min="4606" max="4606" width="4" style="1" bestFit="1" customWidth="1"/>
    <col min="4607" max="4607" width="29.28515625" style="1" customWidth="1"/>
    <col min="4608" max="4608" width="52.42578125" style="1" customWidth="1"/>
    <col min="4609" max="4611" width="3.7109375" style="1" bestFit="1" customWidth="1"/>
    <col min="4612" max="4612" width="13.28515625" style="1" customWidth="1"/>
    <col min="4613" max="4613" width="19.28515625" style="1" customWidth="1"/>
    <col min="4614" max="4614" width="17.5703125" style="1" customWidth="1"/>
    <col min="4615" max="4615" width="11.7109375" style="1" bestFit="1" customWidth="1"/>
    <col min="4616" max="4860" width="11.42578125" style="1"/>
    <col min="4861" max="4861" width="6.5703125" style="1" bestFit="1" customWidth="1"/>
    <col min="4862" max="4862" width="4" style="1" bestFit="1" customWidth="1"/>
    <col min="4863" max="4863" width="29.28515625" style="1" customWidth="1"/>
    <col min="4864" max="4864" width="52.42578125" style="1" customWidth="1"/>
    <col min="4865" max="4867" width="3.7109375" style="1" bestFit="1" customWidth="1"/>
    <col min="4868" max="4868" width="13.28515625" style="1" customWidth="1"/>
    <col min="4869" max="4869" width="19.28515625" style="1" customWidth="1"/>
    <col min="4870" max="4870" width="17.5703125" style="1" customWidth="1"/>
    <col min="4871" max="4871" width="11.7109375" style="1" bestFit="1" customWidth="1"/>
    <col min="4872" max="5116" width="11.42578125" style="1"/>
    <col min="5117" max="5117" width="6.5703125" style="1" bestFit="1" customWidth="1"/>
    <col min="5118" max="5118" width="4" style="1" bestFit="1" customWidth="1"/>
    <col min="5119" max="5119" width="29.28515625" style="1" customWidth="1"/>
    <col min="5120" max="5120" width="52.42578125" style="1" customWidth="1"/>
    <col min="5121" max="5123" width="3.7109375" style="1" bestFit="1" customWidth="1"/>
    <col min="5124" max="5124" width="13.28515625" style="1" customWidth="1"/>
    <col min="5125" max="5125" width="19.28515625" style="1" customWidth="1"/>
    <col min="5126" max="5126" width="17.5703125" style="1" customWidth="1"/>
    <col min="5127" max="5127" width="11.7109375" style="1" bestFit="1" customWidth="1"/>
    <col min="5128" max="5372" width="11.42578125" style="1"/>
    <col min="5373" max="5373" width="6.5703125" style="1" bestFit="1" customWidth="1"/>
    <col min="5374" max="5374" width="4" style="1" bestFit="1" customWidth="1"/>
    <col min="5375" max="5375" width="29.28515625" style="1" customWidth="1"/>
    <col min="5376" max="5376" width="52.42578125" style="1" customWidth="1"/>
    <col min="5377" max="5379" width="3.7109375" style="1" bestFit="1" customWidth="1"/>
    <col min="5380" max="5380" width="13.28515625" style="1" customWidth="1"/>
    <col min="5381" max="5381" width="19.28515625" style="1" customWidth="1"/>
    <col min="5382" max="5382" width="17.5703125" style="1" customWidth="1"/>
    <col min="5383" max="5383" width="11.7109375" style="1" bestFit="1" customWidth="1"/>
    <col min="5384" max="5628" width="11.42578125" style="1"/>
    <col min="5629" max="5629" width="6.5703125" style="1" bestFit="1" customWidth="1"/>
    <col min="5630" max="5630" width="4" style="1" bestFit="1" customWidth="1"/>
    <col min="5631" max="5631" width="29.28515625" style="1" customWidth="1"/>
    <col min="5632" max="5632" width="52.42578125" style="1" customWidth="1"/>
    <col min="5633" max="5635" width="3.7109375" style="1" bestFit="1" customWidth="1"/>
    <col min="5636" max="5636" width="13.28515625" style="1" customWidth="1"/>
    <col min="5637" max="5637" width="19.28515625" style="1" customWidth="1"/>
    <col min="5638" max="5638" width="17.5703125" style="1" customWidth="1"/>
    <col min="5639" max="5639" width="11.7109375" style="1" bestFit="1" customWidth="1"/>
    <col min="5640" max="5884" width="11.42578125" style="1"/>
    <col min="5885" max="5885" width="6.5703125" style="1" bestFit="1" customWidth="1"/>
    <col min="5886" max="5886" width="4" style="1" bestFit="1" customWidth="1"/>
    <col min="5887" max="5887" width="29.28515625" style="1" customWidth="1"/>
    <col min="5888" max="5888" width="52.42578125" style="1" customWidth="1"/>
    <col min="5889" max="5891" width="3.7109375" style="1" bestFit="1" customWidth="1"/>
    <col min="5892" max="5892" width="13.28515625" style="1" customWidth="1"/>
    <col min="5893" max="5893" width="19.28515625" style="1" customWidth="1"/>
    <col min="5894" max="5894" width="17.5703125" style="1" customWidth="1"/>
    <col min="5895" max="5895" width="11.7109375" style="1" bestFit="1" customWidth="1"/>
    <col min="5896" max="6140" width="11.42578125" style="1"/>
    <col min="6141" max="6141" width="6.5703125" style="1" bestFit="1" customWidth="1"/>
    <col min="6142" max="6142" width="4" style="1" bestFit="1" customWidth="1"/>
    <col min="6143" max="6143" width="29.28515625" style="1" customWidth="1"/>
    <col min="6144" max="6144" width="52.42578125" style="1" customWidth="1"/>
    <col min="6145" max="6147" width="3.7109375" style="1" bestFit="1" customWidth="1"/>
    <col min="6148" max="6148" width="13.28515625" style="1" customWidth="1"/>
    <col min="6149" max="6149" width="19.28515625" style="1" customWidth="1"/>
    <col min="6150" max="6150" width="17.5703125" style="1" customWidth="1"/>
    <col min="6151" max="6151" width="11.7109375" style="1" bestFit="1" customWidth="1"/>
    <col min="6152" max="6396" width="11.42578125" style="1"/>
    <col min="6397" max="6397" width="6.5703125" style="1" bestFit="1" customWidth="1"/>
    <col min="6398" max="6398" width="4" style="1" bestFit="1" customWidth="1"/>
    <col min="6399" max="6399" width="29.28515625" style="1" customWidth="1"/>
    <col min="6400" max="6400" width="52.42578125" style="1" customWidth="1"/>
    <col min="6401" max="6403" width="3.7109375" style="1" bestFit="1" customWidth="1"/>
    <col min="6404" max="6404" width="13.28515625" style="1" customWidth="1"/>
    <col min="6405" max="6405" width="19.28515625" style="1" customWidth="1"/>
    <col min="6406" max="6406" width="17.5703125" style="1" customWidth="1"/>
    <col min="6407" max="6407" width="11.7109375" style="1" bestFit="1" customWidth="1"/>
    <col min="6408" max="6652" width="11.42578125" style="1"/>
    <col min="6653" max="6653" width="6.5703125" style="1" bestFit="1" customWidth="1"/>
    <col min="6654" max="6654" width="4" style="1" bestFit="1" customWidth="1"/>
    <col min="6655" max="6655" width="29.28515625" style="1" customWidth="1"/>
    <col min="6656" max="6656" width="52.42578125" style="1" customWidth="1"/>
    <col min="6657" max="6659" width="3.7109375" style="1" bestFit="1" customWidth="1"/>
    <col min="6660" max="6660" width="13.28515625" style="1" customWidth="1"/>
    <col min="6661" max="6661" width="19.28515625" style="1" customWidth="1"/>
    <col min="6662" max="6662" width="17.5703125" style="1" customWidth="1"/>
    <col min="6663" max="6663" width="11.7109375" style="1" bestFit="1" customWidth="1"/>
    <col min="6664" max="6908" width="11.42578125" style="1"/>
    <col min="6909" max="6909" width="6.5703125" style="1" bestFit="1" customWidth="1"/>
    <col min="6910" max="6910" width="4" style="1" bestFit="1" customWidth="1"/>
    <col min="6911" max="6911" width="29.28515625" style="1" customWidth="1"/>
    <col min="6912" max="6912" width="52.42578125" style="1" customWidth="1"/>
    <col min="6913" max="6915" width="3.7109375" style="1" bestFit="1" customWidth="1"/>
    <col min="6916" max="6916" width="13.28515625" style="1" customWidth="1"/>
    <col min="6917" max="6917" width="19.28515625" style="1" customWidth="1"/>
    <col min="6918" max="6918" width="17.5703125" style="1" customWidth="1"/>
    <col min="6919" max="6919" width="11.7109375" style="1" bestFit="1" customWidth="1"/>
    <col min="6920" max="7164" width="11.42578125" style="1"/>
    <col min="7165" max="7165" width="6.5703125" style="1" bestFit="1" customWidth="1"/>
    <col min="7166" max="7166" width="4" style="1" bestFit="1" customWidth="1"/>
    <col min="7167" max="7167" width="29.28515625" style="1" customWidth="1"/>
    <col min="7168" max="7168" width="52.42578125" style="1" customWidth="1"/>
    <col min="7169" max="7171" width="3.7109375" style="1" bestFit="1" customWidth="1"/>
    <col min="7172" max="7172" width="13.28515625" style="1" customWidth="1"/>
    <col min="7173" max="7173" width="19.28515625" style="1" customWidth="1"/>
    <col min="7174" max="7174" width="17.5703125" style="1" customWidth="1"/>
    <col min="7175" max="7175" width="11.7109375" style="1" bestFit="1" customWidth="1"/>
    <col min="7176" max="7420" width="11.42578125" style="1"/>
    <col min="7421" max="7421" width="6.5703125" style="1" bestFit="1" customWidth="1"/>
    <col min="7422" max="7422" width="4" style="1" bestFit="1" customWidth="1"/>
    <col min="7423" max="7423" width="29.28515625" style="1" customWidth="1"/>
    <col min="7424" max="7424" width="52.42578125" style="1" customWidth="1"/>
    <col min="7425" max="7427" width="3.7109375" style="1" bestFit="1" customWidth="1"/>
    <col min="7428" max="7428" width="13.28515625" style="1" customWidth="1"/>
    <col min="7429" max="7429" width="19.28515625" style="1" customWidth="1"/>
    <col min="7430" max="7430" width="17.5703125" style="1" customWidth="1"/>
    <col min="7431" max="7431" width="11.7109375" style="1" bestFit="1" customWidth="1"/>
    <col min="7432" max="7676" width="11.42578125" style="1"/>
    <col min="7677" max="7677" width="6.5703125" style="1" bestFit="1" customWidth="1"/>
    <col min="7678" max="7678" width="4" style="1" bestFit="1" customWidth="1"/>
    <col min="7679" max="7679" width="29.28515625" style="1" customWidth="1"/>
    <col min="7680" max="7680" width="52.42578125" style="1" customWidth="1"/>
    <col min="7681" max="7683" width="3.7109375" style="1" bestFit="1" customWidth="1"/>
    <col min="7684" max="7684" width="13.28515625" style="1" customWidth="1"/>
    <col min="7685" max="7685" width="19.28515625" style="1" customWidth="1"/>
    <col min="7686" max="7686" width="17.5703125" style="1" customWidth="1"/>
    <col min="7687" max="7687" width="11.7109375" style="1" bestFit="1" customWidth="1"/>
    <col min="7688" max="7932" width="11.42578125" style="1"/>
    <col min="7933" max="7933" width="6.5703125" style="1" bestFit="1" customWidth="1"/>
    <col min="7934" max="7934" width="4" style="1" bestFit="1" customWidth="1"/>
    <col min="7935" max="7935" width="29.28515625" style="1" customWidth="1"/>
    <col min="7936" max="7936" width="52.42578125" style="1" customWidth="1"/>
    <col min="7937" max="7939" width="3.7109375" style="1" bestFit="1" customWidth="1"/>
    <col min="7940" max="7940" width="13.28515625" style="1" customWidth="1"/>
    <col min="7941" max="7941" width="19.28515625" style="1" customWidth="1"/>
    <col min="7942" max="7942" width="17.5703125" style="1" customWidth="1"/>
    <col min="7943" max="7943" width="11.7109375" style="1" bestFit="1" customWidth="1"/>
    <col min="7944" max="8188" width="11.42578125" style="1"/>
    <col min="8189" max="8189" width="6.5703125" style="1" bestFit="1" customWidth="1"/>
    <col min="8190" max="8190" width="4" style="1" bestFit="1" customWidth="1"/>
    <col min="8191" max="8191" width="29.28515625" style="1" customWidth="1"/>
    <col min="8192" max="8192" width="52.42578125" style="1" customWidth="1"/>
    <col min="8193" max="8195" width="3.7109375" style="1" bestFit="1" customWidth="1"/>
    <col min="8196" max="8196" width="13.28515625" style="1" customWidth="1"/>
    <col min="8197" max="8197" width="19.28515625" style="1" customWidth="1"/>
    <col min="8198" max="8198" width="17.5703125" style="1" customWidth="1"/>
    <col min="8199" max="8199" width="11.7109375" style="1" bestFit="1" customWidth="1"/>
    <col min="8200" max="8444" width="11.42578125" style="1"/>
    <col min="8445" max="8445" width="6.5703125" style="1" bestFit="1" customWidth="1"/>
    <col min="8446" max="8446" width="4" style="1" bestFit="1" customWidth="1"/>
    <col min="8447" max="8447" width="29.28515625" style="1" customWidth="1"/>
    <col min="8448" max="8448" width="52.42578125" style="1" customWidth="1"/>
    <col min="8449" max="8451" width="3.7109375" style="1" bestFit="1" customWidth="1"/>
    <col min="8452" max="8452" width="13.28515625" style="1" customWidth="1"/>
    <col min="8453" max="8453" width="19.28515625" style="1" customWidth="1"/>
    <col min="8454" max="8454" width="17.5703125" style="1" customWidth="1"/>
    <col min="8455" max="8455" width="11.7109375" style="1" bestFit="1" customWidth="1"/>
    <col min="8456" max="8700" width="11.42578125" style="1"/>
    <col min="8701" max="8701" width="6.5703125" style="1" bestFit="1" customWidth="1"/>
    <col min="8702" max="8702" width="4" style="1" bestFit="1" customWidth="1"/>
    <col min="8703" max="8703" width="29.28515625" style="1" customWidth="1"/>
    <col min="8704" max="8704" width="52.42578125" style="1" customWidth="1"/>
    <col min="8705" max="8707" width="3.7109375" style="1" bestFit="1" customWidth="1"/>
    <col min="8708" max="8708" width="13.28515625" style="1" customWidth="1"/>
    <col min="8709" max="8709" width="19.28515625" style="1" customWidth="1"/>
    <col min="8710" max="8710" width="17.5703125" style="1" customWidth="1"/>
    <col min="8711" max="8711" width="11.7109375" style="1" bestFit="1" customWidth="1"/>
    <col min="8712" max="8956" width="11.42578125" style="1"/>
    <col min="8957" max="8957" width="6.5703125" style="1" bestFit="1" customWidth="1"/>
    <col min="8958" max="8958" width="4" style="1" bestFit="1" customWidth="1"/>
    <col min="8959" max="8959" width="29.28515625" style="1" customWidth="1"/>
    <col min="8960" max="8960" width="52.42578125" style="1" customWidth="1"/>
    <col min="8961" max="8963" width="3.7109375" style="1" bestFit="1" customWidth="1"/>
    <col min="8964" max="8964" width="13.28515625" style="1" customWidth="1"/>
    <col min="8965" max="8965" width="19.28515625" style="1" customWidth="1"/>
    <col min="8966" max="8966" width="17.5703125" style="1" customWidth="1"/>
    <col min="8967" max="8967" width="11.7109375" style="1" bestFit="1" customWidth="1"/>
    <col min="8968" max="9212" width="11.42578125" style="1"/>
    <col min="9213" max="9213" width="6.5703125" style="1" bestFit="1" customWidth="1"/>
    <col min="9214" max="9214" width="4" style="1" bestFit="1" customWidth="1"/>
    <col min="9215" max="9215" width="29.28515625" style="1" customWidth="1"/>
    <col min="9216" max="9216" width="52.42578125" style="1" customWidth="1"/>
    <col min="9217" max="9219" width="3.7109375" style="1" bestFit="1" customWidth="1"/>
    <col min="9220" max="9220" width="13.28515625" style="1" customWidth="1"/>
    <col min="9221" max="9221" width="19.28515625" style="1" customWidth="1"/>
    <col min="9222" max="9222" width="17.5703125" style="1" customWidth="1"/>
    <col min="9223" max="9223" width="11.7109375" style="1" bestFit="1" customWidth="1"/>
    <col min="9224" max="9468" width="11.42578125" style="1"/>
    <col min="9469" max="9469" width="6.5703125" style="1" bestFit="1" customWidth="1"/>
    <col min="9470" max="9470" width="4" style="1" bestFit="1" customWidth="1"/>
    <col min="9471" max="9471" width="29.28515625" style="1" customWidth="1"/>
    <col min="9472" max="9472" width="52.42578125" style="1" customWidth="1"/>
    <col min="9473" max="9475" width="3.7109375" style="1" bestFit="1" customWidth="1"/>
    <col min="9476" max="9476" width="13.28515625" style="1" customWidth="1"/>
    <col min="9477" max="9477" width="19.28515625" style="1" customWidth="1"/>
    <col min="9478" max="9478" width="17.5703125" style="1" customWidth="1"/>
    <col min="9479" max="9479" width="11.7109375" style="1" bestFit="1" customWidth="1"/>
    <col min="9480" max="9724" width="11.42578125" style="1"/>
    <col min="9725" max="9725" width="6.5703125" style="1" bestFit="1" customWidth="1"/>
    <col min="9726" max="9726" width="4" style="1" bestFit="1" customWidth="1"/>
    <col min="9727" max="9727" width="29.28515625" style="1" customWidth="1"/>
    <col min="9728" max="9728" width="52.42578125" style="1" customWidth="1"/>
    <col min="9729" max="9731" width="3.7109375" style="1" bestFit="1" customWidth="1"/>
    <col min="9732" max="9732" width="13.28515625" style="1" customWidth="1"/>
    <col min="9733" max="9733" width="19.28515625" style="1" customWidth="1"/>
    <col min="9734" max="9734" width="17.5703125" style="1" customWidth="1"/>
    <col min="9735" max="9735" width="11.7109375" style="1" bestFit="1" customWidth="1"/>
    <col min="9736" max="9980" width="11.42578125" style="1"/>
    <col min="9981" max="9981" width="6.5703125" style="1" bestFit="1" customWidth="1"/>
    <col min="9982" max="9982" width="4" style="1" bestFit="1" customWidth="1"/>
    <col min="9983" max="9983" width="29.28515625" style="1" customWidth="1"/>
    <col min="9984" max="9984" width="52.42578125" style="1" customWidth="1"/>
    <col min="9985" max="9987" width="3.7109375" style="1" bestFit="1" customWidth="1"/>
    <col min="9988" max="9988" width="13.28515625" style="1" customWidth="1"/>
    <col min="9989" max="9989" width="19.28515625" style="1" customWidth="1"/>
    <col min="9990" max="9990" width="17.5703125" style="1" customWidth="1"/>
    <col min="9991" max="9991" width="11.7109375" style="1" bestFit="1" customWidth="1"/>
    <col min="9992" max="10236" width="11.42578125" style="1"/>
    <col min="10237" max="10237" width="6.5703125" style="1" bestFit="1" customWidth="1"/>
    <col min="10238" max="10238" width="4" style="1" bestFit="1" customWidth="1"/>
    <col min="10239" max="10239" width="29.28515625" style="1" customWidth="1"/>
    <col min="10240" max="10240" width="52.42578125" style="1" customWidth="1"/>
    <col min="10241" max="10243" width="3.7109375" style="1" bestFit="1" customWidth="1"/>
    <col min="10244" max="10244" width="13.28515625" style="1" customWidth="1"/>
    <col min="10245" max="10245" width="19.28515625" style="1" customWidth="1"/>
    <col min="10246" max="10246" width="17.5703125" style="1" customWidth="1"/>
    <col min="10247" max="10247" width="11.7109375" style="1" bestFit="1" customWidth="1"/>
    <col min="10248" max="10492" width="11.42578125" style="1"/>
    <col min="10493" max="10493" width="6.5703125" style="1" bestFit="1" customWidth="1"/>
    <col min="10494" max="10494" width="4" style="1" bestFit="1" customWidth="1"/>
    <col min="10495" max="10495" width="29.28515625" style="1" customWidth="1"/>
    <col min="10496" max="10496" width="52.42578125" style="1" customWidth="1"/>
    <col min="10497" max="10499" width="3.7109375" style="1" bestFit="1" customWidth="1"/>
    <col min="10500" max="10500" width="13.28515625" style="1" customWidth="1"/>
    <col min="10501" max="10501" width="19.28515625" style="1" customWidth="1"/>
    <col min="10502" max="10502" width="17.5703125" style="1" customWidth="1"/>
    <col min="10503" max="10503" width="11.7109375" style="1" bestFit="1" customWidth="1"/>
    <col min="10504" max="10748" width="11.42578125" style="1"/>
    <col min="10749" max="10749" width="6.5703125" style="1" bestFit="1" customWidth="1"/>
    <col min="10750" max="10750" width="4" style="1" bestFit="1" customWidth="1"/>
    <col min="10751" max="10751" width="29.28515625" style="1" customWidth="1"/>
    <col min="10752" max="10752" width="52.42578125" style="1" customWidth="1"/>
    <col min="10753" max="10755" width="3.7109375" style="1" bestFit="1" customWidth="1"/>
    <col min="10756" max="10756" width="13.28515625" style="1" customWidth="1"/>
    <col min="10757" max="10757" width="19.28515625" style="1" customWidth="1"/>
    <col min="10758" max="10758" width="17.5703125" style="1" customWidth="1"/>
    <col min="10759" max="10759" width="11.7109375" style="1" bestFit="1" customWidth="1"/>
    <col min="10760" max="11004" width="11.42578125" style="1"/>
    <col min="11005" max="11005" width="6.5703125" style="1" bestFit="1" customWidth="1"/>
    <col min="11006" max="11006" width="4" style="1" bestFit="1" customWidth="1"/>
    <col min="11007" max="11007" width="29.28515625" style="1" customWidth="1"/>
    <col min="11008" max="11008" width="52.42578125" style="1" customWidth="1"/>
    <col min="11009" max="11011" width="3.7109375" style="1" bestFit="1" customWidth="1"/>
    <col min="11012" max="11012" width="13.28515625" style="1" customWidth="1"/>
    <col min="11013" max="11013" width="19.28515625" style="1" customWidth="1"/>
    <col min="11014" max="11014" width="17.5703125" style="1" customWidth="1"/>
    <col min="11015" max="11015" width="11.7109375" style="1" bestFit="1" customWidth="1"/>
    <col min="11016" max="11260" width="11.42578125" style="1"/>
    <col min="11261" max="11261" width="6.5703125" style="1" bestFit="1" customWidth="1"/>
    <col min="11262" max="11262" width="4" style="1" bestFit="1" customWidth="1"/>
    <col min="11263" max="11263" width="29.28515625" style="1" customWidth="1"/>
    <col min="11264" max="11264" width="52.42578125" style="1" customWidth="1"/>
    <col min="11265" max="11267" width="3.7109375" style="1" bestFit="1" customWidth="1"/>
    <col min="11268" max="11268" width="13.28515625" style="1" customWidth="1"/>
    <col min="11269" max="11269" width="19.28515625" style="1" customWidth="1"/>
    <col min="11270" max="11270" width="17.5703125" style="1" customWidth="1"/>
    <col min="11271" max="11271" width="11.7109375" style="1" bestFit="1" customWidth="1"/>
    <col min="11272" max="11516" width="11.42578125" style="1"/>
    <col min="11517" max="11517" width="6.5703125" style="1" bestFit="1" customWidth="1"/>
    <col min="11518" max="11518" width="4" style="1" bestFit="1" customWidth="1"/>
    <col min="11519" max="11519" width="29.28515625" style="1" customWidth="1"/>
    <col min="11520" max="11520" width="52.42578125" style="1" customWidth="1"/>
    <col min="11521" max="11523" width="3.7109375" style="1" bestFit="1" customWidth="1"/>
    <col min="11524" max="11524" width="13.28515625" style="1" customWidth="1"/>
    <col min="11525" max="11525" width="19.28515625" style="1" customWidth="1"/>
    <col min="11526" max="11526" width="17.5703125" style="1" customWidth="1"/>
    <col min="11527" max="11527" width="11.7109375" style="1" bestFit="1" customWidth="1"/>
    <col min="11528" max="11772" width="11.42578125" style="1"/>
    <col min="11773" max="11773" width="6.5703125" style="1" bestFit="1" customWidth="1"/>
    <col min="11774" max="11774" width="4" style="1" bestFit="1" customWidth="1"/>
    <col min="11775" max="11775" width="29.28515625" style="1" customWidth="1"/>
    <col min="11776" max="11776" width="52.42578125" style="1" customWidth="1"/>
    <col min="11777" max="11779" width="3.7109375" style="1" bestFit="1" customWidth="1"/>
    <col min="11780" max="11780" width="13.28515625" style="1" customWidth="1"/>
    <col min="11781" max="11781" width="19.28515625" style="1" customWidth="1"/>
    <col min="11782" max="11782" width="17.5703125" style="1" customWidth="1"/>
    <col min="11783" max="11783" width="11.7109375" style="1" bestFit="1" customWidth="1"/>
    <col min="11784" max="12028" width="11.42578125" style="1"/>
    <col min="12029" max="12029" width="6.5703125" style="1" bestFit="1" customWidth="1"/>
    <col min="12030" max="12030" width="4" style="1" bestFit="1" customWidth="1"/>
    <col min="12031" max="12031" width="29.28515625" style="1" customWidth="1"/>
    <col min="12032" max="12032" width="52.42578125" style="1" customWidth="1"/>
    <col min="12033" max="12035" width="3.7109375" style="1" bestFit="1" customWidth="1"/>
    <col min="12036" max="12036" width="13.28515625" style="1" customWidth="1"/>
    <col min="12037" max="12037" width="19.28515625" style="1" customWidth="1"/>
    <col min="12038" max="12038" width="17.5703125" style="1" customWidth="1"/>
    <col min="12039" max="12039" width="11.7109375" style="1" bestFit="1" customWidth="1"/>
    <col min="12040" max="12284" width="11.42578125" style="1"/>
    <col min="12285" max="12285" width="6.5703125" style="1" bestFit="1" customWidth="1"/>
    <col min="12286" max="12286" width="4" style="1" bestFit="1" customWidth="1"/>
    <col min="12287" max="12287" width="29.28515625" style="1" customWidth="1"/>
    <col min="12288" max="12288" width="52.42578125" style="1" customWidth="1"/>
    <col min="12289" max="12291" width="3.7109375" style="1" bestFit="1" customWidth="1"/>
    <col min="12292" max="12292" width="13.28515625" style="1" customWidth="1"/>
    <col min="12293" max="12293" width="19.28515625" style="1" customWidth="1"/>
    <col min="12294" max="12294" width="17.5703125" style="1" customWidth="1"/>
    <col min="12295" max="12295" width="11.7109375" style="1" bestFit="1" customWidth="1"/>
    <col min="12296" max="12540" width="11.42578125" style="1"/>
    <col min="12541" max="12541" width="6.5703125" style="1" bestFit="1" customWidth="1"/>
    <col min="12542" max="12542" width="4" style="1" bestFit="1" customWidth="1"/>
    <col min="12543" max="12543" width="29.28515625" style="1" customWidth="1"/>
    <col min="12544" max="12544" width="52.42578125" style="1" customWidth="1"/>
    <col min="12545" max="12547" width="3.7109375" style="1" bestFit="1" customWidth="1"/>
    <col min="12548" max="12548" width="13.28515625" style="1" customWidth="1"/>
    <col min="12549" max="12549" width="19.28515625" style="1" customWidth="1"/>
    <col min="12550" max="12550" width="17.5703125" style="1" customWidth="1"/>
    <col min="12551" max="12551" width="11.7109375" style="1" bestFit="1" customWidth="1"/>
    <col min="12552" max="12796" width="11.42578125" style="1"/>
    <col min="12797" max="12797" width="6.5703125" style="1" bestFit="1" customWidth="1"/>
    <col min="12798" max="12798" width="4" style="1" bestFit="1" customWidth="1"/>
    <col min="12799" max="12799" width="29.28515625" style="1" customWidth="1"/>
    <col min="12800" max="12800" width="52.42578125" style="1" customWidth="1"/>
    <col min="12801" max="12803" width="3.7109375" style="1" bestFit="1" customWidth="1"/>
    <col min="12804" max="12804" width="13.28515625" style="1" customWidth="1"/>
    <col min="12805" max="12805" width="19.28515625" style="1" customWidth="1"/>
    <col min="12806" max="12806" width="17.5703125" style="1" customWidth="1"/>
    <col min="12807" max="12807" width="11.7109375" style="1" bestFit="1" customWidth="1"/>
    <col min="12808" max="13052" width="11.42578125" style="1"/>
    <col min="13053" max="13053" width="6.5703125" style="1" bestFit="1" customWidth="1"/>
    <col min="13054" max="13054" width="4" style="1" bestFit="1" customWidth="1"/>
    <col min="13055" max="13055" width="29.28515625" style="1" customWidth="1"/>
    <col min="13056" max="13056" width="52.42578125" style="1" customWidth="1"/>
    <col min="13057" max="13059" width="3.7109375" style="1" bestFit="1" customWidth="1"/>
    <col min="13060" max="13060" width="13.28515625" style="1" customWidth="1"/>
    <col min="13061" max="13061" width="19.28515625" style="1" customWidth="1"/>
    <col min="13062" max="13062" width="17.5703125" style="1" customWidth="1"/>
    <col min="13063" max="13063" width="11.7109375" style="1" bestFit="1" customWidth="1"/>
    <col min="13064" max="13308" width="11.42578125" style="1"/>
    <col min="13309" max="13309" width="6.5703125" style="1" bestFit="1" customWidth="1"/>
    <col min="13310" max="13310" width="4" style="1" bestFit="1" customWidth="1"/>
    <col min="13311" max="13311" width="29.28515625" style="1" customWidth="1"/>
    <col min="13312" max="13312" width="52.42578125" style="1" customWidth="1"/>
    <col min="13313" max="13315" width="3.7109375" style="1" bestFit="1" customWidth="1"/>
    <col min="13316" max="13316" width="13.28515625" style="1" customWidth="1"/>
    <col min="13317" max="13317" width="19.28515625" style="1" customWidth="1"/>
    <col min="13318" max="13318" width="17.5703125" style="1" customWidth="1"/>
    <col min="13319" max="13319" width="11.7109375" style="1" bestFit="1" customWidth="1"/>
    <col min="13320" max="13564" width="11.42578125" style="1"/>
    <col min="13565" max="13565" width="6.5703125" style="1" bestFit="1" customWidth="1"/>
    <col min="13566" max="13566" width="4" style="1" bestFit="1" customWidth="1"/>
    <col min="13567" max="13567" width="29.28515625" style="1" customWidth="1"/>
    <col min="13568" max="13568" width="52.42578125" style="1" customWidth="1"/>
    <col min="13569" max="13571" width="3.7109375" style="1" bestFit="1" customWidth="1"/>
    <col min="13572" max="13572" width="13.28515625" style="1" customWidth="1"/>
    <col min="13573" max="13573" width="19.28515625" style="1" customWidth="1"/>
    <col min="13574" max="13574" width="17.5703125" style="1" customWidth="1"/>
    <col min="13575" max="13575" width="11.7109375" style="1" bestFit="1" customWidth="1"/>
    <col min="13576" max="13820" width="11.42578125" style="1"/>
    <col min="13821" max="13821" width="6.5703125" style="1" bestFit="1" customWidth="1"/>
    <col min="13822" max="13822" width="4" style="1" bestFit="1" customWidth="1"/>
    <col min="13823" max="13823" width="29.28515625" style="1" customWidth="1"/>
    <col min="13824" max="13824" width="52.42578125" style="1" customWidth="1"/>
    <col min="13825" max="13827" width="3.7109375" style="1" bestFit="1" customWidth="1"/>
    <col min="13828" max="13828" width="13.28515625" style="1" customWidth="1"/>
    <col min="13829" max="13829" width="19.28515625" style="1" customWidth="1"/>
    <col min="13830" max="13830" width="17.5703125" style="1" customWidth="1"/>
    <col min="13831" max="13831" width="11.7109375" style="1" bestFit="1" customWidth="1"/>
    <col min="13832" max="14076" width="11.42578125" style="1"/>
    <col min="14077" max="14077" width="6.5703125" style="1" bestFit="1" customWidth="1"/>
    <col min="14078" max="14078" width="4" style="1" bestFit="1" customWidth="1"/>
    <col min="14079" max="14079" width="29.28515625" style="1" customWidth="1"/>
    <col min="14080" max="14080" width="52.42578125" style="1" customWidth="1"/>
    <col min="14081" max="14083" width="3.7109375" style="1" bestFit="1" customWidth="1"/>
    <col min="14084" max="14084" width="13.28515625" style="1" customWidth="1"/>
    <col min="14085" max="14085" width="19.28515625" style="1" customWidth="1"/>
    <col min="14086" max="14086" width="17.5703125" style="1" customWidth="1"/>
    <col min="14087" max="14087" width="11.7109375" style="1" bestFit="1" customWidth="1"/>
    <col min="14088" max="14332" width="11.42578125" style="1"/>
    <col min="14333" max="14333" width="6.5703125" style="1" bestFit="1" customWidth="1"/>
    <col min="14334" max="14334" width="4" style="1" bestFit="1" customWidth="1"/>
    <col min="14335" max="14335" width="29.28515625" style="1" customWidth="1"/>
    <col min="14336" max="14336" width="52.42578125" style="1" customWidth="1"/>
    <col min="14337" max="14339" width="3.7109375" style="1" bestFit="1" customWidth="1"/>
    <col min="14340" max="14340" width="13.28515625" style="1" customWidth="1"/>
    <col min="14341" max="14341" width="19.28515625" style="1" customWidth="1"/>
    <col min="14342" max="14342" width="17.5703125" style="1" customWidth="1"/>
    <col min="14343" max="14343" width="11.7109375" style="1" bestFit="1" customWidth="1"/>
    <col min="14344" max="14588" width="11.42578125" style="1"/>
    <col min="14589" max="14589" width="6.5703125" style="1" bestFit="1" customWidth="1"/>
    <col min="14590" max="14590" width="4" style="1" bestFit="1" customWidth="1"/>
    <col min="14591" max="14591" width="29.28515625" style="1" customWidth="1"/>
    <col min="14592" max="14592" width="52.42578125" style="1" customWidth="1"/>
    <col min="14593" max="14595" width="3.7109375" style="1" bestFit="1" customWidth="1"/>
    <col min="14596" max="14596" width="13.28515625" style="1" customWidth="1"/>
    <col min="14597" max="14597" width="19.28515625" style="1" customWidth="1"/>
    <col min="14598" max="14598" width="17.5703125" style="1" customWidth="1"/>
    <col min="14599" max="14599" width="11.7109375" style="1" bestFit="1" customWidth="1"/>
    <col min="14600" max="14844" width="11.42578125" style="1"/>
    <col min="14845" max="14845" width="6.5703125" style="1" bestFit="1" customWidth="1"/>
    <col min="14846" max="14846" width="4" style="1" bestFit="1" customWidth="1"/>
    <col min="14847" max="14847" width="29.28515625" style="1" customWidth="1"/>
    <col min="14848" max="14848" width="52.42578125" style="1" customWidth="1"/>
    <col min="14849" max="14851" width="3.7109375" style="1" bestFit="1" customWidth="1"/>
    <col min="14852" max="14852" width="13.28515625" style="1" customWidth="1"/>
    <col min="14853" max="14853" width="19.28515625" style="1" customWidth="1"/>
    <col min="14854" max="14854" width="17.5703125" style="1" customWidth="1"/>
    <col min="14855" max="14855" width="11.7109375" style="1" bestFit="1" customWidth="1"/>
    <col min="14856" max="15100" width="11.42578125" style="1"/>
    <col min="15101" max="15101" width="6.5703125" style="1" bestFit="1" customWidth="1"/>
    <col min="15102" max="15102" width="4" style="1" bestFit="1" customWidth="1"/>
    <col min="15103" max="15103" width="29.28515625" style="1" customWidth="1"/>
    <col min="15104" max="15104" width="52.42578125" style="1" customWidth="1"/>
    <col min="15105" max="15107" width="3.7109375" style="1" bestFit="1" customWidth="1"/>
    <col min="15108" max="15108" width="13.28515625" style="1" customWidth="1"/>
    <col min="15109" max="15109" width="19.28515625" style="1" customWidth="1"/>
    <col min="15110" max="15110" width="17.5703125" style="1" customWidth="1"/>
    <col min="15111" max="15111" width="11.7109375" style="1" bestFit="1" customWidth="1"/>
    <col min="15112" max="15356" width="11.42578125" style="1"/>
    <col min="15357" max="15357" width="6.5703125" style="1" bestFit="1" customWidth="1"/>
    <col min="15358" max="15358" width="4" style="1" bestFit="1" customWidth="1"/>
    <col min="15359" max="15359" width="29.28515625" style="1" customWidth="1"/>
    <col min="15360" max="15360" width="52.42578125" style="1" customWidth="1"/>
    <col min="15361" max="15363" width="3.7109375" style="1" bestFit="1" customWidth="1"/>
    <col min="15364" max="15364" width="13.28515625" style="1" customWidth="1"/>
    <col min="15365" max="15365" width="19.28515625" style="1" customWidth="1"/>
    <col min="15366" max="15366" width="17.5703125" style="1" customWidth="1"/>
    <col min="15367" max="15367" width="11.7109375" style="1" bestFit="1" customWidth="1"/>
    <col min="15368" max="15612" width="11.42578125" style="1"/>
    <col min="15613" max="15613" width="6.5703125" style="1" bestFit="1" customWidth="1"/>
    <col min="15614" max="15614" width="4" style="1" bestFit="1" customWidth="1"/>
    <col min="15615" max="15615" width="29.28515625" style="1" customWidth="1"/>
    <col min="15616" max="15616" width="52.42578125" style="1" customWidth="1"/>
    <col min="15617" max="15619" width="3.7109375" style="1" bestFit="1" customWidth="1"/>
    <col min="15620" max="15620" width="13.28515625" style="1" customWidth="1"/>
    <col min="15621" max="15621" width="19.28515625" style="1" customWidth="1"/>
    <col min="15622" max="15622" width="17.5703125" style="1" customWidth="1"/>
    <col min="15623" max="15623" width="11.7109375" style="1" bestFit="1" customWidth="1"/>
    <col min="15624" max="15868" width="11.42578125" style="1"/>
    <col min="15869" max="15869" width="6.5703125" style="1" bestFit="1" customWidth="1"/>
    <col min="15870" max="15870" width="4" style="1" bestFit="1" customWidth="1"/>
    <col min="15871" max="15871" width="29.28515625" style="1" customWidth="1"/>
    <col min="15872" max="15872" width="52.42578125" style="1" customWidth="1"/>
    <col min="15873" max="15875" width="3.7109375" style="1" bestFit="1" customWidth="1"/>
    <col min="15876" max="15876" width="13.28515625" style="1" customWidth="1"/>
    <col min="15877" max="15877" width="19.28515625" style="1" customWidth="1"/>
    <col min="15878" max="15878" width="17.5703125" style="1" customWidth="1"/>
    <col min="15879" max="15879" width="11.7109375" style="1" bestFit="1" customWidth="1"/>
    <col min="15880" max="16124" width="11.42578125" style="1"/>
    <col min="16125" max="16125" width="6.5703125" style="1" bestFit="1" customWidth="1"/>
    <col min="16126" max="16126" width="4" style="1" bestFit="1" customWidth="1"/>
    <col min="16127" max="16127" width="29.28515625" style="1" customWidth="1"/>
    <col min="16128" max="16128" width="52.42578125" style="1" customWidth="1"/>
    <col min="16129" max="16131" width="3.7109375" style="1" bestFit="1" customWidth="1"/>
    <col min="16132" max="16132" width="13.28515625" style="1" customWidth="1"/>
    <col min="16133" max="16133" width="19.28515625" style="1" customWidth="1"/>
    <col min="16134" max="16134" width="17.5703125" style="1" customWidth="1"/>
    <col min="16135" max="16135" width="11.7109375" style="1" bestFit="1" customWidth="1"/>
    <col min="16136" max="16384" width="11.42578125" style="1"/>
  </cols>
  <sheetData>
    <row r="2" spans="2:7" ht="26.25">
      <c r="B2" s="2286" t="s">
        <v>11</v>
      </c>
      <c r="C2" s="2286"/>
      <c r="D2" s="2286"/>
      <c r="E2" s="2286"/>
      <c r="F2" s="2286"/>
      <c r="G2" s="2286"/>
    </row>
    <row r="3" spans="2:7" ht="26.25">
      <c r="B3"/>
      <c r="C3" s="2"/>
      <c r="D3" s="2"/>
      <c r="E3" s="2"/>
      <c r="F3" s="2"/>
      <c r="G3" s="2"/>
    </row>
    <row r="4" spans="2:7" ht="12.75" customHeight="1" thickBot="1">
      <c r="B4" s="2"/>
      <c r="C4" s="2"/>
      <c r="D4" s="2"/>
      <c r="E4" s="2"/>
      <c r="F4" s="2"/>
      <c r="G4" s="1397"/>
    </row>
    <row r="5" spans="2:7" ht="15" customHeight="1">
      <c r="B5" s="2287" t="s">
        <v>12</v>
      </c>
      <c r="C5" s="2288"/>
      <c r="D5" s="2288" t="s">
        <v>13</v>
      </c>
      <c r="E5" s="2288" t="s">
        <v>14</v>
      </c>
      <c r="F5" s="2288" t="s">
        <v>15</v>
      </c>
      <c r="G5" s="2291" t="s">
        <v>16</v>
      </c>
    </row>
    <row r="6" spans="2:7" s="3" customFormat="1">
      <c r="B6" s="2289"/>
      <c r="C6" s="2290"/>
      <c r="D6" s="2290"/>
      <c r="E6" s="2290"/>
      <c r="F6" s="2290"/>
      <c r="G6" s="2292"/>
    </row>
    <row r="7" spans="2:7" ht="30">
      <c r="B7" s="2273" t="s">
        <v>17</v>
      </c>
      <c r="C7" s="4" t="s">
        <v>18</v>
      </c>
      <c r="D7" s="4" t="s">
        <v>19</v>
      </c>
      <c r="E7" s="4" t="s">
        <v>20</v>
      </c>
      <c r="F7" s="5">
        <v>1</v>
      </c>
      <c r="G7" s="2145" t="s">
        <v>21</v>
      </c>
    </row>
    <row r="8" spans="2:7" ht="90">
      <c r="B8" s="2273"/>
      <c r="C8" s="4" t="s">
        <v>22</v>
      </c>
      <c r="D8" s="4" t="s">
        <v>23</v>
      </c>
      <c r="E8" s="4" t="s">
        <v>24</v>
      </c>
      <c r="F8" s="2146">
        <v>2</v>
      </c>
      <c r="G8" s="2145" t="s">
        <v>21</v>
      </c>
    </row>
    <row r="9" spans="2:7" ht="60.75">
      <c r="B9" s="2273"/>
      <c r="C9" s="4" t="s">
        <v>25</v>
      </c>
      <c r="D9" s="4" t="s">
        <v>2001</v>
      </c>
      <c r="E9" s="4" t="s">
        <v>2002</v>
      </c>
      <c r="F9" s="5">
        <v>3</v>
      </c>
      <c r="G9" s="2145" t="s">
        <v>21</v>
      </c>
    </row>
    <row r="10" spans="2:7" ht="60.75">
      <c r="B10" s="2273"/>
      <c r="C10" s="4" t="s">
        <v>26</v>
      </c>
      <c r="D10" s="4" t="s">
        <v>2003</v>
      </c>
      <c r="E10" s="4" t="s">
        <v>2004</v>
      </c>
      <c r="F10" s="2146">
        <v>4</v>
      </c>
      <c r="G10" s="2145" t="s">
        <v>21</v>
      </c>
    </row>
    <row r="11" spans="2:7" ht="45.75">
      <c r="B11" s="2273"/>
      <c r="C11" s="4" t="s">
        <v>27</v>
      </c>
      <c r="D11" s="4" t="s">
        <v>2005</v>
      </c>
      <c r="E11" s="4" t="s">
        <v>2006</v>
      </c>
      <c r="F11" s="5">
        <v>5</v>
      </c>
      <c r="G11" s="2145" t="s">
        <v>21</v>
      </c>
    </row>
    <row r="12" spans="2:7" ht="45">
      <c r="B12" s="2273"/>
      <c r="C12" s="4" t="s">
        <v>28</v>
      </c>
      <c r="D12" s="4" t="s">
        <v>1302</v>
      </c>
      <c r="E12" s="4" t="s">
        <v>29</v>
      </c>
      <c r="F12" s="5">
        <v>6</v>
      </c>
      <c r="G12" s="2145" t="s">
        <v>21</v>
      </c>
    </row>
    <row r="13" spans="2:7" ht="51" customHeight="1">
      <c r="B13" s="2273" t="s">
        <v>30</v>
      </c>
      <c r="C13" s="4" t="s">
        <v>31</v>
      </c>
      <c r="D13" s="4" t="s">
        <v>32</v>
      </c>
      <c r="E13" s="4" t="s">
        <v>33</v>
      </c>
      <c r="F13" s="5">
        <v>7</v>
      </c>
      <c r="G13" s="2145" t="s">
        <v>1</v>
      </c>
    </row>
    <row r="14" spans="2:7">
      <c r="B14" s="2273"/>
      <c r="C14" s="4" t="s">
        <v>34</v>
      </c>
      <c r="D14" s="4" t="s">
        <v>35</v>
      </c>
      <c r="E14" s="4" t="s">
        <v>33</v>
      </c>
      <c r="F14" s="5">
        <v>8</v>
      </c>
      <c r="G14" s="2145" t="s">
        <v>21</v>
      </c>
    </row>
    <row r="15" spans="2:7">
      <c r="B15" s="2273"/>
      <c r="C15" s="4" t="s">
        <v>36</v>
      </c>
      <c r="D15" s="4" t="s">
        <v>38</v>
      </c>
      <c r="E15" s="4" t="s">
        <v>33</v>
      </c>
      <c r="F15" s="2147" t="s">
        <v>37</v>
      </c>
      <c r="G15" s="2145" t="s">
        <v>1</v>
      </c>
    </row>
    <row r="16" spans="2:7" ht="30">
      <c r="B16" s="2273"/>
      <c r="C16" s="4" t="s">
        <v>1303</v>
      </c>
      <c r="D16" s="4" t="s">
        <v>41</v>
      </c>
      <c r="E16" s="4" t="s">
        <v>2179</v>
      </c>
      <c r="F16" s="2148" t="s">
        <v>42</v>
      </c>
      <c r="G16" s="2145" t="s">
        <v>1</v>
      </c>
    </row>
    <row r="17" spans="2:7">
      <c r="B17" s="2273"/>
      <c r="C17" s="4" t="s">
        <v>40</v>
      </c>
      <c r="D17" s="4" t="s">
        <v>1005</v>
      </c>
      <c r="E17" s="4" t="s">
        <v>33</v>
      </c>
      <c r="F17" s="2148" t="s">
        <v>44</v>
      </c>
      <c r="G17" s="2145" t="s">
        <v>1</v>
      </c>
    </row>
    <row r="18" spans="2:7" ht="30">
      <c r="B18" s="2273"/>
      <c r="C18" s="4" t="s">
        <v>43</v>
      </c>
      <c r="D18" s="4" t="s">
        <v>1304</v>
      </c>
      <c r="E18" s="4" t="s">
        <v>46</v>
      </c>
      <c r="F18" s="5">
        <v>12</v>
      </c>
      <c r="G18" s="2145" t="s">
        <v>1</v>
      </c>
    </row>
    <row r="19" spans="2:7" ht="30">
      <c r="B19" s="2273"/>
      <c r="C19" s="4" t="s">
        <v>45</v>
      </c>
      <c r="D19" s="4" t="s">
        <v>48</v>
      </c>
      <c r="E19" s="4" t="s">
        <v>39</v>
      </c>
      <c r="F19" s="2149">
        <v>13</v>
      </c>
      <c r="G19" s="2145" t="s">
        <v>49</v>
      </c>
    </row>
    <row r="20" spans="2:7" ht="45">
      <c r="B20" s="2273"/>
      <c r="C20" s="4" t="s">
        <v>47</v>
      </c>
      <c r="D20" s="4" t="s">
        <v>1305</v>
      </c>
      <c r="E20" s="4" t="s">
        <v>51</v>
      </c>
      <c r="F20" s="5">
        <v>14</v>
      </c>
      <c r="G20" s="2145" t="s">
        <v>1</v>
      </c>
    </row>
    <row r="21" spans="2:7" ht="30">
      <c r="B21" s="2273"/>
      <c r="C21" s="4" t="s">
        <v>50</v>
      </c>
      <c r="D21" s="4" t="s">
        <v>1307</v>
      </c>
      <c r="E21" s="4" t="s">
        <v>1306</v>
      </c>
      <c r="F21" s="5">
        <v>15</v>
      </c>
      <c r="G21" s="2145" t="s">
        <v>55</v>
      </c>
    </row>
    <row r="22" spans="2:7" ht="30">
      <c r="B22" s="2273"/>
      <c r="C22" s="4" t="s">
        <v>52</v>
      </c>
      <c r="D22" s="4" t="s">
        <v>53</v>
      </c>
      <c r="E22" s="4" t="s">
        <v>54</v>
      </c>
      <c r="F22" s="2150">
        <v>16</v>
      </c>
      <c r="G22" s="2145" t="s">
        <v>55</v>
      </c>
    </row>
    <row r="23" spans="2:7" ht="30">
      <c r="B23" s="2273"/>
      <c r="C23" s="4" t="s">
        <v>56</v>
      </c>
      <c r="D23" s="4" t="s">
        <v>57</v>
      </c>
      <c r="E23" s="4" t="s">
        <v>58</v>
      </c>
      <c r="F23" s="1447">
        <v>17</v>
      </c>
      <c r="G23" s="2145" t="s">
        <v>1</v>
      </c>
    </row>
    <row r="24" spans="2:7" ht="45">
      <c r="B24" s="2273"/>
      <c r="C24" s="4" t="s">
        <v>59</v>
      </c>
      <c r="D24" s="4" t="s">
        <v>60</v>
      </c>
      <c r="E24" s="4" t="s">
        <v>33</v>
      </c>
      <c r="F24" s="2149">
        <v>18</v>
      </c>
      <c r="G24" s="2145" t="s">
        <v>1</v>
      </c>
    </row>
    <row r="25" spans="2:7" ht="30">
      <c r="B25" s="2273"/>
      <c r="C25" s="4" t="s">
        <v>61</v>
      </c>
      <c r="D25" s="4" t="s">
        <v>62</v>
      </c>
      <c r="E25" s="4" t="s">
        <v>33</v>
      </c>
      <c r="F25" s="1447">
        <v>19</v>
      </c>
      <c r="G25" s="2145" t="s">
        <v>1</v>
      </c>
    </row>
    <row r="26" spans="2:7" ht="30">
      <c r="B26" s="2273"/>
      <c r="C26" s="4">
        <v>20</v>
      </c>
      <c r="D26" s="4" t="s">
        <v>63</v>
      </c>
      <c r="E26" s="4" t="s">
        <v>33</v>
      </c>
      <c r="F26" s="1447">
        <v>20</v>
      </c>
      <c r="G26" s="2145" t="s">
        <v>1</v>
      </c>
    </row>
    <row r="27" spans="2:7" ht="30">
      <c r="B27" s="2273"/>
      <c r="C27" s="4" t="s">
        <v>64</v>
      </c>
      <c r="D27" s="4" t="s">
        <v>66</v>
      </c>
      <c r="E27" s="4" t="s">
        <v>33</v>
      </c>
      <c r="F27" s="1447">
        <v>21</v>
      </c>
      <c r="G27" s="2145" t="s">
        <v>1</v>
      </c>
    </row>
    <row r="28" spans="2:7">
      <c r="B28" s="2273"/>
      <c r="C28" s="4" t="s">
        <v>65</v>
      </c>
      <c r="D28" s="4" t="s">
        <v>68</v>
      </c>
      <c r="E28" s="4" t="s">
        <v>33</v>
      </c>
      <c r="F28" s="1447">
        <v>22</v>
      </c>
      <c r="G28" s="2145" t="s">
        <v>1</v>
      </c>
    </row>
    <row r="29" spans="2:7">
      <c r="B29" s="2273"/>
      <c r="C29" s="4" t="s">
        <v>67</v>
      </c>
      <c r="D29" s="4" t="s">
        <v>70</v>
      </c>
      <c r="E29" s="4" t="s">
        <v>33</v>
      </c>
      <c r="F29" s="1447">
        <v>23</v>
      </c>
      <c r="G29" s="2145" t="s">
        <v>1</v>
      </c>
    </row>
    <row r="30" spans="2:7" ht="150">
      <c r="B30" s="2283" t="s">
        <v>71</v>
      </c>
      <c r="C30" s="4" t="s">
        <v>69</v>
      </c>
      <c r="D30" s="4" t="s">
        <v>73</v>
      </c>
      <c r="E30" s="4" t="s">
        <v>74</v>
      </c>
      <c r="F30" s="1447">
        <v>24</v>
      </c>
      <c r="G30" s="2145" t="s">
        <v>1</v>
      </c>
    </row>
    <row r="31" spans="2:7" ht="60">
      <c r="B31" s="2284"/>
      <c r="C31" s="4" t="s">
        <v>72</v>
      </c>
      <c r="D31" s="4" t="s">
        <v>76</v>
      </c>
      <c r="E31" s="4" t="s">
        <v>77</v>
      </c>
      <c r="F31" s="1447">
        <v>25</v>
      </c>
      <c r="G31" s="2145" t="s">
        <v>1</v>
      </c>
    </row>
    <row r="32" spans="2:7" ht="30">
      <c r="B32" s="2284"/>
      <c r="C32" s="4" t="s">
        <v>75</v>
      </c>
      <c r="D32" s="4" t="s">
        <v>79</v>
      </c>
      <c r="E32" s="4" t="s">
        <v>80</v>
      </c>
      <c r="F32" s="1447">
        <v>26</v>
      </c>
      <c r="G32" s="2145" t="s">
        <v>1</v>
      </c>
    </row>
    <row r="33" spans="2:7" ht="45">
      <c r="B33" s="2284"/>
      <c r="C33" s="4" t="s">
        <v>78</v>
      </c>
      <c r="D33" s="4" t="s">
        <v>1308</v>
      </c>
      <c r="E33" s="4" t="s">
        <v>82</v>
      </c>
      <c r="F33" s="1447">
        <v>27</v>
      </c>
      <c r="G33" s="2145" t="s">
        <v>1</v>
      </c>
    </row>
    <row r="34" spans="2:7" ht="30">
      <c r="B34" s="2284"/>
      <c r="C34" s="4" t="s">
        <v>81</v>
      </c>
      <c r="D34" s="4" t="s">
        <v>1309</v>
      </c>
      <c r="E34" s="4" t="s">
        <v>84</v>
      </c>
      <c r="F34" s="603">
        <v>28</v>
      </c>
      <c r="G34" s="2145" t="s">
        <v>1</v>
      </c>
    </row>
    <row r="35" spans="2:7">
      <c r="B35" s="2284"/>
      <c r="C35" s="4" t="s">
        <v>83</v>
      </c>
      <c r="D35" s="4" t="s">
        <v>86</v>
      </c>
      <c r="E35" s="4" t="s">
        <v>87</v>
      </c>
      <c r="F35" s="603">
        <v>29</v>
      </c>
      <c r="G35" s="2145" t="s">
        <v>1</v>
      </c>
    </row>
    <row r="36" spans="2:7">
      <c r="B36" s="2284"/>
      <c r="C36" s="1953" t="s">
        <v>85</v>
      </c>
      <c r="D36" s="1953" t="s">
        <v>1310</v>
      </c>
      <c r="E36" s="1953" t="s">
        <v>1310</v>
      </c>
      <c r="F36" s="2144">
        <v>30</v>
      </c>
      <c r="G36" s="2145" t="s">
        <v>1</v>
      </c>
    </row>
    <row r="37" spans="2:7">
      <c r="B37" s="2284"/>
      <c r="C37" s="2142" t="s">
        <v>2007</v>
      </c>
      <c r="D37" s="2142" t="s">
        <v>2010</v>
      </c>
      <c r="E37" s="2142" t="s">
        <v>33</v>
      </c>
      <c r="F37" s="2144">
        <v>31</v>
      </c>
      <c r="G37" s="2151" t="s">
        <v>1</v>
      </c>
    </row>
    <row r="38" spans="2:7" ht="45">
      <c r="B38" s="2284"/>
      <c r="C38" s="2142" t="s">
        <v>2008</v>
      </c>
      <c r="D38" s="2142" t="s">
        <v>2011</v>
      </c>
      <c r="E38" s="2142" t="s">
        <v>2180</v>
      </c>
      <c r="F38" s="2144">
        <v>32</v>
      </c>
      <c r="G38" s="2151" t="s">
        <v>2178</v>
      </c>
    </row>
    <row r="39" spans="2:7">
      <c r="B39" s="2284"/>
      <c r="C39" s="2142" t="s">
        <v>2009</v>
      </c>
      <c r="D39" s="2142" t="s">
        <v>2013</v>
      </c>
      <c r="E39" s="2142" t="s">
        <v>2180</v>
      </c>
      <c r="F39" s="2144">
        <v>33</v>
      </c>
      <c r="G39" s="2151" t="s">
        <v>2178</v>
      </c>
    </row>
    <row r="40" spans="2:7" ht="45">
      <c r="B40" s="2285"/>
      <c r="C40" s="2142" t="s">
        <v>2014</v>
      </c>
      <c r="D40" s="2142" t="s">
        <v>2015</v>
      </c>
      <c r="E40" s="2142" t="s">
        <v>2180</v>
      </c>
      <c r="F40" s="2144">
        <v>34</v>
      </c>
      <c r="G40" s="2151" t="s">
        <v>2178</v>
      </c>
    </row>
    <row r="41" spans="2:7" ht="27.75" customHeight="1" thickBot="1">
      <c r="B41" s="2274" t="s">
        <v>88</v>
      </c>
      <c r="C41" s="2275"/>
      <c r="D41" s="2275"/>
      <c r="E41" s="2275"/>
      <c r="F41" s="2275"/>
      <c r="G41" s="2276"/>
    </row>
    <row r="42" spans="2:7">
      <c r="B42" s="2277" t="s">
        <v>89</v>
      </c>
      <c r="C42" s="2278"/>
      <c r="D42" s="2278"/>
      <c r="E42" s="2278"/>
      <c r="F42" s="2278"/>
      <c r="G42" s="2279"/>
    </row>
    <row r="43" spans="2:7" ht="15.75" thickBot="1">
      <c r="B43" s="2280"/>
      <c r="C43" s="2281"/>
      <c r="D43" s="2281"/>
      <c r="E43" s="2281"/>
      <c r="F43" s="2281"/>
      <c r="G43" s="2282"/>
    </row>
    <row r="50" spans="5:5">
      <c r="E50" s="6"/>
    </row>
  </sheetData>
  <mergeCells count="11">
    <mergeCell ref="B2:G2"/>
    <mergeCell ref="B5:C6"/>
    <mergeCell ref="D5:D6"/>
    <mergeCell ref="E5:E6"/>
    <mergeCell ref="F5:F6"/>
    <mergeCell ref="G5:G6"/>
    <mergeCell ref="B7:B12"/>
    <mergeCell ref="B13:B29"/>
    <mergeCell ref="B41:G41"/>
    <mergeCell ref="B42:G43"/>
    <mergeCell ref="B30:B40"/>
  </mergeCells>
  <hyperlinks>
    <hyperlink ref="F7" location="'01. Supplier Contact Directory'!A1" display="'01. Supplier Contact Directory'!A1" xr:uid="{00000000-0004-0000-0000-000000000000}"/>
    <hyperlink ref="F9" location="'03. Process Change Request'!A1" display="'03. Process Change Request'!A1" xr:uid="{00000000-0004-0000-0000-000001000000}"/>
    <hyperlink ref="F11" location="'05. Design Change Request'!A1" display="'05. Design Change Request'!A1" xr:uid="{00000000-0004-0000-0000-000002000000}"/>
    <hyperlink ref="F12" location="'06. Special Acceptance'!A1" display="'06. Special Acceptance'!A1" xr:uid="{00000000-0004-0000-0000-000003000000}"/>
    <hyperlink ref="F13" location="'07. Supplier Master Schedule'!A1" display="'07. Supplier Master Schedule'!A1" xr:uid="{00000000-0004-0000-0000-000004000000}"/>
    <hyperlink ref="F14" location="'08. SCC'!A1" display="'08. SCC'!A1" xr:uid="{00000000-0004-0000-0000-000005000000}"/>
    <hyperlink ref="F18" location="'12. SC&amp;KFD'!A1" display="'12. SC&amp;KFD'!A1" xr:uid="{00000000-0004-0000-0000-000006000000}"/>
    <hyperlink ref="F20" location="'14. Inspection Report'!A1" display="'14. Inspection Report'!A1" xr:uid="{00000000-0004-0000-0000-000007000000}"/>
    <hyperlink ref="F21" location="'15. Hatsumono'!A1" display="'15. Hatsumono'!A1" xr:uid="{00000000-0004-0000-0000-000008000000}"/>
    <hyperlink ref="F8" location="'P62 C8-05-03 F-3'!A1" display="'P62 C8-05-03 F-3'!A1" xr:uid="{00000000-0004-0000-0000-000009000000}"/>
    <hyperlink ref="F10" location="'04.Process Change Deployment '!A1" display="'04.Process Change Deployment '!A1" xr:uid="{00000000-0004-0000-0000-00000A000000}"/>
    <hyperlink ref="F15" location="'09. QA Table.'!A1" display="Any form" xr:uid="{00000000-0004-0000-0000-00000B000000}"/>
    <hyperlink ref="F16" location="'10.Control Plan'!A1" display="10 or any form" xr:uid="{00000000-0004-0000-0000-00000C000000}"/>
    <hyperlink ref="F17" location="'11. Flow Chart.'!A1" display="11 or any form" xr:uid="{00000000-0004-0000-0000-00000D000000}"/>
    <hyperlink ref="F19" location="'13. PACKAGING SPECIFICATION'!A1" display="'13. PACKAGING SPECIFICATION'!A1" xr:uid="{00000000-0004-0000-0000-00000E000000}"/>
    <hyperlink ref="F22" location="'16. PPSA'!A1" display="'16. PPSA'!A1" xr:uid="{00000000-0004-0000-0000-00000F000000}"/>
    <hyperlink ref="F23" location="'17. PPAP'!A1" display="'17. PPAP'!A1" xr:uid="{00000000-0004-0000-0000-000010000000}"/>
    <hyperlink ref="F24" location="'18. Production preparation'!A1" display="'18. Production preparation'!A1" xr:uid="{00000000-0004-0000-0000-000011000000}"/>
    <hyperlink ref="F25" location="'19. Gauge Spec'!A1" display="'19. Gauge Spec'!A1" xr:uid="{00000000-0004-0000-0000-000012000000}"/>
    <hyperlink ref="F26" location="'20. Process Capability '!A1" display="'20. Process Capability '!A1" xr:uid="{00000000-0004-0000-0000-000013000000}"/>
    <hyperlink ref="F27" location="'21. Production preparatio conf.'!A1" display="'21. Production preparatio conf.'!A1" xr:uid="{00000000-0004-0000-0000-000014000000}"/>
    <hyperlink ref="F28" location="'22. Ramp up '!A1" display="'22. Ramp up '!A1" xr:uid="{00000000-0004-0000-0000-000015000000}"/>
    <hyperlink ref="F29" location="'23. Project development record'!A1" display="'23. Project development record'!A1" xr:uid="{00000000-0004-0000-0000-000016000000}"/>
    <hyperlink ref="F30" location="'24. Substance of concern '!A1" display="'24. Substance of concern '!A1" xr:uid="{00000000-0004-0000-0000-000017000000}"/>
    <hyperlink ref="F31" location="'25. Evidence form '!A1" display="'25. Evidence form '!A1" xr:uid="{00000000-0004-0000-0000-000018000000}"/>
    <hyperlink ref="F32" location="'26. SOC Non inclusion'!A1" display="'26. SOC Non inclusion'!A1" xr:uid="{00000000-0004-0000-0000-000019000000}"/>
    <hyperlink ref="F33" location="'27. Inspection Quick'!A1" display="'27. Inspection Quick'!A1" xr:uid="{00000000-0004-0000-0000-00001A000000}"/>
    <hyperlink ref="F34" location="'28. 8Ds'!A1" display="'28. 8Ds'!A1" xr:uid="{00000000-0004-0000-0000-00001B000000}"/>
    <hyperlink ref="F35" location="'29. Audit Form'!A1" display="'29. Audit Form'!A1" xr:uid="{00000000-0004-0000-0000-00001C000000}"/>
    <hyperlink ref="F36" location="'30. No conforming part flow '!Área_de_impresión" display="'30. No conforming part flow '!Área_de_impresión" xr:uid="{00000000-0004-0000-0000-00001D000000}"/>
    <hyperlink ref="F37" location="'31. Bar Code Label'!Área_de_impresión" display="'31. Bar Code Label'!Área_de_impresión" xr:uid="{DCB48895-7CAC-4D68-8F5F-69AA3CDCE33B}"/>
    <hyperlink ref="F38" location="'32. Request for Authorization'!A1" display="'32. Request for Authorization'!A1" xr:uid="{E2815D3D-26DA-4B51-B6AB-80E65DDECD89}"/>
    <hyperlink ref="F39" location="'33. Request for Quotation'!A1" display="'33. Request for Quotation'!A1" xr:uid="{1E0839DA-2E99-40B7-BB07-69994E2E5FE6}"/>
    <hyperlink ref="F40" location="'34. Notice to supplier penalty '!A1" display="'34. Notice to supplier penalty '!A1" xr:uid="{74807BA8-BEA7-44DC-A045-3161131236EE}"/>
  </hyperlinks>
  <pageMargins left="0.7" right="0.7" top="0.75" bottom="0.75" header="0.3" footer="0.3"/>
  <pageSetup scale="47" orientation="portrait"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DT59"/>
  <sheetViews>
    <sheetView showGridLines="0" view="pageBreakPreview" zoomScaleNormal="70" zoomScaleSheetLayoutView="100" workbookViewId="0">
      <selection activeCell="DE2" sqref="DE2"/>
    </sheetView>
  </sheetViews>
  <sheetFormatPr baseColWidth="10" defaultColWidth="1.7109375" defaultRowHeight="15"/>
  <cols>
    <col min="25" max="25" width="3.28515625" customWidth="1"/>
    <col min="43" max="43" width="3.140625" customWidth="1"/>
    <col min="65" max="65" width="1.7109375" customWidth="1"/>
    <col min="80" max="80" width="3.5703125" customWidth="1"/>
    <col min="109" max="109" width="2.5703125" customWidth="1"/>
    <col min="110" max="110" width="2.7109375" customWidth="1"/>
    <col min="124" max="124" width="6.85546875" customWidth="1"/>
    <col min="281" max="281" width="3.28515625" customWidth="1"/>
    <col min="299" max="299" width="3.140625" customWidth="1"/>
    <col min="321" max="321" width="1.7109375" customWidth="1"/>
    <col min="336" max="336" width="3.5703125" customWidth="1"/>
    <col min="365" max="365" width="2.5703125" customWidth="1"/>
    <col min="366" max="366" width="2.7109375" customWidth="1"/>
    <col min="380" max="380" width="6.85546875" customWidth="1"/>
    <col min="537" max="537" width="3.28515625" customWidth="1"/>
    <col min="555" max="555" width="3.140625" customWidth="1"/>
    <col min="577" max="577" width="1.7109375" customWidth="1"/>
    <col min="592" max="592" width="3.5703125" customWidth="1"/>
    <col min="621" max="621" width="2.5703125" customWidth="1"/>
    <col min="622" max="622" width="2.7109375" customWidth="1"/>
    <col min="636" max="636" width="6.85546875" customWidth="1"/>
    <col min="793" max="793" width="3.28515625" customWidth="1"/>
    <col min="811" max="811" width="3.140625" customWidth="1"/>
    <col min="833" max="833" width="1.7109375" customWidth="1"/>
    <col min="848" max="848" width="3.5703125" customWidth="1"/>
    <col min="877" max="877" width="2.5703125" customWidth="1"/>
    <col min="878" max="878" width="2.7109375" customWidth="1"/>
    <col min="892" max="892" width="6.85546875" customWidth="1"/>
    <col min="1049" max="1049" width="3.28515625" customWidth="1"/>
    <col min="1067" max="1067" width="3.140625" customWidth="1"/>
    <col min="1089" max="1089" width="1.7109375" customWidth="1"/>
    <col min="1104" max="1104" width="3.5703125" customWidth="1"/>
    <col min="1133" max="1133" width="2.5703125" customWidth="1"/>
    <col min="1134" max="1134" width="2.7109375" customWidth="1"/>
    <col min="1148" max="1148" width="6.85546875" customWidth="1"/>
    <col min="1305" max="1305" width="3.28515625" customWidth="1"/>
    <col min="1323" max="1323" width="3.140625" customWidth="1"/>
    <col min="1345" max="1345" width="1.7109375" customWidth="1"/>
    <col min="1360" max="1360" width="3.5703125" customWidth="1"/>
    <col min="1389" max="1389" width="2.5703125" customWidth="1"/>
    <col min="1390" max="1390" width="2.7109375" customWidth="1"/>
    <col min="1404" max="1404" width="6.85546875" customWidth="1"/>
    <col min="1561" max="1561" width="3.28515625" customWidth="1"/>
    <col min="1579" max="1579" width="3.140625" customWidth="1"/>
    <col min="1601" max="1601" width="1.7109375" customWidth="1"/>
    <col min="1616" max="1616" width="3.5703125" customWidth="1"/>
    <col min="1645" max="1645" width="2.5703125" customWidth="1"/>
    <col min="1646" max="1646" width="2.7109375" customWidth="1"/>
    <col min="1660" max="1660" width="6.85546875" customWidth="1"/>
    <col min="1817" max="1817" width="3.28515625" customWidth="1"/>
    <col min="1835" max="1835" width="3.140625" customWidth="1"/>
    <col min="1857" max="1857" width="1.7109375" customWidth="1"/>
    <col min="1872" max="1872" width="3.5703125" customWidth="1"/>
    <col min="1901" max="1901" width="2.5703125" customWidth="1"/>
    <col min="1902" max="1902" width="2.7109375" customWidth="1"/>
    <col min="1916" max="1916" width="6.85546875" customWidth="1"/>
    <col min="2073" max="2073" width="3.28515625" customWidth="1"/>
    <col min="2091" max="2091" width="3.140625" customWidth="1"/>
    <col min="2113" max="2113" width="1.7109375" customWidth="1"/>
    <col min="2128" max="2128" width="3.5703125" customWidth="1"/>
    <col min="2157" max="2157" width="2.5703125" customWidth="1"/>
    <col min="2158" max="2158" width="2.7109375" customWidth="1"/>
    <col min="2172" max="2172" width="6.85546875" customWidth="1"/>
    <col min="2329" max="2329" width="3.28515625" customWidth="1"/>
    <col min="2347" max="2347" width="3.140625" customWidth="1"/>
    <col min="2369" max="2369" width="1.7109375" customWidth="1"/>
    <col min="2384" max="2384" width="3.5703125" customWidth="1"/>
    <col min="2413" max="2413" width="2.5703125" customWidth="1"/>
    <col min="2414" max="2414" width="2.7109375" customWidth="1"/>
    <col min="2428" max="2428" width="6.85546875" customWidth="1"/>
    <col min="2585" max="2585" width="3.28515625" customWidth="1"/>
    <col min="2603" max="2603" width="3.140625" customWidth="1"/>
    <col min="2625" max="2625" width="1.7109375" customWidth="1"/>
    <col min="2640" max="2640" width="3.5703125" customWidth="1"/>
    <col min="2669" max="2669" width="2.5703125" customWidth="1"/>
    <col min="2670" max="2670" width="2.7109375" customWidth="1"/>
    <col min="2684" max="2684" width="6.85546875" customWidth="1"/>
    <col min="2841" max="2841" width="3.28515625" customWidth="1"/>
    <col min="2859" max="2859" width="3.140625" customWidth="1"/>
    <col min="2881" max="2881" width="1.7109375" customWidth="1"/>
    <col min="2896" max="2896" width="3.5703125" customWidth="1"/>
    <col min="2925" max="2925" width="2.5703125" customWidth="1"/>
    <col min="2926" max="2926" width="2.7109375" customWidth="1"/>
    <col min="2940" max="2940" width="6.85546875" customWidth="1"/>
    <col min="3097" max="3097" width="3.28515625" customWidth="1"/>
    <col min="3115" max="3115" width="3.140625" customWidth="1"/>
    <col min="3137" max="3137" width="1.7109375" customWidth="1"/>
    <col min="3152" max="3152" width="3.5703125" customWidth="1"/>
    <col min="3181" max="3181" width="2.5703125" customWidth="1"/>
    <col min="3182" max="3182" width="2.7109375" customWidth="1"/>
    <col min="3196" max="3196" width="6.85546875" customWidth="1"/>
    <col min="3353" max="3353" width="3.28515625" customWidth="1"/>
    <col min="3371" max="3371" width="3.140625" customWidth="1"/>
    <col min="3393" max="3393" width="1.7109375" customWidth="1"/>
    <col min="3408" max="3408" width="3.5703125" customWidth="1"/>
    <col min="3437" max="3437" width="2.5703125" customWidth="1"/>
    <col min="3438" max="3438" width="2.7109375" customWidth="1"/>
    <col min="3452" max="3452" width="6.85546875" customWidth="1"/>
    <col min="3609" max="3609" width="3.28515625" customWidth="1"/>
    <col min="3627" max="3627" width="3.140625" customWidth="1"/>
    <col min="3649" max="3649" width="1.7109375" customWidth="1"/>
    <col min="3664" max="3664" width="3.5703125" customWidth="1"/>
    <col min="3693" max="3693" width="2.5703125" customWidth="1"/>
    <col min="3694" max="3694" width="2.7109375" customWidth="1"/>
    <col min="3708" max="3708" width="6.85546875" customWidth="1"/>
    <col min="3865" max="3865" width="3.28515625" customWidth="1"/>
    <col min="3883" max="3883" width="3.140625" customWidth="1"/>
    <col min="3905" max="3905" width="1.7109375" customWidth="1"/>
    <col min="3920" max="3920" width="3.5703125" customWidth="1"/>
    <col min="3949" max="3949" width="2.5703125" customWidth="1"/>
    <col min="3950" max="3950" width="2.7109375" customWidth="1"/>
    <col min="3964" max="3964" width="6.85546875" customWidth="1"/>
    <col min="4121" max="4121" width="3.28515625" customWidth="1"/>
    <col min="4139" max="4139" width="3.140625" customWidth="1"/>
    <col min="4161" max="4161" width="1.7109375" customWidth="1"/>
    <col min="4176" max="4176" width="3.5703125" customWidth="1"/>
    <col min="4205" max="4205" width="2.5703125" customWidth="1"/>
    <col min="4206" max="4206" width="2.7109375" customWidth="1"/>
    <col min="4220" max="4220" width="6.85546875" customWidth="1"/>
    <col min="4377" max="4377" width="3.28515625" customWidth="1"/>
    <col min="4395" max="4395" width="3.140625" customWidth="1"/>
    <col min="4417" max="4417" width="1.7109375" customWidth="1"/>
    <col min="4432" max="4432" width="3.5703125" customWidth="1"/>
    <col min="4461" max="4461" width="2.5703125" customWidth="1"/>
    <col min="4462" max="4462" width="2.7109375" customWidth="1"/>
    <col min="4476" max="4476" width="6.85546875" customWidth="1"/>
    <col min="4633" max="4633" width="3.28515625" customWidth="1"/>
    <col min="4651" max="4651" width="3.140625" customWidth="1"/>
    <col min="4673" max="4673" width="1.7109375" customWidth="1"/>
    <col min="4688" max="4688" width="3.5703125" customWidth="1"/>
    <col min="4717" max="4717" width="2.5703125" customWidth="1"/>
    <col min="4718" max="4718" width="2.7109375" customWidth="1"/>
    <col min="4732" max="4732" width="6.85546875" customWidth="1"/>
    <col min="4889" max="4889" width="3.28515625" customWidth="1"/>
    <col min="4907" max="4907" width="3.140625" customWidth="1"/>
    <col min="4929" max="4929" width="1.7109375" customWidth="1"/>
    <col min="4944" max="4944" width="3.5703125" customWidth="1"/>
    <col min="4973" max="4973" width="2.5703125" customWidth="1"/>
    <col min="4974" max="4974" width="2.7109375" customWidth="1"/>
    <col min="4988" max="4988" width="6.85546875" customWidth="1"/>
    <col min="5145" max="5145" width="3.28515625" customWidth="1"/>
    <col min="5163" max="5163" width="3.140625" customWidth="1"/>
    <col min="5185" max="5185" width="1.7109375" customWidth="1"/>
    <col min="5200" max="5200" width="3.5703125" customWidth="1"/>
    <col min="5229" max="5229" width="2.5703125" customWidth="1"/>
    <col min="5230" max="5230" width="2.7109375" customWidth="1"/>
    <col min="5244" max="5244" width="6.85546875" customWidth="1"/>
    <col min="5401" max="5401" width="3.28515625" customWidth="1"/>
    <col min="5419" max="5419" width="3.140625" customWidth="1"/>
    <col min="5441" max="5441" width="1.7109375" customWidth="1"/>
    <col min="5456" max="5456" width="3.5703125" customWidth="1"/>
    <col min="5485" max="5485" width="2.5703125" customWidth="1"/>
    <col min="5486" max="5486" width="2.7109375" customWidth="1"/>
    <col min="5500" max="5500" width="6.85546875" customWidth="1"/>
    <col min="5657" max="5657" width="3.28515625" customWidth="1"/>
    <col min="5675" max="5675" width="3.140625" customWidth="1"/>
    <col min="5697" max="5697" width="1.7109375" customWidth="1"/>
    <col min="5712" max="5712" width="3.5703125" customWidth="1"/>
    <col min="5741" max="5741" width="2.5703125" customWidth="1"/>
    <col min="5742" max="5742" width="2.7109375" customWidth="1"/>
    <col min="5756" max="5756" width="6.85546875" customWidth="1"/>
    <col min="5913" max="5913" width="3.28515625" customWidth="1"/>
    <col min="5931" max="5931" width="3.140625" customWidth="1"/>
    <col min="5953" max="5953" width="1.7109375" customWidth="1"/>
    <col min="5968" max="5968" width="3.5703125" customWidth="1"/>
    <col min="5997" max="5997" width="2.5703125" customWidth="1"/>
    <col min="5998" max="5998" width="2.7109375" customWidth="1"/>
    <col min="6012" max="6012" width="6.85546875" customWidth="1"/>
    <col min="6169" max="6169" width="3.28515625" customWidth="1"/>
    <col min="6187" max="6187" width="3.140625" customWidth="1"/>
    <col min="6209" max="6209" width="1.7109375" customWidth="1"/>
    <col min="6224" max="6224" width="3.5703125" customWidth="1"/>
    <col min="6253" max="6253" width="2.5703125" customWidth="1"/>
    <col min="6254" max="6254" width="2.7109375" customWidth="1"/>
    <col min="6268" max="6268" width="6.85546875" customWidth="1"/>
    <col min="6425" max="6425" width="3.28515625" customWidth="1"/>
    <col min="6443" max="6443" width="3.140625" customWidth="1"/>
    <col min="6465" max="6465" width="1.7109375" customWidth="1"/>
    <col min="6480" max="6480" width="3.5703125" customWidth="1"/>
    <col min="6509" max="6509" width="2.5703125" customWidth="1"/>
    <col min="6510" max="6510" width="2.7109375" customWidth="1"/>
    <col min="6524" max="6524" width="6.85546875" customWidth="1"/>
    <col min="6681" max="6681" width="3.28515625" customWidth="1"/>
    <col min="6699" max="6699" width="3.140625" customWidth="1"/>
    <col min="6721" max="6721" width="1.7109375" customWidth="1"/>
    <col min="6736" max="6736" width="3.5703125" customWidth="1"/>
    <col min="6765" max="6765" width="2.5703125" customWidth="1"/>
    <col min="6766" max="6766" width="2.7109375" customWidth="1"/>
    <col min="6780" max="6780" width="6.85546875" customWidth="1"/>
    <col min="6937" max="6937" width="3.28515625" customWidth="1"/>
    <col min="6955" max="6955" width="3.140625" customWidth="1"/>
    <col min="6977" max="6977" width="1.7109375" customWidth="1"/>
    <col min="6992" max="6992" width="3.5703125" customWidth="1"/>
    <col min="7021" max="7021" width="2.5703125" customWidth="1"/>
    <col min="7022" max="7022" width="2.7109375" customWidth="1"/>
    <col min="7036" max="7036" width="6.85546875" customWidth="1"/>
    <col min="7193" max="7193" width="3.28515625" customWidth="1"/>
    <col min="7211" max="7211" width="3.140625" customWidth="1"/>
    <col min="7233" max="7233" width="1.7109375" customWidth="1"/>
    <col min="7248" max="7248" width="3.5703125" customWidth="1"/>
    <col min="7277" max="7277" width="2.5703125" customWidth="1"/>
    <col min="7278" max="7278" width="2.7109375" customWidth="1"/>
    <col min="7292" max="7292" width="6.85546875" customWidth="1"/>
    <col min="7449" max="7449" width="3.28515625" customWidth="1"/>
    <col min="7467" max="7467" width="3.140625" customWidth="1"/>
    <col min="7489" max="7489" width="1.7109375" customWidth="1"/>
    <col min="7504" max="7504" width="3.5703125" customWidth="1"/>
    <col min="7533" max="7533" width="2.5703125" customWidth="1"/>
    <col min="7534" max="7534" width="2.7109375" customWidth="1"/>
    <col min="7548" max="7548" width="6.85546875" customWidth="1"/>
    <col min="7705" max="7705" width="3.28515625" customWidth="1"/>
    <col min="7723" max="7723" width="3.140625" customWidth="1"/>
    <col min="7745" max="7745" width="1.7109375" customWidth="1"/>
    <col min="7760" max="7760" width="3.5703125" customWidth="1"/>
    <col min="7789" max="7789" width="2.5703125" customWidth="1"/>
    <col min="7790" max="7790" width="2.7109375" customWidth="1"/>
    <col min="7804" max="7804" width="6.85546875" customWidth="1"/>
    <col min="7961" max="7961" width="3.28515625" customWidth="1"/>
    <col min="7979" max="7979" width="3.140625" customWidth="1"/>
    <col min="8001" max="8001" width="1.7109375" customWidth="1"/>
    <col min="8016" max="8016" width="3.5703125" customWidth="1"/>
    <col min="8045" max="8045" width="2.5703125" customWidth="1"/>
    <col min="8046" max="8046" width="2.7109375" customWidth="1"/>
    <col min="8060" max="8060" width="6.85546875" customWidth="1"/>
    <col min="8217" max="8217" width="3.28515625" customWidth="1"/>
    <col min="8235" max="8235" width="3.140625" customWidth="1"/>
    <col min="8257" max="8257" width="1.7109375" customWidth="1"/>
    <col min="8272" max="8272" width="3.5703125" customWidth="1"/>
    <col min="8301" max="8301" width="2.5703125" customWidth="1"/>
    <col min="8302" max="8302" width="2.7109375" customWidth="1"/>
    <col min="8316" max="8316" width="6.85546875" customWidth="1"/>
    <col min="8473" max="8473" width="3.28515625" customWidth="1"/>
    <col min="8491" max="8491" width="3.140625" customWidth="1"/>
    <col min="8513" max="8513" width="1.7109375" customWidth="1"/>
    <col min="8528" max="8528" width="3.5703125" customWidth="1"/>
    <col min="8557" max="8557" width="2.5703125" customWidth="1"/>
    <col min="8558" max="8558" width="2.7109375" customWidth="1"/>
    <col min="8572" max="8572" width="6.85546875" customWidth="1"/>
    <col min="8729" max="8729" width="3.28515625" customWidth="1"/>
    <col min="8747" max="8747" width="3.140625" customWidth="1"/>
    <col min="8769" max="8769" width="1.7109375" customWidth="1"/>
    <col min="8784" max="8784" width="3.5703125" customWidth="1"/>
    <col min="8813" max="8813" width="2.5703125" customWidth="1"/>
    <col min="8814" max="8814" width="2.7109375" customWidth="1"/>
    <col min="8828" max="8828" width="6.85546875" customWidth="1"/>
    <col min="8985" max="8985" width="3.28515625" customWidth="1"/>
    <col min="9003" max="9003" width="3.140625" customWidth="1"/>
    <col min="9025" max="9025" width="1.7109375" customWidth="1"/>
    <col min="9040" max="9040" width="3.5703125" customWidth="1"/>
    <col min="9069" max="9069" width="2.5703125" customWidth="1"/>
    <col min="9070" max="9070" width="2.7109375" customWidth="1"/>
    <col min="9084" max="9084" width="6.85546875" customWidth="1"/>
    <col min="9241" max="9241" width="3.28515625" customWidth="1"/>
    <col min="9259" max="9259" width="3.140625" customWidth="1"/>
    <col min="9281" max="9281" width="1.7109375" customWidth="1"/>
    <col min="9296" max="9296" width="3.5703125" customWidth="1"/>
    <col min="9325" max="9325" width="2.5703125" customWidth="1"/>
    <col min="9326" max="9326" width="2.7109375" customWidth="1"/>
    <col min="9340" max="9340" width="6.85546875" customWidth="1"/>
    <col min="9497" max="9497" width="3.28515625" customWidth="1"/>
    <col min="9515" max="9515" width="3.140625" customWidth="1"/>
    <col min="9537" max="9537" width="1.7109375" customWidth="1"/>
    <col min="9552" max="9552" width="3.5703125" customWidth="1"/>
    <col min="9581" max="9581" width="2.5703125" customWidth="1"/>
    <col min="9582" max="9582" width="2.7109375" customWidth="1"/>
    <col min="9596" max="9596" width="6.85546875" customWidth="1"/>
    <col min="9753" max="9753" width="3.28515625" customWidth="1"/>
    <col min="9771" max="9771" width="3.140625" customWidth="1"/>
    <col min="9793" max="9793" width="1.7109375" customWidth="1"/>
    <col min="9808" max="9808" width="3.5703125" customWidth="1"/>
    <col min="9837" max="9837" width="2.5703125" customWidth="1"/>
    <col min="9838" max="9838" width="2.7109375" customWidth="1"/>
    <col min="9852" max="9852" width="6.85546875" customWidth="1"/>
    <col min="10009" max="10009" width="3.28515625" customWidth="1"/>
    <col min="10027" max="10027" width="3.140625" customWidth="1"/>
    <col min="10049" max="10049" width="1.7109375" customWidth="1"/>
    <col min="10064" max="10064" width="3.5703125" customWidth="1"/>
    <col min="10093" max="10093" width="2.5703125" customWidth="1"/>
    <col min="10094" max="10094" width="2.7109375" customWidth="1"/>
    <col min="10108" max="10108" width="6.85546875" customWidth="1"/>
    <col min="10265" max="10265" width="3.28515625" customWidth="1"/>
    <col min="10283" max="10283" width="3.140625" customWidth="1"/>
    <col min="10305" max="10305" width="1.7109375" customWidth="1"/>
    <col min="10320" max="10320" width="3.5703125" customWidth="1"/>
    <col min="10349" max="10349" width="2.5703125" customWidth="1"/>
    <col min="10350" max="10350" width="2.7109375" customWidth="1"/>
    <col min="10364" max="10364" width="6.85546875" customWidth="1"/>
    <col min="10521" max="10521" width="3.28515625" customWidth="1"/>
    <col min="10539" max="10539" width="3.140625" customWidth="1"/>
    <col min="10561" max="10561" width="1.7109375" customWidth="1"/>
    <col min="10576" max="10576" width="3.5703125" customWidth="1"/>
    <col min="10605" max="10605" width="2.5703125" customWidth="1"/>
    <col min="10606" max="10606" width="2.7109375" customWidth="1"/>
    <col min="10620" max="10620" width="6.85546875" customWidth="1"/>
    <col min="10777" max="10777" width="3.28515625" customWidth="1"/>
    <col min="10795" max="10795" width="3.140625" customWidth="1"/>
    <col min="10817" max="10817" width="1.7109375" customWidth="1"/>
    <col min="10832" max="10832" width="3.5703125" customWidth="1"/>
    <col min="10861" max="10861" width="2.5703125" customWidth="1"/>
    <col min="10862" max="10862" width="2.7109375" customWidth="1"/>
    <col min="10876" max="10876" width="6.85546875" customWidth="1"/>
    <col min="11033" max="11033" width="3.28515625" customWidth="1"/>
    <col min="11051" max="11051" width="3.140625" customWidth="1"/>
    <col min="11073" max="11073" width="1.7109375" customWidth="1"/>
    <col min="11088" max="11088" width="3.5703125" customWidth="1"/>
    <col min="11117" max="11117" width="2.5703125" customWidth="1"/>
    <col min="11118" max="11118" width="2.7109375" customWidth="1"/>
    <col min="11132" max="11132" width="6.85546875" customWidth="1"/>
    <col min="11289" max="11289" width="3.28515625" customWidth="1"/>
    <col min="11307" max="11307" width="3.140625" customWidth="1"/>
    <col min="11329" max="11329" width="1.7109375" customWidth="1"/>
    <col min="11344" max="11344" width="3.5703125" customWidth="1"/>
    <col min="11373" max="11373" width="2.5703125" customWidth="1"/>
    <col min="11374" max="11374" width="2.7109375" customWidth="1"/>
    <col min="11388" max="11388" width="6.85546875" customWidth="1"/>
    <col min="11545" max="11545" width="3.28515625" customWidth="1"/>
    <col min="11563" max="11563" width="3.140625" customWidth="1"/>
    <col min="11585" max="11585" width="1.7109375" customWidth="1"/>
    <col min="11600" max="11600" width="3.5703125" customWidth="1"/>
    <col min="11629" max="11629" width="2.5703125" customWidth="1"/>
    <col min="11630" max="11630" width="2.7109375" customWidth="1"/>
    <col min="11644" max="11644" width="6.85546875" customWidth="1"/>
    <col min="11801" max="11801" width="3.28515625" customWidth="1"/>
    <col min="11819" max="11819" width="3.140625" customWidth="1"/>
    <col min="11841" max="11841" width="1.7109375" customWidth="1"/>
    <col min="11856" max="11856" width="3.5703125" customWidth="1"/>
    <col min="11885" max="11885" width="2.5703125" customWidth="1"/>
    <col min="11886" max="11886" width="2.7109375" customWidth="1"/>
    <col min="11900" max="11900" width="6.85546875" customWidth="1"/>
    <col min="12057" max="12057" width="3.28515625" customWidth="1"/>
    <col min="12075" max="12075" width="3.140625" customWidth="1"/>
    <col min="12097" max="12097" width="1.7109375" customWidth="1"/>
    <col min="12112" max="12112" width="3.5703125" customWidth="1"/>
    <col min="12141" max="12141" width="2.5703125" customWidth="1"/>
    <col min="12142" max="12142" width="2.7109375" customWidth="1"/>
    <col min="12156" max="12156" width="6.85546875" customWidth="1"/>
    <col min="12313" max="12313" width="3.28515625" customWidth="1"/>
    <col min="12331" max="12331" width="3.140625" customWidth="1"/>
    <col min="12353" max="12353" width="1.7109375" customWidth="1"/>
    <col min="12368" max="12368" width="3.5703125" customWidth="1"/>
    <col min="12397" max="12397" width="2.5703125" customWidth="1"/>
    <col min="12398" max="12398" width="2.7109375" customWidth="1"/>
    <col min="12412" max="12412" width="6.85546875" customWidth="1"/>
    <col min="12569" max="12569" width="3.28515625" customWidth="1"/>
    <col min="12587" max="12587" width="3.140625" customWidth="1"/>
    <col min="12609" max="12609" width="1.7109375" customWidth="1"/>
    <col min="12624" max="12624" width="3.5703125" customWidth="1"/>
    <col min="12653" max="12653" width="2.5703125" customWidth="1"/>
    <col min="12654" max="12654" width="2.7109375" customWidth="1"/>
    <col min="12668" max="12668" width="6.85546875" customWidth="1"/>
    <col min="12825" max="12825" width="3.28515625" customWidth="1"/>
    <col min="12843" max="12843" width="3.140625" customWidth="1"/>
    <col min="12865" max="12865" width="1.7109375" customWidth="1"/>
    <col min="12880" max="12880" width="3.5703125" customWidth="1"/>
    <col min="12909" max="12909" width="2.5703125" customWidth="1"/>
    <col min="12910" max="12910" width="2.7109375" customWidth="1"/>
    <col min="12924" max="12924" width="6.85546875" customWidth="1"/>
    <col min="13081" max="13081" width="3.28515625" customWidth="1"/>
    <col min="13099" max="13099" width="3.140625" customWidth="1"/>
    <col min="13121" max="13121" width="1.7109375" customWidth="1"/>
    <col min="13136" max="13136" width="3.5703125" customWidth="1"/>
    <col min="13165" max="13165" width="2.5703125" customWidth="1"/>
    <col min="13166" max="13166" width="2.7109375" customWidth="1"/>
    <col min="13180" max="13180" width="6.85546875" customWidth="1"/>
    <col min="13337" max="13337" width="3.28515625" customWidth="1"/>
    <col min="13355" max="13355" width="3.140625" customWidth="1"/>
    <col min="13377" max="13377" width="1.7109375" customWidth="1"/>
    <col min="13392" max="13392" width="3.5703125" customWidth="1"/>
    <col min="13421" max="13421" width="2.5703125" customWidth="1"/>
    <col min="13422" max="13422" width="2.7109375" customWidth="1"/>
    <col min="13436" max="13436" width="6.85546875" customWidth="1"/>
    <col min="13593" max="13593" width="3.28515625" customWidth="1"/>
    <col min="13611" max="13611" width="3.140625" customWidth="1"/>
    <col min="13633" max="13633" width="1.7109375" customWidth="1"/>
    <col min="13648" max="13648" width="3.5703125" customWidth="1"/>
    <col min="13677" max="13677" width="2.5703125" customWidth="1"/>
    <col min="13678" max="13678" width="2.7109375" customWidth="1"/>
    <col min="13692" max="13692" width="6.85546875" customWidth="1"/>
    <col min="13849" max="13849" width="3.28515625" customWidth="1"/>
    <col min="13867" max="13867" width="3.140625" customWidth="1"/>
    <col min="13889" max="13889" width="1.7109375" customWidth="1"/>
    <col min="13904" max="13904" width="3.5703125" customWidth="1"/>
    <col min="13933" max="13933" width="2.5703125" customWidth="1"/>
    <col min="13934" max="13934" width="2.7109375" customWidth="1"/>
    <col min="13948" max="13948" width="6.85546875" customWidth="1"/>
    <col min="14105" max="14105" width="3.28515625" customWidth="1"/>
    <col min="14123" max="14123" width="3.140625" customWidth="1"/>
    <col min="14145" max="14145" width="1.7109375" customWidth="1"/>
    <col min="14160" max="14160" width="3.5703125" customWidth="1"/>
    <col min="14189" max="14189" width="2.5703125" customWidth="1"/>
    <col min="14190" max="14190" width="2.7109375" customWidth="1"/>
    <col min="14204" max="14204" width="6.85546875" customWidth="1"/>
    <col min="14361" max="14361" width="3.28515625" customWidth="1"/>
    <col min="14379" max="14379" width="3.140625" customWidth="1"/>
    <col min="14401" max="14401" width="1.7109375" customWidth="1"/>
    <col min="14416" max="14416" width="3.5703125" customWidth="1"/>
    <col min="14445" max="14445" width="2.5703125" customWidth="1"/>
    <col min="14446" max="14446" width="2.7109375" customWidth="1"/>
    <col min="14460" max="14460" width="6.85546875" customWidth="1"/>
    <col min="14617" max="14617" width="3.28515625" customWidth="1"/>
    <col min="14635" max="14635" width="3.140625" customWidth="1"/>
    <col min="14657" max="14657" width="1.7109375" customWidth="1"/>
    <col min="14672" max="14672" width="3.5703125" customWidth="1"/>
    <col min="14701" max="14701" width="2.5703125" customWidth="1"/>
    <col min="14702" max="14702" width="2.7109375" customWidth="1"/>
    <col min="14716" max="14716" width="6.85546875" customWidth="1"/>
    <col min="14873" max="14873" width="3.28515625" customWidth="1"/>
    <col min="14891" max="14891" width="3.140625" customWidth="1"/>
    <col min="14913" max="14913" width="1.7109375" customWidth="1"/>
    <col min="14928" max="14928" width="3.5703125" customWidth="1"/>
    <col min="14957" max="14957" width="2.5703125" customWidth="1"/>
    <col min="14958" max="14958" width="2.7109375" customWidth="1"/>
    <col min="14972" max="14972" width="6.85546875" customWidth="1"/>
    <col min="15129" max="15129" width="3.28515625" customWidth="1"/>
    <col min="15147" max="15147" width="3.140625" customWidth="1"/>
    <col min="15169" max="15169" width="1.7109375" customWidth="1"/>
    <col min="15184" max="15184" width="3.5703125" customWidth="1"/>
    <col min="15213" max="15213" width="2.5703125" customWidth="1"/>
    <col min="15214" max="15214" width="2.7109375" customWidth="1"/>
    <col min="15228" max="15228" width="6.85546875" customWidth="1"/>
    <col min="15385" max="15385" width="3.28515625" customWidth="1"/>
    <col min="15403" max="15403" width="3.140625" customWidth="1"/>
    <col min="15425" max="15425" width="1.7109375" customWidth="1"/>
    <col min="15440" max="15440" width="3.5703125" customWidth="1"/>
    <col min="15469" max="15469" width="2.5703125" customWidth="1"/>
    <col min="15470" max="15470" width="2.7109375" customWidth="1"/>
    <col min="15484" max="15484" width="6.85546875" customWidth="1"/>
    <col min="15641" max="15641" width="3.28515625" customWidth="1"/>
    <col min="15659" max="15659" width="3.140625" customWidth="1"/>
    <col min="15681" max="15681" width="1.7109375" customWidth="1"/>
    <col min="15696" max="15696" width="3.5703125" customWidth="1"/>
    <col min="15725" max="15725" width="2.5703125" customWidth="1"/>
    <col min="15726" max="15726" width="2.7109375" customWidth="1"/>
    <col min="15740" max="15740" width="6.85546875" customWidth="1"/>
    <col min="15897" max="15897" width="3.28515625" customWidth="1"/>
    <col min="15915" max="15915" width="3.140625" customWidth="1"/>
    <col min="15937" max="15937" width="1.7109375" customWidth="1"/>
    <col min="15952" max="15952" width="3.5703125" customWidth="1"/>
    <col min="15981" max="15981" width="2.5703125" customWidth="1"/>
    <col min="15982" max="15982" width="2.7109375" customWidth="1"/>
    <col min="15996" max="15996" width="6.85546875" customWidth="1"/>
    <col min="16153" max="16153" width="3.28515625" customWidth="1"/>
    <col min="16171" max="16171" width="3.140625" customWidth="1"/>
    <col min="16193" max="16193" width="1.7109375" customWidth="1"/>
    <col min="16208" max="16208" width="3.5703125" customWidth="1"/>
    <col min="16237" max="16237" width="2.5703125" customWidth="1"/>
    <col min="16238" max="16238" width="2.7109375" customWidth="1"/>
    <col min="16252" max="16252" width="6.85546875" customWidth="1"/>
  </cols>
  <sheetData>
    <row r="1" spans="1:124">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4" ht="65.2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4">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Schedule'!D30</f>
        <v>Detail Design/ Drawing Preparation</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4"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4">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T5" s="366" t="s">
        <v>90</v>
      </c>
    </row>
    <row r="6" spans="1:124">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4">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4">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4">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4">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4">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4">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4">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4">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4">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4">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ht="15" customHeight="1">
      <c r="A58" s="2558" t="s">
        <v>89</v>
      </c>
      <c r="B58" s="2566"/>
      <c r="C58" s="2566"/>
      <c r="D58" s="2566"/>
      <c r="E58" s="2566"/>
      <c r="F58" s="2566"/>
      <c r="G58" s="2566"/>
      <c r="H58" s="2566"/>
      <c r="I58" s="2566"/>
      <c r="J58" s="2566"/>
      <c r="K58" s="2566"/>
      <c r="L58" s="2566"/>
      <c r="M58" s="2566"/>
      <c r="N58" s="2566"/>
      <c r="O58" s="2566"/>
      <c r="P58" s="2566"/>
      <c r="Q58" s="2566"/>
      <c r="R58" s="2566"/>
      <c r="S58" s="2566"/>
      <c r="T58" s="2566"/>
      <c r="U58" s="2566"/>
      <c r="V58" s="2566"/>
      <c r="W58" s="2566"/>
      <c r="X58" s="2566"/>
      <c r="Y58" s="2566"/>
      <c r="Z58" s="2566"/>
      <c r="AA58" s="2566"/>
      <c r="AB58" s="2566"/>
      <c r="AC58" s="2566"/>
      <c r="AD58" s="2566"/>
      <c r="AE58" s="2566"/>
      <c r="AF58" s="2566"/>
      <c r="AG58" s="2566"/>
      <c r="AH58" s="2566"/>
      <c r="AI58" s="2566"/>
      <c r="AJ58" s="2566"/>
      <c r="AK58" s="2566"/>
      <c r="AL58" s="2566"/>
      <c r="AM58" s="2566"/>
      <c r="AN58" s="2566"/>
      <c r="AO58" s="2566"/>
      <c r="AP58" s="2566"/>
      <c r="AQ58" s="2566"/>
      <c r="AR58" s="2566"/>
      <c r="AS58" s="2566"/>
      <c r="AT58" s="2566"/>
      <c r="AU58" s="2566"/>
      <c r="AV58" s="2566"/>
      <c r="AW58" s="2566"/>
      <c r="AX58" s="2566"/>
      <c r="AY58" s="2566"/>
      <c r="AZ58" s="2566"/>
      <c r="BA58" s="2566"/>
      <c r="BB58" s="2566"/>
      <c r="BC58" s="2566"/>
      <c r="BD58" s="2566"/>
      <c r="BE58" s="2566"/>
      <c r="BF58" s="2566"/>
      <c r="BG58" s="2566"/>
      <c r="BH58" s="2566"/>
      <c r="BI58" s="2566"/>
      <c r="BJ58" s="2566"/>
      <c r="BK58" s="2566"/>
      <c r="BL58" s="2566"/>
      <c r="BM58" s="2566"/>
      <c r="BN58" s="2566"/>
      <c r="BO58" s="2566"/>
      <c r="BP58" s="2566"/>
      <c r="BQ58" s="2566"/>
      <c r="BR58" s="2566"/>
      <c r="BS58" s="2566"/>
      <c r="BT58" s="2566"/>
      <c r="BU58" s="2566"/>
      <c r="BV58" s="2566"/>
      <c r="BW58" s="2566"/>
      <c r="BX58" s="2566"/>
      <c r="BY58" s="2566"/>
      <c r="BZ58" s="2566"/>
      <c r="CA58" s="2566"/>
      <c r="CB58" s="2566"/>
      <c r="CC58" s="2566"/>
      <c r="CD58" s="2566"/>
      <c r="CE58" s="2566"/>
      <c r="CF58" s="2566"/>
      <c r="CG58" s="2566"/>
      <c r="CH58" s="2566"/>
      <c r="CI58" s="2566"/>
      <c r="CJ58" s="2566"/>
      <c r="CK58" s="2566"/>
      <c r="CL58" s="2566"/>
      <c r="CM58" s="2566"/>
      <c r="CN58" s="2566"/>
      <c r="CO58" s="2566"/>
      <c r="CP58" s="2566"/>
      <c r="CQ58" s="2566"/>
      <c r="CR58" s="2566"/>
      <c r="CS58" s="2566"/>
      <c r="CT58" s="2566"/>
      <c r="CU58" s="2566"/>
      <c r="CV58" s="2566"/>
      <c r="CW58" s="2566"/>
      <c r="CX58" s="2566"/>
      <c r="CY58" s="2566"/>
      <c r="CZ58" s="2566"/>
      <c r="DA58" s="2566"/>
      <c r="DB58" s="2566"/>
      <c r="DC58" s="2566"/>
      <c r="DD58" s="2566"/>
      <c r="DE58" s="2566"/>
      <c r="DF58" s="2566"/>
      <c r="DG58" s="2566"/>
      <c r="DH58" s="2566"/>
      <c r="DI58" s="2566"/>
      <c r="DJ58" s="2566"/>
      <c r="DK58" s="2566"/>
      <c r="DL58" s="2566"/>
      <c r="DM58" s="2566"/>
      <c r="DN58" s="2566"/>
      <c r="DO58" s="2566"/>
      <c r="DP58" s="2566"/>
      <c r="DQ58" s="2567"/>
    </row>
    <row r="59" spans="1:121" ht="15.75" thickBot="1">
      <c r="A59" s="2568"/>
      <c r="B59" s="2569"/>
      <c r="C59" s="2569"/>
      <c r="D59" s="2569"/>
      <c r="E59" s="2569"/>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c r="AS59" s="2569"/>
      <c r="AT59" s="2569"/>
      <c r="AU59" s="2569"/>
      <c r="AV59" s="2569"/>
      <c r="AW59" s="2569"/>
      <c r="AX59" s="2569"/>
      <c r="AY59" s="2569"/>
      <c r="AZ59" s="2569"/>
      <c r="BA59" s="2569"/>
      <c r="BB59" s="2569"/>
      <c r="BC59" s="2569"/>
      <c r="BD59" s="2569"/>
      <c r="BE59" s="2569"/>
      <c r="BF59" s="2569"/>
      <c r="BG59" s="2569"/>
      <c r="BH59" s="2569"/>
      <c r="BI59" s="2569"/>
      <c r="BJ59" s="2569"/>
      <c r="BK59" s="2569"/>
      <c r="BL59" s="2569"/>
      <c r="BM59" s="2569"/>
      <c r="BN59" s="2569"/>
      <c r="BO59" s="2569"/>
      <c r="BP59" s="2569"/>
      <c r="BQ59" s="2569"/>
      <c r="BR59" s="2569"/>
      <c r="BS59" s="2569"/>
      <c r="BT59" s="2569"/>
      <c r="BU59" s="2569"/>
      <c r="BV59" s="2569"/>
      <c r="BW59" s="2569"/>
      <c r="BX59" s="2569"/>
      <c r="BY59" s="2569"/>
      <c r="BZ59" s="2569"/>
      <c r="CA59" s="2569"/>
      <c r="CB59" s="2569"/>
      <c r="CC59" s="2569"/>
      <c r="CD59" s="2569"/>
      <c r="CE59" s="2569"/>
      <c r="CF59" s="2569"/>
      <c r="CG59" s="2569"/>
      <c r="CH59" s="2569"/>
      <c r="CI59" s="2569"/>
      <c r="CJ59" s="2569"/>
      <c r="CK59" s="2569"/>
      <c r="CL59" s="2569"/>
      <c r="CM59" s="2569"/>
      <c r="CN59" s="2569"/>
      <c r="CO59" s="2569"/>
      <c r="CP59" s="2569"/>
      <c r="CQ59" s="2569"/>
      <c r="CR59" s="2569"/>
      <c r="CS59" s="2569"/>
      <c r="CT59" s="2569"/>
      <c r="CU59" s="2569"/>
      <c r="CV59" s="2569"/>
      <c r="CW59" s="2569"/>
      <c r="CX59" s="2569"/>
      <c r="CY59" s="2569"/>
      <c r="CZ59" s="2569"/>
      <c r="DA59" s="2569"/>
      <c r="DB59" s="2569"/>
      <c r="DC59" s="2569"/>
      <c r="DD59" s="2569"/>
      <c r="DE59" s="2569"/>
      <c r="DF59" s="2569"/>
      <c r="DG59" s="2569"/>
      <c r="DH59" s="2569"/>
      <c r="DI59" s="2569"/>
      <c r="DJ59" s="2569"/>
      <c r="DK59" s="2569"/>
      <c r="DL59" s="2569"/>
      <c r="DM59" s="2569"/>
      <c r="DN59" s="2569"/>
      <c r="DO59" s="2569"/>
      <c r="DP59" s="2569"/>
      <c r="DQ59" s="2570"/>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A58:DQ59"/>
    <mergeCell ref="CL55:CU55"/>
    <mergeCell ref="CV55:DE55"/>
    <mergeCell ref="DF55:DP55"/>
    <mergeCell ref="J56:S56"/>
    <mergeCell ref="T56:AC56"/>
    <mergeCell ref="AD56:AM56"/>
    <mergeCell ref="AN56:AW56"/>
    <mergeCell ref="AX56:BG56"/>
    <mergeCell ref="BH56:BQ56"/>
    <mergeCell ref="BR56:CA56"/>
  </mergeCells>
  <hyperlinks>
    <hyperlink ref="DT5" location="'Attachment index 22.12.16'!A1" display="Index" xr:uid="{00000000-0004-0000-09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104</xdr:col>
                    <xdr:colOff>66675</xdr:colOff>
                    <xdr:row>1</xdr:row>
                    <xdr:rowOff>523875</xdr:rowOff>
                  </from>
                  <to>
                    <xdr:col>112</xdr:col>
                    <xdr:colOff>95250</xdr:colOff>
                    <xdr:row>4</xdr:row>
                    <xdr:rowOff>57150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95</xdr:col>
                    <xdr:colOff>95250</xdr:colOff>
                    <xdr:row>1</xdr:row>
                    <xdr:rowOff>523875</xdr:rowOff>
                  </from>
                  <to>
                    <xdr:col>102</xdr:col>
                    <xdr:colOff>85725</xdr:colOff>
                    <xdr:row>4</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DV60"/>
  <sheetViews>
    <sheetView showGridLines="0" view="pageBreakPreview" zoomScale="90" zoomScaleNormal="70" zoomScaleSheetLayoutView="90" workbookViewId="0">
      <selection activeCell="CI2" sqref="CI2"/>
    </sheetView>
  </sheetViews>
  <sheetFormatPr baseColWidth="10" defaultColWidth="1.7109375" defaultRowHeight="15"/>
  <cols>
    <col min="26" max="26" width="3" customWidth="1"/>
    <col min="39" max="39" width="4" customWidth="1"/>
    <col min="66" max="66" width="1.7109375" customWidth="1"/>
    <col min="79" max="80" width="2.28515625" customWidth="1"/>
    <col min="81" max="81" width="2.7109375" customWidth="1"/>
    <col min="106" max="107" width="2.5703125" customWidth="1"/>
    <col min="126" max="126" width="8" customWidth="1"/>
    <col min="282" max="282" width="3" customWidth="1"/>
    <col min="295" max="295" width="4" customWidth="1"/>
    <col min="322" max="322" width="1.7109375" customWidth="1"/>
    <col min="335" max="336" width="2.28515625" customWidth="1"/>
    <col min="337" max="337" width="2.7109375" customWidth="1"/>
    <col min="362" max="363" width="2.5703125" customWidth="1"/>
    <col min="382" max="382" width="8" customWidth="1"/>
    <col min="538" max="538" width="3" customWidth="1"/>
    <col min="551" max="551" width="4" customWidth="1"/>
    <col min="578" max="578" width="1.7109375" customWidth="1"/>
    <col min="591" max="592" width="2.28515625" customWidth="1"/>
    <col min="593" max="593" width="2.7109375" customWidth="1"/>
    <col min="618" max="619" width="2.5703125" customWidth="1"/>
    <col min="638" max="638" width="8" customWidth="1"/>
    <col min="794" max="794" width="3" customWidth="1"/>
    <col min="807" max="807" width="4" customWidth="1"/>
    <col min="834" max="834" width="1.7109375" customWidth="1"/>
    <col min="847" max="848" width="2.28515625" customWidth="1"/>
    <col min="849" max="849" width="2.7109375" customWidth="1"/>
    <col min="874" max="875" width="2.5703125" customWidth="1"/>
    <col min="894" max="894" width="8" customWidth="1"/>
    <col min="1050" max="1050" width="3" customWidth="1"/>
    <col min="1063" max="1063" width="4" customWidth="1"/>
    <col min="1090" max="1090" width="1.7109375" customWidth="1"/>
    <col min="1103" max="1104" width="2.28515625" customWidth="1"/>
    <col min="1105" max="1105" width="2.7109375" customWidth="1"/>
    <col min="1130" max="1131" width="2.5703125" customWidth="1"/>
    <col min="1150" max="1150" width="8" customWidth="1"/>
    <col min="1306" max="1306" width="3" customWidth="1"/>
    <col min="1319" max="1319" width="4" customWidth="1"/>
    <col min="1346" max="1346" width="1.7109375" customWidth="1"/>
    <col min="1359" max="1360" width="2.28515625" customWidth="1"/>
    <col min="1361" max="1361" width="2.7109375" customWidth="1"/>
    <col min="1386" max="1387" width="2.5703125" customWidth="1"/>
    <col min="1406" max="1406" width="8" customWidth="1"/>
    <col min="1562" max="1562" width="3" customWidth="1"/>
    <col min="1575" max="1575" width="4" customWidth="1"/>
    <col min="1602" max="1602" width="1.7109375" customWidth="1"/>
    <col min="1615" max="1616" width="2.28515625" customWidth="1"/>
    <col min="1617" max="1617" width="2.7109375" customWidth="1"/>
    <col min="1642" max="1643" width="2.5703125" customWidth="1"/>
    <col min="1662" max="1662" width="8" customWidth="1"/>
    <col min="1818" max="1818" width="3" customWidth="1"/>
    <col min="1831" max="1831" width="4" customWidth="1"/>
    <col min="1858" max="1858" width="1.7109375" customWidth="1"/>
    <col min="1871" max="1872" width="2.28515625" customWidth="1"/>
    <col min="1873" max="1873" width="2.7109375" customWidth="1"/>
    <col min="1898" max="1899" width="2.5703125" customWidth="1"/>
    <col min="1918" max="1918" width="8" customWidth="1"/>
    <col min="2074" max="2074" width="3" customWidth="1"/>
    <col min="2087" max="2087" width="4" customWidth="1"/>
    <col min="2114" max="2114" width="1.7109375" customWidth="1"/>
    <col min="2127" max="2128" width="2.28515625" customWidth="1"/>
    <col min="2129" max="2129" width="2.7109375" customWidth="1"/>
    <col min="2154" max="2155" width="2.5703125" customWidth="1"/>
    <col min="2174" max="2174" width="8" customWidth="1"/>
    <col min="2330" max="2330" width="3" customWidth="1"/>
    <col min="2343" max="2343" width="4" customWidth="1"/>
    <col min="2370" max="2370" width="1.7109375" customWidth="1"/>
    <col min="2383" max="2384" width="2.28515625" customWidth="1"/>
    <col min="2385" max="2385" width="2.7109375" customWidth="1"/>
    <col min="2410" max="2411" width="2.5703125" customWidth="1"/>
    <col min="2430" max="2430" width="8" customWidth="1"/>
    <col min="2586" max="2586" width="3" customWidth="1"/>
    <col min="2599" max="2599" width="4" customWidth="1"/>
    <col min="2626" max="2626" width="1.7109375" customWidth="1"/>
    <col min="2639" max="2640" width="2.28515625" customWidth="1"/>
    <col min="2641" max="2641" width="2.7109375" customWidth="1"/>
    <col min="2666" max="2667" width="2.5703125" customWidth="1"/>
    <col min="2686" max="2686" width="8" customWidth="1"/>
    <col min="2842" max="2842" width="3" customWidth="1"/>
    <col min="2855" max="2855" width="4" customWidth="1"/>
    <col min="2882" max="2882" width="1.7109375" customWidth="1"/>
    <col min="2895" max="2896" width="2.28515625" customWidth="1"/>
    <col min="2897" max="2897" width="2.7109375" customWidth="1"/>
    <col min="2922" max="2923" width="2.5703125" customWidth="1"/>
    <col min="2942" max="2942" width="8" customWidth="1"/>
    <col min="3098" max="3098" width="3" customWidth="1"/>
    <col min="3111" max="3111" width="4" customWidth="1"/>
    <col min="3138" max="3138" width="1.7109375" customWidth="1"/>
    <col min="3151" max="3152" width="2.28515625" customWidth="1"/>
    <col min="3153" max="3153" width="2.7109375" customWidth="1"/>
    <col min="3178" max="3179" width="2.5703125" customWidth="1"/>
    <col min="3198" max="3198" width="8" customWidth="1"/>
    <col min="3354" max="3354" width="3" customWidth="1"/>
    <col min="3367" max="3367" width="4" customWidth="1"/>
    <col min="3394" max="3394" width="1.7109375" customWidth="1"/>
    <col min="3407" max="3408" width="2.28515625" customWidth="1"/>
    <col min="3409" max="3409" width="2.7109375" customWidth="1"/>
    <col min="3434" max="3435" width="2.5703125" customWidth="1"/>
    <col min="3454" max="3454" width="8" customWidth="1"/>
    <col min="3610" max="3610" width="3" customWidth="1"/>
    <col min="3623" max="3623" width="4" customWidth="1"/>
    <col min="3650" max="3650" width="1.7109375" customWidth="1"/>
    <col min="3663" max="3664" width="2.28515625" customWidth="1"/>
    <col min="3665" max="3665" width="2.7109375" customWidth="1"/>
    <col min="3690" max="3691" width="2.5703125" customWidth="1"/>
    <col min="3710" max="3710" width="8" customWidth="1"/>
    <col min="3866" max="3866" width="3" customWidth="1"/>
    <col min="3879" max="3879" width="4" customWidth="1"/>
    <col min="3906" max="3906" width="1.7109375" customWidth="1"/>
    <col min="3919" max="3920" width="2.28515625" customWidth="1"/>
    <col min="3921" max="3921" width="2.7109375" customWidth="1"/>
    <col min="3946" max="3947" width="2.5703125" customWidth="1"/>
    <col min="3966" max="3966" width="8" customWidth="1"/>
    <col min="4122" max="4122" width="3" customWidth="1"/>
    <col min="4135" max="4135" width="4" customWidth="1"/>
    <col min="4162" max="4162" width="1.7109375" customWidth="1"/>
    <col min="4175" max="4176" width="2.28515625" customWidth="1"/>
    <col min="4177" max="4177" width="2.7109375" customWidth="1"/>
    <col min="4202" max="4203" width="2.5703125" customWidth="1"/>
    <col min="4222" max="4222" width="8" customWidth="1"/>
    <col min="4378" max="4378" width="3" customWidth="1"/>
    <col min="4391" max="4391" width="4" customWidth="1"/>
    <col min="4418" max="4418" width="1.7109375" customWidth="1"/>
    <col min="4431" max="4432" width="2.28515625" customWidth="1"/>
    <col min="4433" max="4433" width="2.7109375" customWidth="1"/>
    <col min="4458" max="4459" width="2.5703125" customWidth="1"/>
    <col min="4478" max="4478" width="8" customWidth="1"/>
    <col min="4634" max="4634" width="3" customWidth="1"/>
    <col min="4647" max="4647" width="4" customWidth="1"/>
    <col min="4674" max="4674" width="1.7109375" customWidth="1"/>
    <col min="4687" max="4688" width="2.28515625" customWidth="1"/>
    <col min="4689" max="4689" width="2.7109375" customWidth="1"/>
    <col min="4714" max="4715" width="2.5703125" customWidth="1"/>
    <col min="4734" max="4734" width="8" customWidth="1"/>
    <col min="4890" max="4890" width="3" customWidth="1"/>
    <col min="4903" max="4903" width="4" customWidth="1"/>
    <col min="4930" max="4930" width="1.7109375" customWidth="1"/>
    <col min="4943" max="4944" width="2.28515625" customWidth="1"/>
    <col min="4945" max="4945" width="2.7109375" customWidth="1"/>
    <col min="4970" max="4971" width="2.5703125" customWidth="1"/>
    <col min="4990" max="4990" width="8" customWidth="1"/>
    <col min="5146" max="5146" width="3" customWidth="1"/>
    <col min="5159" max="5159" width="4" customWidth="1"/>
    <col min="5186" max="5186" width="1.7109375" customWidth="1"/>
    <col min="5199" max="5200" width="2.28515625" customWidth="1"/>
    <col min="5201" max="5201" width="2.7109375" customWidth="1"/>
    <col min="5226" max="5227" width="2.5703125" customWidth="1"/>
    <col min="5246" max="5246" width="8" customWidth="1"/>
    <col min="5402" max="5402" width="3" customWidth="1"/>
    <col min="5415" max="5415" width="4" customWidth="1"/>
    <col min="5442" max="5442" width="1.7109375" customWidth="1"/>
    <col min="5455" max="5456" width="2.28515625" customWidth="1"/>
    <col min="5457" max="5457" width="2.7109375" customWidth="1"/>
    <col min="5482" max="5483" width="2.5703125" customWidth="1"/>
    <col min="5502" max="5502" width="8" customWidth="1"/>
    <col min="5658" max="5658" width="3" customWidth="1"/>
    <col min="5671" max="5671" width="4" customWidth="1"/>
    <col min="5698" max="5698" width="1.7109375" customWidth="1"/>
    <col min="5711" max="5712" width="2.28515625" customWidth="1"/>
    <col min="5713" max="5713" width="2.7109375" customWidth="1"/>
    <col min="5738" max="5739" width="2.5703125" customWidth="1"/>
    <col min="5758" max="5758" width="8" customWidth="1"/>
    <col min="5914" max="5914" width="3" customWidth="1"/>
    <col min="5927" max="5927" width="4" customWidth="1"/>
    <col min="5954" max="5954" width="1.7109375" customWidth="1"/>
    <col min="5967" max="5968" width="2.28515625" customWidth="1"/>
    <col min="5969" max="5969" width="2.7109375" customWidth="1"/>
    <col min="5994" max="5995" width="2.5703125" customWidth="1"/>
    <col min="6014" max="6014" width="8" customWidth="1"/>
    <col min="6170" max="6170" width="3" customWidth="1"/>
    <col min="6183" max="6183" width="4" customWidth="1"/>
    <col min="6210" max="6210" width="1.7109375" customWidth="1"/>
    <col min="6223" max="6224" width="2.28515625" customWidth="1"/>
    <col min="6225" max="6225" width="2.7109375" customWidth="1"/>
    <col min="6250" max="6251" width="2.5703125" customWidth="1"/>
    <col min="6270" max="6270" width="8" customWidth="1"/>
    <col min="6426" max="6426" width="3" customWidth="1"/>
    <col min="6439" max="6439" width="4" customWidth="1"/>
    <col min="6466" max="6466" width="1.7109375" customWidth="1"/>
    <col min="6479" max="6480" width="2.28515625" customWidth="1"/>
    <col min="6481" max="6481" width="2.7109375" customWidth="1"/>
    <col min="6506" max="6507" width="2.5703125" customWidth="1"/>
    <col min="6526" max="6526" width="8" customWidth="1"/>
    <col min="6682" max="6682" width="3" customWidth="1"/>
    <col min="6695" max="6695" width="4" customWidth="1"/>
    <col min="6722" max="6722" width="1.7109375" customWidth="1"/>
    <col min="6735" max="6736" width="2.28515625" customWidth="1"/>
    <col min="6737" max="6737" width="2.7109375" customWidth="1"/>
    <col min="6762" max="6763" width="2.5703125" customWidth="1"/>
    <col min="6782" max="6782" width="8" customWidth="1"/>
    <col min="6938" max="6938" width="3" customWidth="1"/>
    <col min="6951" max="6951" width="4" customWidth="1"/>
    <col min="6978" max="6978" width="1.7109375" customWidth="1"/>
    <col min="6991" max="6992" width="2.28515625" customWidth="1"/>
    <col min="6993" max="6993" width="2.7109375" customWidth="1"/>
    <col min="7018" max="7019" width="2.5703125" customWidth="1"/>
    <col min="7038" max="7038" width="8" customWidth="1"/>
    <col min="7194" max="7194" width="3" customWidth="1"/>
    <col min="7207" max="7207" width="4" customWidth="1"/>
    <col min="7234" max="7234" width="1.7109375" customWidth="1"/>
    <col min="7247" max="7248" width="2.28515625" customWidth="1"/>
    <col min="7249" max="7249" width="2.7109375" customWidth="1"/>
    <col min="7274" max="7275" width="2.5703125" customWidth="1"/>
    <col min="7294" max="7294" width="8" customWidth="1"/>
    <col min="7450" max="7450" width="3" customWidth="1"/>
    <col min="7463" max="7463" width="4" customWidth="1"/>
    <col min="7490" max="7490" width="1.7109375" customWidth="1"/>
    <col min="7503" max="7504" width="2.28515625" customWidth="1"/>
    <col min="7505" max="7505" width="2.7109375" customWidth="1"/>
    <col min="7530" max="7531" width="2.5703125" customWidth="1"/>
    <col min="7550" max="7550" width="8" customWidth="1"/>
    <col min="7706" max="7706" width="3" customWidth="1"/>
    <col min="7719" max="7719" width="4" customWidth="1"/>
    <col min="7746" max="7746" width="1.7109375" customWidth="1"/>
    <col min="7759" max="7760" width="2.28515625" customWidth="1"/>
    <col min="7761" max="7761" width="2.7109375" customWidth="1"/>
    <col min="7786" max="7787" width="2.5703125" customWidth="1"/>
    <col min="7806" max="7806" width="8" customWidth="1"/>
    <col min="7962" max="7962" width="3" customWidth="1"/>
    <col min="7975" max="7975" width="4" customWidth="1"/>
    <col min="8002" max="8002" width="1.7109375" customWidth="1"/>
    <col min="8015" max="8016" width="2.28515625" customWidth="1"/>
    <col min="8017" max="8017" width="2.7109375" customWidth="1"/>
    <col min="8042" max="8043" width="2.5703125" customWidth="1"/>
    <col min="8062" max="8062" width="8" customWidth="1"/>
    <col min="8218" max="8218" width="3" customWidth="1"/>
    <col min="8231" max="8231" width="4" customWidth="1"/>
    <col min="8258" max="8258" width="1.7109375" customWidth="1"/>
    <col min="8271" max="8272" width="2.28515625" customWidth="1"/>
    <col min="8273" max="8273" width="2.7109375" customWidth="1"/>
    <col min="8298" max="8299" width="2.5703125" customWidth="1"/>
    <col min="8318" max="8318" width="8" customWidth="1"/>
    <col min="8474" max="8474" width="3" customWidth="1"/>
    <col min="8487" max="8487" width="4" customWidth="1"/>
    <col min="8514" max="8514" width="1.7109375" customWidth="1"/>
    <col min="8527" max="8528" width="2.28515625" customWidth="1"/>
    <col min="8529" max="8529" width="2.7109375" customWidth="1"/>
    <col min="8554" max="8555" width="2.5703125" customWidth="1"/>
    <col min="8574" max="8574" width="8" customWidth="1"/>
    <col min="8730" max="8730" width="3" customWidth="1"/>
    <col min="8743" max="8743" width="4" customWidth="1"/>
    <col min="8770" max="8770" width="1.7109375" customWidth="1"/>
    <col min="8783" max="8784" width="2.28515625" customWidth="1"/>
    <col min="8785" max="8785" width="2.7109375" customWidth="1"/>
    <col min="8810" max="8811" width="2.5703125" customWidth="1"/>
    <col min="8830" max="8830" width="8" customWidth="1"/>
    <col min="8986" max="8986" width="3" customWidth="1"/>
    <col min="8999" max="8999" width="4" customWidth="1"/>
    <col min="9026" max="9026" width="1.7109375" customWidth="1"/>
    <col min="9039" max="9040" width="2.28515625" customWidth="1"/>
    <col min="9041" max="9041" width="2.7109375" customWidth="1"/>
    <col min="9066" max="9067" width="2.5703125" customWidth="1"/>
    <col min="9086" max="9086" width="8" customWidth="1"/>
    <col min="9242" max="9242" width="3" customWidth="1"/>
    <col min="9255" max="9255" width="4" customWidth="1"/>
    <col min="9282" max="9282" width="1.7109375" customWidth="1"/>
    <col min="9295" max="9296" width="2.28515625" customWidth="1"/>
    <col min="9297" max="9297" width="2.7109375" customWidth="1"/>
    <col min="9322" max="9323" width="2.5703125" customWidth="1"/>
    <col min="9342" max="9342" width="8" customWidth="1"/>
    <col min="9498" max="9498" width="3" customWidth="1"/>
    <col min="9511" max="9511" width="4" customWidth="1"/>
    <col min="9538" max="9538" width="1.7109375" customWidth="1"/>
    <col min="9551" max="9552" width="2.28515625" customWidth="1"/>
    <col min="9553" max="9553" width="2.7109375" customWidth="1"/>
    <col min="9578" max="9579" width="2.5703125" customWidth="1"/>
    <col min="9598" max="9598" width="8" customWidth="1"/>
    <col min="9754" max="9754" width="3" customWidth="1"/>
    <col min="9767" max="9767" width="4" customWidth="1"/>
    <col min="9794" max="9794" width="1.7109375" customWidth="1"/>
    <col min="9807" max="9808" width="2.28515625" customWidth="1"/>
    <col min="9809" max="9809" width="2.7109375" customWidth="1"/>
    <col min="9834" max="9835" width="2.5703125" customWidth="1"/>
    <col min="9854" max="9854" width="8" customWidth="1"/>
    <col min="10010" max="10010" width="3" customWidth="1"/>
    <col min="10023" max="10023" width="4" customWidth="1"/>
    <col min="10050" max="10050" width="1.7109375" customWidth="1"/>
    <col min="10063" max="10064" width="2.28515625" customWidth="1"/>
    <col min="10065" max="10065" width="2.7109375" customWidth="1"/>
    <col min="10090" max="10091" width="2.5703125" customWidth="1"/>
    <col min="10110" max="10110" width="8" customWidth="1"/>
    <col min="10266" max="10266" width="3" customWidth="1"/>
    <col min="10279" max="10279" width="4" customWidth="1"/>
    <col min="10306" max="10306" width="1.7109375" customWidth="1"/>
    <col min="10319" max="10320" width="2.28515625" customWidth="1"/>
    <col min="10321" max="10321" width="2.7109375" customWidth="1"/>
    <col min="10346" max="10347" width="2.5703125" customWidth="1"/>
    <col min="10366" max="10366" width="8" customWidth="1"/>
    <col min="10522" max="10522" width="3" customWidth="1"/>
    <col min="10535" max="10535" width="4" customWidth="1"/>
    <col min="10562" max="10562" width="1.7109375" customWidth="1"/>
    <col min="10575" max="10576" width="2.28515625" customWidth="1"/>
    <col min="10577" max="10577" width="2.7109375" customWidth="1"/>
    <col min="10602" max="10603" width="2.5703125" customWidth="1"/>
    <col min="10622" max="10622" width="8" customWidth="1"/>
    <col min="10778" max="10778" width="3" customWidth="1"/>
    <col min="10791" max="10791" width="4" customWidth="1"/>
    <col min="10818" max="10818" width="1.7109375" customWidth="1"/>
    <col min="10831" max="10832" width="2.28515625" customWidth="1"/>
    <col min="10833" max="10833" width="2.7109375" customWidth="1"/>
    <col min="10858" max="10859" width="2.5703125" customWidth="1"/>
    <col min="10878" max="10878" width="8" customWidth="1"/>
    <col min="11034" max="11034" width="3" customWidth="1"/>
    <col min="11047" max="11047" width="4" customWidth="1"/>
    <col min="11074" max="11074" width="1.7109375" customWidth="1"/>
    <col min="11087" max="11088" width="2.28515625" customWidth="1"/>
    <col min="11089" max="11089" width="2.7109375" customWidth="1"/>
    <col min="11114" max="11115" width="2.5703125" customWidth="1"/>
    <col min="11134" max="11134" width="8" customWidth="1"/>
    <col min="11290" max="11290" width="3" customWidth="1"/>
    <col min="11303" max="11303" width="4" customWidth="1"/>
    <col min="11330" max="11330" width="1.7109375" customWidth="1"/>
    <col min="11343" max="11344" width="2.28515625" customWidth="1"/>
    <col min="11345" max="11345" width="2.7109375" customWidth="1"/>
    <col min="11370" max="11371" width="2.5703125" customWidth="1"/>
    <col min="11390" max="11390" width="8" customWidth="1"/>
    <col min="11546" max="11546" width="3" customWidth="1"/>
    <col min="11559" max="11559" width="4" customWidth="1"/>
    <col min="11586" max="11586" width="1.7109375" customWidth="1"/>
    <col min="11599" max="11600" width="2.28515625" customWidth="1"/>
    <col min="11601" max="11601" width="2.7109375" customWidth="1"/>
    <col min="11626" max="11627" width="2.5703125" customWidth="1"/>
    <col min="11646" max="11646" width="8" customWidth="1"/>
    <col min="11802" max="11802" width="3" customWidth="1"/>
    <col min="11815" max="11815" width="4" customWidth="1"/>
    <col min="11842" max="11842" width="1.7109375" customWidth="1"/>
    <col min="11855" max="11856" width="2.28515625" customWidth="1"/>
    <col min="11857" max="11857" width="2.7109375" customWidth="1"/>
    <col min="11882" max="11883" width="2.5703125" customWidth="1"/>
    <col min="11902" max="11902" width="8" customWidth="1"/>
    <col min="12058" max="12058" width="3" customWidth="1"/>
    <col min="12071" max="12071" width="4" customWidth="1"/>
    <col min="12098" max="12098" width="1.7109375" customWidth="1"/>
    <col min="12111" max="12112" width="2.28515625" customWidth="1"/>
    <col min="12113" max="12113" width="2.7109375" customWidth="1"/>
    <col min="12138" max="12139" width="2.5703125" customWidth="1"/>
    <col min="12158" max="12158" width="8" customWidth="1"/>
    <col min="12314" max="12314" width="3" customWidth="1"/>
    <col min="12327" max="12327" width="4" customWidth="1"/>
    <col min="12354" max="12354" width="1.7109375" customWidth="1"/>
    <col min="12367" max="12368" width="2.28515625" customWidth="1"/>
    <col min="12369" max="12369" width="2.7109375" customWidth="1"/>
    <col min="12394" max="12395" width="2.5703125" customWidth="1"/>
    <col min="12414" max="12414" width="8" customWidth="1"/>
    <col min="12570" max="12570" width="3" customWidth="1"/>
    <col min="12583" max="12583" width="4" customWidth="1"/>
    <col min="12610" max="12610" width="1.7109375" customWidth="1"/>
    <col min="12623" max="12624" width="2.28515625" customWidth="1"/>
    <col min="12625" max="12625" width="2.7109375" customWidth="1"/>
    <col min="12650" max="12651" width="2.5703125" customWidth="1"/>
    <col min="12670" max="12670" width="8" customWidth="1"/>
    <col min="12826" max="12826" width="3" customWidth="1"/>
    <col min="12839" max="12839" width="4" customWidth="1"/>
    <col min="12866" max="12866" width="1.7109375" customWidth="1"/>
    <col min="12879" max="12880" width="2.28515625" customWidth="1"/>
    <col min="12881" max="12881" width="2.7109375" customWidth="1"/>
    <col min="12906" max="12907" width="2.5703125" customWidth="1"/>
    <col min="12926" max="12926" width="8" customWidth="1"/>
    <col min="13082" max="13082" width="3" customWidth="1"/>
    <col min="13095" max="13095" width="4" customWidth="1"/>
    <col min="13122" max="13122" width="1.7109375" customWidth="1"/>
    <col min="13135" max="13136" width="2.28515625" customWidth="1"/>
    <col min="13137" max="13137" width="2.7109375" customWidth="1"/>
    <col min="13162" max="13163" width="2.5703125" customWidth="1"/>
    <col min="13182" max="13182" width="8" customWidth="1"/>
    <col min="13338" max="13338" width="3" customWidth="1"/>
    <col min="13351" max="13351" width="4" customWidth="1"/>
    <col min="13378" max="13378" width="1.7109375" customWidth="1"/>
    <col min="13391" max="13392" width="2.28515625" customWidth="1"/>
    <col min="13393" max="13393" width="2.7109375" customWidth="1"/>
    <col min="13418" max="13419" width="2.5703125" customWidth="1"/>
    <col min="13438" max="13438" width="8" customWidth="1"/>
    <col min="13594" max="13594" width="3" customWidth="1"/>
    <col min="13607" max="13607" width="4" customWidth="1"/>
    <col min="13634" max="13634" width="1.7109375" customWidth="1"/>
    <col min="13647" max="13648" width="2.28515625" customWidth="1"/>
    <col min="13649" max="13649" width="2.7109375" customWidth="1"/>
    <col min="13674" max="13675" width="2.5703125" customWidth="1"/>
    <col min="13694" max="13694" width="8" customWidth="1"/>
    <col min="13850" max="13850" width="3" customWidth="1"/>
    <col min="13863" max="13863" width="4" customWidth="1"/>
    <col min="13890" max="13890" width="1.7109375" customWidth="1"/>
    <col min="13903" max="13904" width="2.28515625" customWidth="1"/>
    <col min="13905" max="13905" width="2.7109375" customWidth="1"/>
    <col min="13930" max="13931" width="2.5703125" customWidth="1"/>
    <col min="13950" max="13950" width="8" customWidth="1"/>
    <col min="14106" max="14106" width="3" customWidth="1"/>
    <col min="14119" max="14119" width="4" customWidth="1"/>
    <col min="14146" max="14146" width="1.7109375" customWidth="1"/>
    <col min="14159" max="14160" width="2.28515625" customWidth="1"/>
    <col min="14161" max="14161" width="2.7109375" customWidth="1"/>
    <col min="14186" max="14187" width="2.5703125" customWidth="1"/>
    <col min="14206" max="14206" width="8" customWidth="1"/>
    <col min="14362" max="14362" width="3" customWidth="1"/>
    <col min="14375" max="14375" width="4" customWidth="1"/>
    <col min="14402" max="14402" width="1.7109375" customWidth="1"/>
    <col min="14415" max="14416" width="2.28515625" customWidth="1"/>
    <col min="14417" max="14417" width="2.7109375" customWidth="1"/>
    <col min="14442" max="14443" width="2.5703125" customWidth="1"/>
    <col min="14462" max="14462" width="8" customWidth="1"/>
    <col min="14618" max="14618" width="3" customWidth="1"/>
    <col min="14631" max="14631" width="4" customWidth="1"/>
    <col min="14658" max="14658" width="1.7109375" customWidth="1"/>
    <col min="14671" max="14672" width="2.28515625" customWidth="1"/>
    <col min="14673" max="14673" width="2.7109375" customWidth="1"/>
    <col min="14698" max="14699" width="2.5703125" customWidth="1"/>
    <col min="14718" max="14718" width="8" customWidth="1"/>
    <col min="14874" max="14874" width="3" customWidth="1"/>
    <col min="14887" max="14887" width="4" customWidth="1"/>
    <col min="14914" max="14914" width="1.7109375" customWidth="1"/>
    <col min="14927" max="14928" width="2.28515625" customWidth="1"/>
    <col min="14929" max="14929" width="2.7109375" customWidth="1"/>
    <col min="14954" max="14955" width="2.5703125" customWidth="1"/>
    <col min="14974" max="14974" width="8" customWidth="1"/>
    <col min="15130" max="15130" width="3" customWidth="1"/>
    <col min="15143" max="15143" width="4" customWidth="1"/>
    <col min="15170" max="15170" width="1.7109375" customWidth="1"/>
    <col min="15183" max="15184" width="2.28515625" customWidth="1"/>
    <col min="15185" max="15185" width="2.7109375" customWidth="1"/>
    <col min="15210" max="15211" width="2.5703125" customWidth="1"/>
    <col min="15230" max="15230" width="8" customWidth="1"/>
    <col min="15386" max="15386" width="3" customWidth="1"/>
    <col min="15399" max="15399" width="4" customWidth="1"/>
    <col min="15426" max="15426" width="1.7109375" customWidth="1"/>
    <col min="15439" max="15440" width="2.28515625" customWidth="1"/>
    <col min="15441" max="15441" width="2.7109375" customWidth="1"/>
    <col min="15466" max="15467" width="2.5703125" customWidth="1"/>
    <col min="15486" max="15486" width="8" customWidth="1"/>
    <col min="15642" max="15642" width="3" customWidth="1"/>
    <col min="15655" max="15655" width="4" customWidth="1"/>
    <col min="15682" max="15682" width="1.7109375" customWidth="1"/>
    <col min="15695" max="15696" width="2.28515625" customWidth="1"/>
    <col min="15697" max="15697" width="2.7109375" customWidth="1"/>
    <col min="15722" max="15723" width="2.5703125" customWidth="1"/>
    <col min="15742" max="15742" width="8" customWidth="1"/>
    <col min="15898" max="15898" width="3" customWidth="1"/>
    <col min="15911" max="15911" width="4" customWidth="1"/>
    <col min="15938" max="15938" width="1.7109375" customWidth="1"/>
    <col min="15951" max="15952" width="2.28515625" customWidth="1"/>
    <col min="15953" max="15953" width="2.7109375" customWidth="1"/>
    <col min="15978" max="15979" width="2.5703125" customWidth="1"/>
    <col min="15998" max="15998" width="8" customWidth="1"/>
    <col min="16154" max="16154" width="3" customWidth="1"/>
    <col min="16167" max="16167" width="4" customWidth="1"/>
    <col min="16194" max="16194" width="1.7109375" customWidth="1"/>
    <col min="16207" max="16208" width="2.28515625" customWidth="1"/>
    <col min="16209" max="16209" width="2.7109375" customWidth="1"/>
    <col min="16234" max="16235" width="2.5703125" customWidth="1"/>
    <col min="16254" max="16254" width="8" customWidth="1"/>
  </cols>
  <sheetData>
    <row r="1" spans="2:126" ht="15.75" thickBot="1"/>
    <row r="2" spans="2:126" ht="32.25" customHeight="1">
      <c r="B2" s="320"/>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321"/>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2"/>
      <c r="DR2" s="323"/>
    </row>
    <row r="3" spans="2:126" ht="45" customHeight="1">
      <c r="B3" s="324"/>
      <c r="C3" s="325"/>
      <c r="D3" s="325"/>
      <c r="E3" s="325"/>
      <c r="F3" s="325"/>
      <c r="G3" s="325"/>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7"/>
      <c r="AY3" s="327"/>
      <c r="AZ3" s="327"/>
      <c r="BA3" s="327"/>
      <c r="BB3" s="327"/>
      <c r="BC3" s="327"/>
      <c r="BD3" s="326"/>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9"/>
    </row>
    <row r="4" spans="2:126">
      <c r="B4" s="324"/>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7"/>
      <c r="AY4" s="327"/>
      <c r="AZ4" s="327"/>
      <c r="BA4" s="327"/>
      <c r="BB4" s="327"/>
      <c r="BC4" s="327"/>
      <c r="BD4" s="326"/>
      <c r="BE4" s="328"/>
      <c r="BF4" s="328"/>
      <c r="BG4" s="328"/>
      <c r="BH4" s="328"/>
      <c r="BI4" s="328" t="s">
        <v>294</v>
      </c>
      <c r="BJ4" s="328"/>
      <c r="BK4" s="328"/>
      <c r="BL4" s="328"/>
      <c r="BM4" s="328"/>
      <c r="BN4" s="328"/>
      <c r="BO4" s="2565" t="str">
        <f>'07. Supplier Master Schedule'!D31</f>
        <v>Testing</v>
      </c>
      <c r="BP4" s="2565"/>
      <c r="BQ4" s="2565"/>
      <c r="BR4" s="2565"/>
      <c r="BS4" s="2565"/>
      <c r="BT4" s="2565"/>
      <c r="BU4" s="2565"/>
      <c r="BV4" s="2565"/>
      <c r="BW4" s="2565"/>
      <c r="BX4" s="2565"/>
      <c r="BY4" s="2565"/>
      <c r="BZ4" s="2565"/>
      <c r="CA4" s="2565"/>
      <c r="CB4" s="2565"/>
      <c r="CC4" s="2565"/>
      <c r="CD4" s="2565"/>
      <c r="CE4" s="2565"/>
      <c r="CF4" s="2565"/>
      <c r="CG4" s="2565"/>
      <c r="CH4" s="2565"/>
      <c r="CI4" s="2565"/>
      <c r="CJ4" s="2565"/>
      <c r="CK4" s="2565"/>
      <c r="CL4" s="2565"/>
      <c r="CM4" s="2565"/>
      <c r="CN4" s="328"/>
      <c r="CO4" s="328"/>
      <c r="CP4" s="328" t="s">
        <v>256</v>
      </c>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9"/>
    </row>
    <row r="5" spans="2:126" ht="20.25">
      <c r="B5" s="324"/>
      <c r="C5" s="2557" t="s">
        <v>257</v>
      </c>
      <c r="D5" s="2557"/>
      <c r="E5" s="2557"/>
      <c r="F5" s="2557"/>
      <c r="G5" s="2557"/>
      <c r="H5" s="2557"/>
      <c r="I5" s="2557"/>
      <c r="J5" s="2557"/>
      <c r="K5" s="2557"/>
      <c r="L5" s="2557"/>
      <c r="M5" s="2557"/>
      <c r="N5" s="2557"/>
      <c r="O5" s="2557"/>
      <c r="P5" s="2557"/>
      <c r="Q5" s="2557"/>
      <c r="R5" s="2557"/>
      <c r="S5" s="2557"/>
      <c r="T5" s="2557"/>
      <c r="U5" s="2557"/>
      <c r="V5" s="2557"/>
      <c r="W5" s="2557"/>
      <c r="X5" s="2557"/>
      <c r="Y5" s="2557"/>
      <c r="Z5" s="2557"/>
      <c r="AA5" s="2557"/>
      <c r="AB5" s="2557"/>
      <c r="AC5" s="2557"/>
      <c r="AD5" s="2557"/>
      <c r="AE5" s="2557"/>
      <c r="AF5" s="2557"/>
      <c r="AG5" s="2557"/>
      <c r="AH5" s="2557"/>
      <c r="AI5" s="2557"/>
      <c r="AJ5" s="2557"/>
      <c r="AK5" s="2557"/>
      <c r="AL5" s="2557"/>
      <c r="AM5" s="2557"/>
      <c r="AN5" s="2557"/>
      <c r="AO5" s="2557"/>
      <c r="AP5" s="2557"/>
      <c r="AQ5" s="2557"/>
      <c r="AR5" s="2557"/>
      <c r="AS5" s="2557"/>
      <c r="AT5" s="2557"/>
      <c r="AU5" s="2557"/>
      <c r="AV5" s="2557"/>
      <c r="AW5" s="2557"/>
      <c r="AX5" s="2557"/>
      <c r="AY5" s="2557"/>
      <c r="AZ5" s="2557"/>
      <c r="BA5" s="2557"/>
      <c r="BB5" s="2557"/>
      <c r="BC5" s="2557"/>
      <c r="BD5" s="2557"/>
      <c r="BE5" s="2557"/>
      <c r="BF5" s="2557"/>
      <c r="BG5" s="2557"/>
      <c r="BH5" s="2557"/>
      <c r="BI5" s="2557"/>
      <c r="BJ5" s="2557"/>
      <c r="BK5" s="2557"/>
      <c r="BL5" s="2557"/>
      <c r="BM5" s="2557"/>
      <c r="BN5" s="2557"/>
      <c r="BO5" s="2557"/>
      <c r="BP5" s="2557"/>
      <c r="BQ5" s="2557"/>
      <c r="BR5" s="2557"/>
      <c r="BS5" s="2557"/>
      <c r="BT5" s="2557"/>
      <c r="BU5" s="2557"/>
      <c r="BV5" s="2557"/>
      <c r="BW5" s="2557"/>
      <c r="BX5" s="2557"/>
      <c r="BY5" s="2557"/>
      <c r="BZ5" s="2557"/>
      <c r="CA5" s="2557"/>
      <c r="CB5" s="2557"/>
      <c r="CC5" s="2557"/>
      <c r="CD5" s="2557"/>
      <c r="CE5" s="2557"/>
      <c r="CF5" s="2557"/>
      <c r="CG5" s="2557"/>
      <c r="CH5" s="2557"/>
      <c r="CI5" s="2557"/>
      <c r="CJ5" s="2557"/>
      <c r="CK5" s="2557"/>
      <c r="CL5" s="2557"/>
      <c r="CM5" s="2557"/>
      <c r="CN5" s="2557"/>
      <c r="CO5" s="2557"/>
      <c r="CP5" s="2557"/>
      <c r="CQ5" s="2557"/>
      <c r="CR5" s="2557"/>
      <c r="CS5" s="2557"/>
      <c r="CT5" s="2557"/>
      <c r="CU5" s="2557"/>
      <c r="CV5" s="2557"/>
      <c r="CW5" s="2557"/>
      <c r="CX5" s="2557"/>
      <c r="CY5" s="2557"/>
      <c r="CZ5" s="2557"/>
      <c r="DA5" s="2557"/>
      <c r="DB5" s="2557"/>
      <c r="DC5" s="2557"/>
      <c r="DD5" s="2557"/>
      <c r="DE5" s="2557"/>
      <c r="DF5" s="2557"/>
      <c r="DG5" s="2557"/>
      <c r="DH5" s="2557"/>
      <c r="DI5" s="2557"/>
      <c r="DJ5" s="2557"/>
      <c r="DK5" s="2557"/>
      <c r="DL5" s="2557"/>
      <c r="DM5" s="2557"/>
      <c r="DN5" s="2557"/>
      <c r="DO5" s="2557"/>
      <c r="DP5" s="2557"/>
      <c r="DQ5" s="2557"/>
      <c r="DR5" s="329"/>
    </row>
    <row r="6" spans="2:126">
      <c r="B6" s="324"/>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29"/>
      <c r="DV6" s="366" t="s">
        <v>90</v>
      </c>
    </row>
    <row r="7" spans="2:126">
      <c r="B7" s="324"/>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9"/>
    </row>
    <row r="8" spans="2:126">
      <c r="B8" s="324"/>
      <c r="C8" s="331"/>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3"/>
      <c r="AT8" s="333"/>
      <c r="AU8" s="332"/>
      <c r="AV8" s="332"/>
      <c r="AW8" s="333"/>
      <c r="AX8" s="332"/>
      <c r="AY8" s="333"/>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4"/>
      <c r="DR8" s="329"/>
    </row>
    <row r="9" spans="2:126">
      <c r="B9" s="324"/>
      <c r="C9" s="2552" t="s">
        <v>92</v>
      </c>
      <c r="D9" s="2553"/>
      <c r="E9" s="2553"/>
      <c r="F9" s="2553"/>
      <c r="G9" s="2553"/>
      <c r="H9" s="2553"/>
      <c r="I9" s="2553"/>
      <c r="J9" s="2553"/>
      <c r="K9" s="2553"/>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2554"/>
      <c r="AY9" s="335"/>
      <c r="AZ9" s="335"/>
      <c r="BA9" s="335"/>
      <c r="BB9" s="335"/>
      <c r="BC9" s="2555" t="s">
        <v>93</v>
      </c>
      <c r="BD9" s="2555"/>
      <c r="BE9" s="2555"/>
      <c r="BF9" s="2555"/>
      <c r="BG9" s="2555"/>
      <c r="BH9" s="2555"/>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2554"/>
      <c r="CW9" s="336"/>
      <c r="CX9" s="336"/>
      <c r="CY9" s="328" t="s">
        <v>94</v>
      </c>
      <c r="CZ9" s="336"/>
      <c r="DB9" s="328"/>
      <c r="DC9" s="328"/>
      <c r="DD9" s="328"/>
      <c r="DE9" s="328"/>
      <c r="DF9" s="328"/>
      <c r="DH9" s="328" t="s">
        <v>96</v>
      </c>
      <c r="DK9" s="367"/>
      <c r="DL9" s="328"/>
      <c r="DM9" s="328" t="s">
        <v>95</v>
      </c>
      <c r="DN9" s="328"/>
      <c r="DO9" s="328"/>
      <c r="DP9" s="367"/>
      <c r="DQ9" s="339"/>
      <c r="DR9" s="329"/>
    </row>
    <row r="10" spans="2:126">
      <c r="B10" s="324"/>
      <c r="C10" s="2552" t="s">
        <v>97</v>
      </c>
      <c r="D10" s="2553"/>
      <c r="E10" s="2553"/>
      <c r="F10" s="2553"/>
      <c r="G10" s="2553"/>
      <c r="H10" s="2553"/>
      <c r="I10" s="2553"/>
      <c r="J10" s="2553"/>
      <c r="K10" s="2553"/>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2554"/>
      <c r="AY10" s="335"/>
      <c r="AZ10" s="335"/>
      <c r="BA10" s="335"/>
      <c r="BB10" s="335"/>
      <c r="BC10" s="2555" t="s">
        <v>98</v>
      </c>
      <c r="BD10" s="2555"/>
      <c r="BE10" s="2555"/>
      <c r="BF10" s="2555"/>
      <c r="BG10" s="2555"/>
      <c r="BH10" s="2555"/>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2554"/>
      <c r="CW10" s="336"/>
      <c r="CX10" s="336"/>
      <c r="CY10" s="336"/>
      <c r="CZ10" s="336"/>
      <c r="DA10" s="328"/>
      <c r="DB10" s="328"/>
      <c r="DC10" s="328"/>
      <c r="DD10" s="328"/>
      <c r="DE10" s="328"/>
      <c r="DF10" s="328"/>
      <c r="DG10" s="328"/>
      <c r="DH10" s="328"/>
      <c r="DI10" s="328"/>
      <c r="DJ10" s="328"/>
      <c r="DK10" s="328"/>
      <c r="DL10" s="328"/>
      <c r="DM10" s="328"/>
      <c r="DN10" s="328"/>
      <c r="DO10" s="328"/>
      <c r="DP10" s="328"/>
      <c r="DQ10" s="339"/>
      <c r="DR10" s="329"/>
    </row>
    <row r="11" spans="2:126">
      <c r="B11" s="324"/>
      <c r="C11" s="340"/>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35"/>
      <c r="AT11" s="335"/>
      <c r="AU11" s="341"/>
      <c r="AV11" s="341"/>
      <c r="AW11" s="326"/>
      <c r="AX11" s="337"/>
      <c r="AY11" s="342"/>
      <c r="AZ11" s="337"/>
      <c r="BA11" s="326"/>
      <c r="BB11" s="326"/>
      <c r="BC11" s="326"/>
      <c r="BD11" s="326"/>
      <c r="BE11" s="328"/>
      <c r="BF11" s="328"/>
      <c r="BG11" s="328"/>
      <c r="BH11" s="336"/>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36"/>
      <c r="CQ11" s="336"/>
      <c r="CR11" s="336"/>
      <c r="CS11" s="336"/>
      <c r="CT11" s="336"/>
      <c r="CU11" s="336"/>
      <c r="CV11" s="336"/>
      <c r="CW11" s="336"/>
      <c r="CX11" s="336"/>
      <c r="CY11" s="336"/>
      <c r="CZ11" s="336"/>
      <c r="DA11" s="328"/>
      <c r="DB11" s="328"/>
      <c r="DC11" s="328"/>
      <c r="DD11" s="328"/>
      <c r="DE11" s="328"/>
      <c r="DF11" s="328"/>
      <c r="DG11" s="328"/>
      <c r="DH11" s="328"/>
      <c r="DI11" s="328"/>
      <c r="DJ11" s="328"/>
      <c r="DK11" s="328"/>
      <c r="DL11" s="328"/>
      <c r="DM11" s="328"/>
      <c r="DN11" s="328"/>
      <c r="DO11" s="328"/>
      <c r="DP11" s="328"/>
      <c r="DQ11" s="339"/>
      <c r="DR11" s="329"/>
    </row>
    <row r="12" spans="2:126">
      <c r="B12" s="324"/>
      <c r="C12" s="343"/>
      <c r="D12" s="344"/>
      <c r="E12" s="344"/>
      <c r="F12" s="344"/>
      <c r="G12" s="344"/>
      <c r="H12" s="326"/>
      <c r="I12" s="344"/>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44"/>
      <c r="AV12" s="326"/>
      <c r="AW12" s="326"/>
      <c r="AX12" s="344"/>
      <c r="AY12" s="344"/>
      <c r="AZ12" s="326"/>
      <c r="BA12" s="326"/>
      <c r="BB12" s="326"/>
      <c r="BC12" s="326"/>
      <c r="BD12" s="326"/>
      <c r="BE12" s="328"/>
      <c r="BF12" s="328"/>
      <c r="BG12" s="336"/>
      <c r="BH12" s="336"/>
      <c r="BI12" s="336"/>
      <c r="BJ12" s="336"/>
      <c r="BK12" s="336"/>
      <c r="BL12" s="336"/>
      <c r="BM12" s="336"/>
      <c r="BN12" s="345"/>
      <c r="BO12" s="345"/>
      <c r="BP12" s="345"/>
      <c r="BQ12" s="345"/>
      <c r="BR12" s="345"/>
      <c r="BS12" s="345"/>
      <c r="BT12" s="345"/>
      <c r="BU12" s="345"/>
      <c r="BV12" s="345"/>
      <c r="BW12" s="345"/>
      <c r="BX12" s="345"/>
      <c r="BY12" s="345"/>
      <c r="BZ12" s="345"/>
      <c r="CA12" s="345"/>
      <c r="CB12" s="345"/>
      <c r="CC12" s="345"/>
      <c r="CD12" s="345"/>
      <c r="CE12" s="336"/>
      <c r="CF12" s="328"/>
      <c r="CG12" s="328"/>
      <c r="CH12" s="328"/>
      <c r="CI12" s="328"/>
      <c r="CJ12" s="328"/>
      <c r="CK12" s="328"/>
      <c r="CL12" s="328"/>
      <c r="CM12" s="328"/>
      <c r="CN12" s="328"/>
      <c r="CO12" s="328"/>
      <c r="CP12" s="336"/>
      <c r="CQ12" s="336"/>
      <c r="CR12" s="336"/>
      <c r="CS12" s="336"/>
      <c r="CT12" s="336"/>
      <c r="CU12" s="336"/>
      <c r="CV12" s="336"/>
      <c r="CW12" s="345"/>
      <c r="CX12" s="345"/>
      <c r="CY12" s="345"/>
      <c r="CZ12" s="345"/>
      <c r="DA12" s="345"/>
      <c r="DB12" s="345"/>
      <c r="DC12" s="345"/>
      <c r="DD12" s="345"/>
      <c r="DE12" s="345"/>
      <c r="DF12" s="345"/>
      <c r="DG12" s="345"/>
      <c r="DH12" s="345"/>
      <c r="DI12" s="345"/>
      <c r="DJ12" s="345"/>
      <c r="DK12" s="345"/>
      <c r="DL12" s="345"/>
      <c r="DM12" s="345"/>
      <c r="DN12" s="345"/>
      <c r="DO12" s="345"/>
      <c r="DP12" s="345"/>
      <c r="DQ12" s="339"/>
      <c r="DR12" s="329"/>
    </row>
    <row r="13" spans="2:126">
      <c r="B13" s="324"/>
      <c r="C13" s="2552" t="s">
        <v>99</v>
      </c>
      <c r="D13" s="2553"/>
      <c r="E13" s="2553"/>
      <c r="F13" s="2553"/>
      <c r="G13" s="2553"/>
      <c r="H13" s="2553"/>
      <c r="I13" s="2553"/>
      <c r="J13" s="2553"/>
      <c r="K13" s="2553"/>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2554"/>
      <c r="AY13" s="335"/>
      <c r="AZ13" s="335"/>
      <c r="BA13" s="335"/>
      <c r="BB13" s="335"/>
      <c r="BC13" s="2555" t="s">
        <v>100</v>
      </c>
      <c r="BD13" s="2555"/>
      <c r="BE13" s="2555"/>
      <c r="BF13" s="2555"/>
      <c r="BG13" s="2555"/>
      <c r="BH13" s="2555"/>
      <c r="BI13" s="2555"/>
      <c r="BJ13" s="346"/>
      <c r="BK13" s="2554"/>
      <c r="BL13" s="2554"/>
      <c r="BM13" s="2554"/>
      <c r="BN13" s="2554"/>
      <c r="BO13" s="2554"/>
      <c r="BP13" s="2554"/>
      <c r="BQ13" s="2554"/>
      <c r="BR13" s="2554"/>
      <c r="BS13" s="2554"/>
      <c r="BT13" s="2554"/>
      <c r="BU13" s="2554"/>
      <c r="BV13" s="2554"/>
      <c r="BW13" s="2554"/>
      <c r="BX13" s="2554"/>
      <c r="BY13" s="2554"/>
      <c r="BZ13" s="2554"/>
      <c r="CA13" s="2554"/>
      <c r="CB13" s="2554"/>
      <c r="CC13" s="2554"/>
      <c r="CD13" s="2554"/>
      <c r="CE13" s="2554"/>
      <c r="CF13" s="2554"/>
      <c r="CG13" s="2554"/>
      <c r="CH13" s="2554"/>
      <c r="CI13" s="2554"/>
      <c r="CJ13" s="2554"/>
      <c r="CK13" s="2554"/>
      <c r="CL13" s="2554"/>
      <c r="CM13" s="2554"/>
      <c r="CN13" s="2554"/>
      <c r="CO13" s="2554"/>
      <c r="CP13" s="2554"/>
      <c r="CQ13" s="2554"/>
      <c r="CR13" s="2554"/>
      <c r="CS13" s="2554"/>
      <c r="CT13" s="2554"/>
      <c r="CU13" s="2554"/>
      <c r="CV13" s="2554"/>
      <c r="CW13" s="345"/>
      <c r="CX13" s="345"/>
      <c r="CY13" s="345"/>
      <c r="CZ13" s="345"/>
      <c r="DA13" s="345"/>
      <c r="DB13" s="345"/>
      <c r="DC13" s="345"/>
      <c r="DD13" s="345"/>
      <c r="DE13" s="345"/>
      <c r="DF13" s="345"/>
      <c r="DG13" s="345"/>
      <c r="DH13" s="345"/>
      <c r="DI13" s="345"/>
      <c r="DJ13" s="345"/>
      <c r="DK13" s="345"/>
      <c r="DL13" s="345"/>
      <c r="DM13" s="345"/>
      <c r="DN13" s="345"/>
      <c r="DO13" s="345"/>
      <c r="DP13" s="345"/>
      <c r="DQ13" s="339"/>
      <c r="DR13" s="329"/>
    </row>
    <row r="14" spans="2:126">
      <c r="B14" s="324"/>
      <c r="C14" s="2552" t="s">
        <v>101</v>
      </c>
      <c r="D14" s="2553"/>
      <c r="E14" s="2553"/>
      <c r="F14" s="2553"/>
      <c r="G14" s="2553"/>
      <c r="H14" s="2553"/>
      <c r="I14" s="2553"/>
      <c r="J14" s="2553"/>
      <c r="K14" s="2553"/>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2554"/>
      <c r="AY14" s="335"/>
      <c r="AZ14" s="335"/>
      <c r="BA14" s="335"/>
      <c r="BB14" s="335"/>
      <c r="BC14" s="2553" t="s">
        <v>102</v>
      </c>
      <c r="BD14" s="2553"/>
      <c r="BE14" s="2553"/>
      <c r="BF14" s="2553"/>
      <c r="BG14" s="2553"/>
      <c r="BH14" s="2553"/>
      <c r="BI14" s="2553"/>
      <c r="BJ14" s="2553"/>
      <c r="BK14" s="2553"/>
      <c r="BL14" s="2553"/>
      <c r="BM14" s="2553"/>
      <c r="BN14" s="2553"/>
      <c r="BO14" s="2556"/>
      <c r="BP14" s="2556"/>
      <c r="BQ14" s="2556"/>
      <c r="BR14" s="2556"/>
      <c r="BS14" s="2556"/>
      <c r="BT14" s="2556"/>
      <c r="BU14" s="2556"/>
      <c r="BV14" s="2556"/>
      <c r="BW14" s="2556"/>
      <c r="BX14" s="2556"/>
      <c r="BY14" s="2556"/>
      <c r="BZ14" s="2556"/>
      <c r="CA14" s="2556"/>
      <c r="CB14" s="2556"/>
      <c r="CC14" s="2556"/>
      <c r="CD14" s="2556"/>
      <c r="CE14" s="2556"/>
      <c r="CF14" s="2556"/>
      <c r="CG14" s="2556"/>
      <c r="CH14" s="2556"/>
      <c r="CI14" s="2556"/>
      <c r="CJ14" s="2556"/>
      <c r="CK14" s="2556"/>
      <c r="CL14" s="2556"/>
      <c r="CM14" s="2556"/>
      <c r="CN14" s="2556"/>
      <c r="CO14" s="2556"/>
      <c r="CP14" s="2556"/>
      <c r="CQ14" s="2556"/>
      <c r="CR14" s="2556"/>
      <c r="CS14" s="2556"/>
      <c r="CT14" s="2556"/>
      <c r="CU14" s="2556"/>
      <c r="CV14" s="2556"/>
      <c r="CW14" s="328"/>
      <c r="CX14" s="328"/>
      <c r="CY14" s="328"/>
      <c r="CZ14" s="328"/>
      <c r="DA14" s="328"/>
      <c r="DB14" s="328"/>
      <c r="DC14" s="328"/>
      <c r="DD14" s="328"/>
      <c r="DE14" s="328"/>
      <c r="DF14" s="328"/>
      <c r="DG14" s="328"/>
      <c r="DH14" s="328"/>
      <c r="DI14" s="328"/>
      <c r="DJ14" s="328"/>
      <c r="DK14" s="328"/>
      <c r="DL14" s="328"/>
      <c r="DM14" s="328"/>
      <c r="DN14" s="328"/>
      <c r="DO14" s="328"/>
      <c r="DP14" s="328"/>
      <c r="DQ14" s="339"/>
      <c r="DR14" s="329"/>
    </row>
    <row r="15" spans="2:126">
      <c r="B15" s="324"/>
      <c r="C15" s="340"/>
      <c r="D15" s="326"/>
      <c r="E15" s="326"/>
      <c r="F15" s="326"/>
      <c r="G15" s="326"/>
      <c r="H15" s="326"/>
      <c r="I15" s="326"/>
      <c r="J15" s="337"/>
      <c r="K15" s="337"/>
      <c r="L15" s="337"/>
      <c r="M15" s="337"/>
      <c r="N15" s="337"/>
      <c r="O15" s="337"/>
      <c r="P15" s="337"/>
      <c r="Q15" s="337"/>
      <c r="R15" s="337"/>
      <c r="S15" s="337"/>
      <c r="T15" s="337"/>
      <c r="U15" s="337"/>
      <c r="V15" s="326"/>
      <c r="W15" s="326"/>
      <c r="X15" s="326"/>
      <c r="Y15" s="326"/>
      <c r="Z15" s="326"/>
      <c r="AA15" s="326"/>
      <c r="AB15" s="326"/>
      <c r="AC15" s="326"/>
      <c r="AD15" s="326"/>
      <c r="AE15" s="326"/>
      <c r="AF15" s="326"/>
      <c r="AG15" s="326"/>
      <c r="AH15" s="337"/>
      <c r="AI15" s="337"/>
      <c r="AJ15" s="337"/>
      <c r="AK15" s="337"/>
      <c r="AL15" s="337"/>
      <c r="AM15" s="337"/>
      <c r="AN15" s="337"/>
      <c r="AO15" s="337"/>
      <c r="AP15" s="337"/>
      <c r="AQ15" s="337"/>
      <c r="AR15" s="337"/>
      <c r="AS15" s="326"/>
      <c r="AT15" s="326"/>
      <c r="AU15" s="337"/>
      <c r="AV15" s="326"/>
      <c r="AW15" s="326"/>
      <c r="AX15" s="326"/>
      <c r="AY15" s="337"/>
      <c r="AZ15" s="326"/>
      <c r="BA15" s="342"/>
      <c r="BB15" s="326"/>
      <c r="BC15" s="326"/>
      <c r="BD15" s="326"/>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28"/>
      <c r="CE15" s="336"/>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39"/>
      <c r="DR15" s="329"/>
    </row>
    <row r="16" spans="2:126">
      <c r="B16" s="324"/>
      <c r="C16" s="347"/>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9"/>
      <c r="AV16" s="348"/>
      <c r="AW16" s="348"/>
      <c r="AX16" s="348"/>
      <c r="AY16" s="349"/>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c r="DJ16" s="348"/>
      <c r="DK16" s="348"/>
      <c r="DL16" s="348"/>
      <c r="DM16" s="348"/>
      <c r="DN16" s="348"/>
      <c r="DO16" s="348"/>
      <c r="DP16" s="348"/>
      <c r="DQ16" s="350"/>
      <c r="DR16" s="329"/>
    </row>
    <row r="17" spans="2:122">
      <c r="B17" s="351"/>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52"/>
      <c r="DR17" s="329"/>
    </row>
    <row r="18" spans="2:122">
      <c r="B18" s="351"/>
      <c r="C18" s="353"/>
      <c r="D18" s="354"/>
      <c r="E18" s="354"/>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5"/>
      <c r="DR18" s="329"/>
    </row>
    <row r="19" spans="2:122" ht="15" customHeight="1">
      <c r="B19" s="351"/>
      <c r="C19" s="2550" t="s">
        <v>258</v>
      </c>
      <c r="D19" s="2551"/>
      <c r="E19" s="2551"/>
      <c r="F19" s="2551"/>
      <c r="G19" s="2551"/>
      <c r="H19" s="2551"/>
      <c r="I19" s="2551"/>
      <c r="J19" s="2551"/>
      <c r="K19" s="2551"/>
      <c r="L19" s="2551"/>
      <c r="M19" s="2551"/>
      <c r="N19" s="2551"/>
      <c r="O19" s="2536" t="s">
        <v>259</v>
      </c>
      <c r="P19" s="2536"/>
      <c r="Q19" s="2536"/>
      <c r="R19" s="2536"/>
      <c r="S19" s="2536"/>
      <c r="T19" s="2536"/>
      <c r="U19" s="2536" t="s">
        <v>260</v>
      </c>
      <c r="V19" s="2536"/>
      <c r="W19" s="2536"/>
      <c r="X19" s="2536"/>
      <c r="Y19" s="2536"/>
      <c r="Z19" s="2536"/>
      <c r="AA19" s="2536" t="s">
        <v>261</v>
      </c>
      <c r="AB19" s="2536"/>
      <c r="AC19" s="2536"/>
      <c r="AD19" s="2536"/>
      <c r="AE19" s="2536"/>
      <c r="AF19" s="2536"/>
      <c r="AG19" s="2536" t="s">
        <v>259</v>
      </c>
      <c r="AH19" s="2536"/>
      <c r="AI19" s="2536"/>
      <c r="AJ19" s="2536"/>
      <c r="AK19" s="2536"/>
      <c r="AL19" s="2536"/>
      <c r="AM19" s="2536" t="s">
        <v>260</v>
      </c>
      <c r="AN19" s="2536"/>
      <c r="AO19" s="2536"/>
      <c r="AP19" s="2536"/>
      <c r="AQ19" s="2536"/>
      <c r="AR19" s="2536"/>
      <c r="AS19" s="2536" t="s">
        <v>261</v>
      </c>
      <c r="AT19" s="2536"/>
      <c r="AU19" s="2536"/>
      <c r="AV19" s="2536"/>
      <c r="AW19" s="2536"/>
      <c r="AX19" s="2536"/>
      <c r="AY19" s="2536" t="s">
        <v>259</v>
      </c>
      <c r="AZ19" s="2536"/>
      <c r="BA19" s="2536"/>
      <c r="BB19" s="2536"/>
      <c r="BC19" s="2536"/>
      <c r="BD19" s="2536"/>
      <c r="BE19" s="2536" t="s">
        <v>260</v>
      </c>
      <c r="BF19" s="2536"/>
      <c r="BG19" s="2536"/>
      <c r="BH19" s="2536"/>
      <c r="BI19" s="2536"/>
      <c r="BJ19" s="2536"/>
      <c r="BK19" s="2536"/>
      <c r="BL19" s="2536" t="s">
        <v>261</v>
      </c>
      <c r="BM19" s="2536"/>
      <c r="BN19" s="2536"/>
      <c r="BO19" s="2536"/>
      <c r="BP19" s="2536"/>
      <c r="BQ19" s="2536"/>
      <c r="BR19" s="2536" t="s">
        <v>259</v>
      </c>
      <c r="BS19" s="2536"/>
      <c r="BT19" s="2536"/>
      <c r="BU19" s="2536"/>
      <c r="BV19" s="2536"/>
      <c r="BW19" s="2536"/>
      <c r="BX19" s="2536" t="s">
        <v>260</v>
      </c>
      <c r="BY19" s="2536"/>
      <c r="BZ19" s="2536"/>
      <c r="CA19" s="2536"/>
      <c r="CB19" s="2536"/>
      <c r="CC19" s="2536"/>
      <c r="CD19" s="2536" t="s">
        <v>261</v>
      </c>
      <c r="CE19" s="2536"/>
      <c r="CF19" s="2536"/>
      <c r="CG19" s="2536"/>
      <c r="CH19" s="2536"/>
      <c r="CI19" s="2536"/>
      <c r="CJ19" s="2536" t="s">
        <v>259</v>
      </c>
      <c r="CK19" s="2536"/>
      <c r="CL19" s="2536"/>
      <c r="CM19" s="2536"/>
      <c r="CN19" s="2536"/>
      <c r="CO19" s="2536"/>
      <c r="CP19" s="2536" t="s">
        <v>260</v>
      </c>
      <c r="CQ19" s="2536"/>
      <c r="CR19" s="2536"/>
      <c r="CS19" s="2536"/>
      <c r="CT19" s="2536"/>
      <c r="CU19" s="2536"/>
      <c r="CV19" s="2536" t="s">
        <v>261</v>
      </c>
      <c r="CW19" s="2536"/>
      <c r="CX19" s="2536"/>
      <c r="CY19" s="2536"/>
      <c r="CZ19" s="2536"/>
      <c r="DA19" s="2536"/>
      <c r="DB19" s="2536" t="s">
        <v>262</v>
      </c>
      <c r="DC19" s="2536"/>
      <c r="DD19" s="2536"/>
      <c r="DE19" s="2536"/>
      <c r="DF19" s="2536"/>
      <c r="DG19" s="2536"/>
      <c r="DH19" s="2536" t="s">
        <v>263</v>
      </c>
      <c r="DI19" s="2536"/>
      <c r="DJ19" s="2536"/>
      <c r="DK19" s="2536"/>
      <c r="DL19" s="2536"/>
      <c r="DM19" s="2536"/>
      <c r="DN19" s="2536"/>
      <c r="DO19" s="2536"/>
      <c r="DP19" s="2536"/>
      <c r="DQ19" s="2536"/>
      <c r="DR19" s="329"/>
    </row>
    <row r="20" spans="2:122">
      <c r="B20" s="351"/>
      <c r="C20" s="2550"/>
      <c r="D20" s="2551"/>
      <c r="E20" s="2551"/>
      <c r="F20" s="2551"/>
      <c r="G20" s="2551"/>
      <c r="H20" s="2551"/>
      <c r="I20" s="2551"/>
      <c r="J20" s="2551"/>
      <c r="K20" s="2551"/>
      <c r="L20" s="2551"/>
      <c r="M20" s="2551"/>
      <c r="N20" s="2551"/>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2536"/>
      <c r="DR20" s="329"/>
    </row>
    <row r="21" spans="2:122">
      <c r="B21" s="351"/>
      <c r="C21" s="2550"/>
      <c r="D21" s="2551"/>
      <c r="E21" s="2551"/>
      <c r="F21" s="2551"/>
      <c r="G21" s="2551"/>
      <c r="H21" s="2551"/>
      <c r="I21" s="2551"/>
      <c r="J21" s="2551"/>
      <c r="K21" s="2551"/>
      <c r="L21" s="2551"/>
      <c r="M21" s="2551"/>
      <c r="N21" s="2551"/>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6"/>
      <c r="AK21" s="2536"/>
      <c r="AL21" s="2536"/>
      <c r="AM21" s="2536"/>
      <c r="AN21" s="2536"/>
      <c r="AO21" s="2536"/>
      <c r="AP21" s="2536"/>
      <c r="AQ21" s="2536"/>
      <c r="AR21" s="2536"/>
      <c r="AS21" s="2536"/>
      <c r="AT21" s="2536"/>
      <c r="AU21" s="2536"/>
      <c r="AV21" s="2536"/>
      <c r="AW21" s="2536"/>
      <c r="AX21" s="2536"/>
      <c r="AY21" s="2536"/>
      <c r="AZ21" s="2536"/>
      <c r="BA21" s="2536"/>
      <c r="BB21" s="2536"/>
      <c r="BC21" s="2536"/>
      <c r="BD21" s="2536"/>
      <c r="BE21" s="2536"/>
      <c r="BF21" s="2536"/>
      <c r="BG21" s="2536"/>
      <c r="BH21" s="2536"/>
      <c r="BI21" s="2536"/>
      <c r="BJ21" s="2536"/>
      <c r="BK21" s="2536"/>
      <c r="BL21" s="2536"/>
      <c r="BM21" s="2536"/>
      <c r="BN21" s="2536"/>
      <c r="BO21" s="2536"/>
      <c r="BP21" s="2536"/>
      <c r="BQ21" s="2536"/>
      <c r="BR21" s="2536"/>
      <c r="BS21" s="2536"/>
      <c r="BT21" s="2536"/>
      <c r="BU21" s="2536"/>
      <c r="BV21" s="2536"/>
      <c r="BW21" s="2536"/>
      <c r="BX21" s="2536"/>
      <c r="BY21" s="2536"/>
      <c r="BZ21" s="2536"/>
      <c r="CA21" s="2536"/>
      <c r="CB21" s="2536"/>
      <c r="CC21" s="2536"/>
      <c r="CD21" s="2536"/>
      <c r="CE21" s="2536"/>
      <c r="CF21" s="2536"/>
      <c r="CG21" s="2536"/>
      <c r="CH21" s="2536"/>
      <c r="CI21" s="2536"/>
      <c r="CJ21" s="2536"/>
      <c r="CK21" s="2536"/>
      <c r="CL21" s="2536"/>
      <c r="CM21" s="2536"/>
      <c r="CN21" s="2536"/>
      <c r="CO21" s="25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2536"/>
      <c r="DR21" s="329"/>
    </row>
    <row r="22" spans="2:122">
      <c r="B22" s="351"/>
      <c r="C22" s="2550"/>
      <c r="D22" s="2551"/>
      <c r="E22" s="2551"/>
      <c r="F22" s="2551"/>
      <c r="G22" s="2551"/>
      <c r="H22" s="2551"/>
      <c r="I22" s="2551"/>
      <c r="J22" s="2551"/>
      <c r="K22" s="2551"/>
      <c r="L22" s="2551"/>
      <c r="M22" s="2551"/>
      <c r="N22" s="2551"/>
      <c r="O22" s="2536">
        <f>'07. Supplier Master Schedule'!N23</f>
        <v>0</v>
      </c>
      <c r="P22" s="2536"/>
      <c r="Q22" s="2536"/>
      <c r="R22" s="2536"/>
      <c r="S22" s="2536"/>
      <c r="T22" s="2536"/>
      <c r="U22" s="2546">
        <f>'07. Supplier Master Schedule'!T23</f>
        <v>0</v>
      </c>
      <c r="V22" s="2546"/>
      <c r="W22" s="2546"/>
      <c r="X22" s="2546"/>
      <c r="Y22" s="2546"/>
      <c r="Z22" s="2546"/>
      <c r="AA22" s="2536">
        <f>'07. Supplier Master Schedule'!Z23</f>
        <v>0</v>
      </c>
      <c r="AB22" s="2536"/>
      <c r="AC22" s="2536"/>
      <c r="AD22" s="2536"/>
      <c r="AE22" s="2536"/>
      <c r="AF22" s="2536"/>
      <c r="AG22" s="2536">
        <f>'07. Supplier Master Schedule'!AF23</f>
        <v>0</v>
      </c>
      <c r="AH22" s="2536"/>
      <c r="AI22" s="2536"/>
      <c r="AJ22" s="2536"/>
      <c r="AK22" s="2536"/>
      <c r="AL22" s="2536"/>
      <c r="AM22" s="2546">
        <f>'07. Supplier Master Schedule'!AL23</f>
        <v>0</v>
      </c>
      <c r="AN22" s="2546"/>
      <c r="AO22" s="2546"/>
      <c r="AP22" s="2546"/>
      <c r="AQ22" s="2546"/>
      <c r="AR22" s="2546"/>
      <c r="AS22" s="2536">
        <f>'07. Supplier Master Schedule'!AR23</f>
        <v>0</v>
      </c>
      <c r="AT22" s="2536"/>
      <c r="AU22" s="2536"/>
      <c r="AV22" s="2536"/>
      <c r="AW22" s="2536"/>
      <c r="AX22" s="2536"/>
      <c r="AY22" s="2536">
        <f>'07. Supplier Master Schedule'!AX23</f>
        <v>0</v>
      </c>
      <c r="AZ22" s="2536"/>
      <c r="BA22" s="2536"/>
      <c r="BB22" s="2536"/>
      <c r="BC22" s="2536"/>
      <c r="BD22" s="2536"/>
      <c r="BE22" s="2547">
        <f>'07. Supplier Master Schedule'!BD23</f>
        <v>0</v>
      </c>
      <c r="BF22" s="2548"/>
      <c r="BG22" s="2548"/>
      <c r="BH22" s="2548"/>
      <c r="BI22" s="2548"/>
      <c r="BJ22" s="2548"/>
      <c r="BK22" s="2549"/>
      <c r="BL22" s="2536">
        <f>'07. Supplier Master Schedule'!BK23</f>
        <v>0</v>
      </c>
      <c r="BM22" s="2536"/>
      <c r="BN22" s="2536"/>
      <c r="BO22" s="2536"/>
      <c r="BP22" s="2536"/>
      <c r="BQ22" s="2536"/>
      <c r="BR22" s="2536">
        <f>'07. Supplier Master Schedule'!BQ23</f>
        <v>0</v>
      </c>
      <c r="BS22" s="2536"/>
      <c r="BT22" s="2536"/>
      <c r="BU22" s="2536"/>
      <c r="BV22" s="2536"/>
      <c r="BW22" s="2536"/>
      <c r="BX22" s="2546">
        <f>'07. Supplier Master Schedule'!BW23</f>
        <v>0</v>
      </c>
      <c r="BY22" s="2546"/>
      <c r="BZ22" s="2546"/>
      <c r="CA22" s="2546"/>
      <c r="CB22" s="2546"/>
      <c r="CC22" s="2546"/>
      <c r="CD22" s="2536">
        <f>'07. Supplier Master Schedule'!CC23</f>
        <v>0</v>
      </c>
      <c r="CE22" s="2536"/>
      <c r="CF22" s="2536"/>
      <c r="CG22" s="2536"/>
      <c r="CH22" s="2536"/>
      <c r="CI22" s="2536"/>
      <c r="CJ22" s="2536">
        <f>'07. Supplier Master Schedule'!CI23</f>
        <v>0</v>
      </c>
      <c r="CK22" s="2536"/>
      <c r="CL22" s="2536"/>
      <c r="CM22" s="2536"/>
      <c r="CN22" s="2536"/>
      <c r="CO22" s="2536"/>
      <c r="CP22" s="2536">
        <f>'07. Supplier Master Schedule'!CO23</f>
        <v>0</v>
      </c>
      <c r="CQ22" s="2536"/>
      <c r="CR22" s="2536"/>
      <c r="CS22" s="2536"/>
      <c r="CT22" s="2536"/>
      <c r="CU22" s="2536"/>
      <c r="CV22" s="2536">
        <f>'07. Supplier Master Schedule'!CU23</f>
        <v>0</v>
      </c>
      <c r="CW22" s="2536"/>
      <c r="CX22" s="2536"/>
      <c r="CY22" s="2536"/>
      <c r="CZ22" s="2536"/>
      <c r="DA22" s="2536"/>
      <c r="DB22" s="2546">
        <f>'07. Supplier Master Schedule'!DA23</f>
        <v>0</v>
      </c>
      <c r="DC22" s="2546"/>
      <c r="DD22" s="2546"/>
      <c r="DE22" s="2546"/>
      <c r="DF22" s="2546"/>
      <c r="DG22" s="2546"/>
      <c r="DH22" s="2536"/>
      <c r="DI22" s="2536"/>
      <c r="DJ22" s="2536"/>
      <c r="DK22" s="2536"/>
      <c r="DL22" s="2536"/>
      <c r="DM22" s="2536"/>
      <c r="DN22" s="2536"/>
      <c r="DO22" s="2536"/>
      <c r="DP22" s="2536"/>
      <c r="DQ22" s="2536"/>
      <c r="DR22" s="329"/>
    </row>
    <row r="23" spans="2:122">
      <c r="B23" s="351"/>
      <c r="C23" s="356"/>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c r="BT23" s="357"/>
      <c r="BU23" s="357"/>
      <c r="BV23" s="357"/>
      <c r="BW23" s="357"/>
      <c r="BX23" s="357"/>
      <c r="BY23" s="357"/>
      <c r="BZ23" s="357"/>
      <c r="CA23" s="357"/>
      <c r="CB23" s="357"/>
      <c r="CC23" s="357"/>
      <c r="CD23" s="357"/>
      <c r="CE23" s="357"/>
      <c r="CF23" s="357"/>
      <c r="CG23" s="357"/>
      <c r="CH23" s="357"/>
      <c r="CI23" s="357"/>
      <c r="CJ23" s="357"/>
      <c r="CK23" s="357"/>
      <c r="CL23" s="357"/>
      <c r="CM23" s="357"/>
      <c r="CN23" s="357"/>
      <c r="CO23" s="357"/>
      <c r="CP23" s="357"/>
      <c r="CQ23" s="357"/>
      <c r="CR23" s="357"/>
      <c r="CS23" s="357"/>
      <c r="CT23" s="357"/>
      <c r="CU23" s="357"/>
      <c r="CV23" s="357"/>
      <c r="CW23" s="357"/>
      <c r="CX23" s="357"/>
      <c r="CY23" s="357"/>
      <c r="CZ23" s="357"/>
      <c r="DA23" s="357"/>
      <c r="DB23" s="357"/>
      <c r="DC23" s="357"/>
      <c r="DD23" s="357"/>
      <c r="DE23" s="357"/>
      <c r="DF23" s="357"/>
      <c r="DG23" s="357"/>
      <c r="DH23" s="357"/>
      <c r="DI23" s="357"/>
      <c r="DJ23" s="357"/>
      <c r="DK23" s="357"/>
      <c r="DL23" s="357"/>
      <c r="DM23" s="357"/>
      <c r="DN23" s="357"/>
      <c r="DO23" s="357"/>
      <c r="DP23" s="357"/>
      <c r="DQ23" s="358"/>
      <c r="DR23" s="329"/>
    </row>
    <row r="24" spans="2:122">
      <c r="B24" s="351"/>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c r="BW24" s="352"/>
      <c r="BX24" s="352"/>
      <c r="BY24" s="352"/>
      <c r="BZ24" s="352"/>
      <c r="CA24" s="352"/>
      <c r="CB24" s="352"/>
      <c r="CC24" s="352"/>
      <c r="CD24" s="352"/>
      <c r="CE24" s="352"/>
      <c r="CF24" s="352"/>
      <c r="CG24" s="352"/>
      <c r="CH24" s="352"/>
      <c r="CI24" s="352"/>
      <c r="CJ24" s="352"/>
      <c r="CK24" s="352"/>
      <c r="CL24" s="352"/>
      <c r="CM24" s="352"/>
      <c r="CN24" s="352"/>
      <c r="CO24" s="352"/>
      <c r="CP24" s="352"/>
      <c r="CQ24" s="352"/>
      <c r="CR24" s="352"/>
      <c r="CS24" s="352"/>
      <c r="CT24" s="352"/>
      <c r="CU24" s="352"/>
      <c r="CV24" s="352"/>
      <c r="CW24" s="352"/>
      <c r="CX24" s="352"/>
      <c r="CY24" s="352"/>
      <c r="CZ24" s="352"/>
      <c r="DA24" s="352"/>
      <c r="DB24" s="352"/>
      <c r="DC24" s="352"/>
      <c r="DD24" s="352"/>
      <c r="DE24" s="352"/>
      <c r="DF24" s="352"/>
      <c r="DG24" s="352"/>
      <c r="DH24" s="352"/>
      <c r="DI24" s="352"/>
      <c r="DJ24" s="352"/>
      <c r="DK24" s="352"/>
      <c r="DL24" s="352"/>
      <c r="DM24" s="352"/>
      <c r="DN24" s="352"/>
      <c r="DO24" s="352"/>
      <c r="DP24" s="352"/>
      <c r="DQ24" s="352"/>
      <c r="DR24" s="329"/>
    </row>
    <row r="25" spans="2:122">
      <c r="B25" s="351"/>
      <c r="C25" s="2543" t="s">
        <v>264</v>
      </c>
      <c r="D25" s="2543"/>
      <c r="E25" s="2544" t="s">
        <v>265</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36" t="s">
        <v>266</v>
      </c>
      <c r="AC25" s="2544"/>
      <c r="AD25" s="2544"/>
      <c r="AE25" s="2544"/>
      <c r="AF25" s="2544"/>
      <c r="AG25" s="2544"/>
      <c r="AH25" s="2544"/>
      <c r="AI25" s="2544"/>
      <c r="AJ25" s="2544"/>
      <c r="AK25" s="2544"/>
      <c r="AL25" s="2544"/>
      <c r="AM25" s="2544"/>
      <c r="AN25" s="2544"/>
      <c r="AO25" s="2544" t="s">
        <v>267</v>
      </c>
      <c r="AP25" s="2544"/>
      <c r="AQ25" s="2544"/>
      <c r="AR25" s="2544"/>
      <c r="AS25" s="2544"/>
      <c r="AT25" s="2544"/>
      <c r="AU25" s="2544"/>
      <c r="AV25" s="2544"/>
      <c r="AW25" s="2544"/>
      <c r="AX25" s="2544"/>
      <c r="AY25" s="2544"/>
      <c r="AZ25" s="2544"/>
      <c r="BA25" s="2544"/>
      <c r="BB25" s="2544"/>
      <c r="BC25" s="2544"/>
      <c r="BD25" s="2544"/>
      <c r="BE25" s="2544"/>
      <c r="BF25" s="2544"/>
      <c r="BG25" s="2544"/>
      <c r="BH25" s="2544"/>
      <c r="BI25" s="2544"/>
      <c r="BJ25" s="2544"/>
      <c r="BK25" s="2544"/>
      <c r="BL25" s="2544"/>
      <c r="BM25" s="2544"/>
      <c r="BN25" s="2544"/>
      <c r="BO25" s="2544"/>
      <c r="BP25" s="2544"/>
      <c r="BQ25" s="2544"/>
      <c r="BR25" s="2544"/>
      <c r="BS25" s="2544"/>
      <c r="BT25" s="2544"/>
      <c r="BU25" s="2544"/>
      <c r="BV25" s="2544"/>
      <c r="BW25" s="2544"/>
      <c r="BX25" s="2544"/>
      <c r="BY25" s="2544"/>
      <c r="BZ25" s="2544"/>
      <c r="CA25" s="2544"/>
      <c r="CB25" s="2544"/>
      <c r="CC25" s="2544"/>
      <c r="CD25" s="2544"/>
      <c r="CE25" s="2544"/>
      <c r="CF25" s="2544"/>
      <c r="CG25" s="2544"/>
      <c r="CH25" s="2544"/>
      <c r="CI25" s="2544"/>
      <c r="CJ25" s="2544"/>
      <c r="CK25" s="2544"/>
      <c r="CL25" s="2544"/>
      <c r="CM25" s="2544"/>
      <c r="CN25" s="2544"/>
      <c r="CO25" s="2544"/>
      <c r="CP25" s="2544"/>
      <c r="CQ25" s="2544"/>
      <c r="CR25" s="2544"/>
      <c r="CS25" s="2544"/>
      <c r="CT25" s="2544"/>
      <c r="CU25" s="2544"/>
      <c r="CV25" s="2544"/>
      <c r="CW25" s="2544"/>
      <c r="CX25" s="2544"/>
      <c r="CY25" s="2544"/>
      <c r="CZ25" s="2544"/>
      <c r="DA25" s="2544"/>
      <c r="DB25" s="2544"/>
      <c r="DC25" s="2544"/>
      <c r="DD25" s="2544"/>
      <c r="DE25" s="2544"/>
      <c r="DF25" s="2544"/>
      <c r="DG25" s="2544"/>
      <c r="DH25" s="2544"/>
      <c r="DI25" s="2544"/>
      <c r="DJ25" s="2544"/>
      <c r="DK25" s="2544"/>
      <c r="DL25" s="2544"/>
      <c r="DM25" s="2544"/>
      <c r="DN25" s="2544"/>
      <c r="DO25" s="2544"/>
      <c r="DP25" s="2544"/>
      <c r="DQ25" s="2544"/>
      <c r="DR25" s="329"/>
    </row>
    <row r="26" spans="2:122">
      <c r="B26" s="351"/>
      <c r="C26" s="2543"/>
      <c r="D26" s="2543"/>
      <c r="E26" s="2544"/>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4"/>
      <c r="AJ26" s="2544"/>
      <c r="AK26" s="2544"/>
      <c r="AL26" s="2544"/>
      <c r="AM26" s="2544"/>
      <c r="AN26" s="2544"/>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2536"/>
      <c r="DR26" s="329"/>
    </row>
    <row r="27" spans="2:122">
      <c r="B27" s="351"/>
      <c r="C27" s="2536">
        <v>1</v>
      </c>
      <c r="D27" s="2536"/>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2536"/>
      <c r="DR27" s="329"/>
    </row>
    <row r="28" spans="2:122">
      <c r="B28" s="351"/>
      <c r="C28" s="2536">
        <v>2</v>
      </c>
      <c r="D28" s="2536"/>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2536"/>
      <c r="DR28" s="329"/>
    </row>
    <row r="29" spans="2:122">
      <c r="B29" s="351"/>
      <c r="C29" s="2536">
        <v>3</v>
      </c>
      <c r="D29" s="2536"/>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2536"/>
      <c r="DR29" s="329"/>
    </row>
    <row r="30" spans="2:122">
      <c r="B30" s="351"/>
      <c r="C30" s="2536">
        <v>4</v>
      </c>
      <c r="D30" s="2536"/>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2536"/>
      <c r="DR30" s="329"/>
    </row>
    <row r="31" spans="2:122">
      <c r="B31" s="351"/>
      <c r="C31" s="2536">
        <v>5</v>
      </c>
      <c r="D31" s="2536"/>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64"/>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2536"/>
      <c r="DR31" s="329"/>
    </row>
    <row r="32" spans="2:122">
      <c r="B32" s="351"/>
      <c r="C32" s="2536">
        <v>6</v>
      </c>
      <c r="D32" s="2536"/>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64"/>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2536"/>
      <c r="DR32" s="329"/>
    </row>
    <row r="33" spans="2:122">
      <c r="B33" s="351"/>
      <c r="C33" s="2536">
        <v>7</v>
      </c>
      <c r="D33" s="2536"/>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2536"/>
      <c r="DR33" s="329"/>
    </row>
    <row r="34" spans="2:122">
      <c r="B34" s="351"/>
      <c r="C34" s="2536">
        <v>8</v>
      </c>
      <c r="D34" s="2536"/>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2536"/>
      <c r="DR34" s="329"/>
    </row>
    <row r="35" spans="2:122">
      <c r="B35" s="351"/>
      <c r="C35" s="2536">
        <v>9</v>
      </c>
      <c r="D35" s="2536"/>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64"/>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2536"/>
      <c r="DR35" s="329"/>
    </row>
    <row r="36" spans="2:122">
      <c r="B36" s="351"/>
      <c r="C36" s="2536">
        <v>10</v>
      </c>
      <c r="D36" s="2536"/>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64"/>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2536"/>
      <c r="DR36" s="329"/>
    </row>
    <row r="37" spans="2:122">
      <c r="B37" s="351"/>
      <c r="C37" s="2536">
        <v>11</v>
      </c>
      <c r="D37" s="2536"/>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64"/>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2536"/>
      <c r="DR37" s="329"/>
    </row>
    <row r="38" spans="2:122">
      <c r="B38" s="351"/>
      <c r="C38" s="2536">
        <v>12</v>
      </c>
      <c r="D38" s="2536"/>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64"/>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2536"/>
      <c r="DR38" s="329"/>
    </row>
    <row r="39" spans="2:122">
      <c r="B39" s="351"/>
      <c r="C39" s="2536">
        <v>13</v>
      </c>
      <c r="D39" s="2536"/>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64"/>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2536"/>
      <c r="DR39" s="329"/>
    </row>
    <row r="40" spans="2:122">
      <c r="B40" s="351"/>
      <c r="C40" s="2536">
        <v>14</v>
      </c>
      <c r="D40" s="2536"/>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64"/>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2536"/>
      <c r="DR40" s="329"/>
    </row>
    <row r="41" spans="2:122">
      <c r="B41" s="351"/>
      <c r="C41" s="2536">
        <v>15</v>
      </c>
      <c r="D41" s="2536"/>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64"/>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2536"/>
      <c r="DR41" s="329"/>
    </row>
    <row r="42" spans="2:122">
      <c r="B42" s="351"/>
      <c r="C42" s="2536">
        <v>16</v>
      </c>
      <c r="D42" s="2536"/>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64"/>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2536"/>
      <c r="DR42" s="329"/>
    </row>
    <row r="43" spans="2:122">
      <c r="B43" s="351"/>
      <c r="C43" s="2536">
        <v>17</v>
      </c>
      <c r="D43" s="2536"/>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64"/>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2536"/>
      <c r="DR43" s="329"/>
    </row>
    <row r="44" spans="2:122">
      <c r="B44" s="351"/>
      <c r="C44" s="2536">
        <v>18</v>
      </c>
      <c r="D44" s="2536"/>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2536"/>
      <c r="DR44" s="329"/>
    </row>
    <row r="45" spans="2:122">
      <c r="B45" s="351"/>
      <c r="C45" s="2536">
        <v>19</v>
      </c>
      <c r="D45" s="2536"/>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64"/>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2536"/>
      <c r="DR45" s="329"/>
    </row>
    <row r="46" spans="2:122">
      <c r="B46" s="351"/>
      <c r="C46" s="2536">
        <v>20</v>
      </c>
      <c r="D46" s="2536"/>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64"/>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2536"/>
      <c r="DR46" s="329"/>
    </row>
    <row r="47" spans="2:122">
      <c r="B47" s="351"/>
      <c r="C47" s="2536">
        <v>21</v>
      </c>
      <c r="D47" s="2536"/>
      <c r="E47" s="2564"/>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36"/>
      <c r="AC47" s="2536"/>
      <c r="AD47" s="2536"/>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6"/>
      <c r="BC47" s="2536"/>
      <c r="BD47" s="2536"/>
      <c r="BE47" s="2536"/>
      <c r="BF47" s="2536"/>
      <c r="BG47" s="2536"/>
      <c r="BH47" s="2536"/>
      <c r="BI47" s="2536"/>
      <c r="BJ47" s="2536"/>
      <c r="BK47" s="2536"/>
      <c r="BL47" s="2536"/>
      <c r="BM47" s="2536"/>
      <c r="BN47" s="2536"/>
      <c r="BO47" s="2536"/>
      <c r="BP47" s="2536"/>
      <c r="BQ47" s="2536"/>
      <c r="BR47" s="2536"/>
      <c r="BS47" s="2536"/>
      <c r="BT47" s="2536"/>
      <c r="BU47" s="2536"/>
      <c r="BV47" s="2536"/>
      <c r="BW47" s="2536"/>
      <c r="BX47" s="2536"/>
      <c r="BY47" s="2536"/>
      <c r="BZ47" s="2536"/>
      <c r="CA47" s="2536"/>
      <c r="CB47" s="2536"/>
      <c r="CC47" s="2536"/>
      <c r="CD47" s="2536"/>
      <c r="CE47" s="2536"/>
      <c r="CF47" s="2536"/>
      <c r="CG47" s="2536"/>
      <c r="CH47" s="2536"/>
      <c r="CI47" s="2536"/>
      <c r="CJ47" s="2536"/>
      <c r="CK47" s="2536"/>
      <c r="CL47" s="2536"/>
      <c r="CM47" s="2536"/>
      <c r="CN47" s="2536"/>
      <c r="CO47" s="2536"/>
      <c r="CP47" s="2536"/>
      <c r="CQ47" s="2536"/>
      <c r="CR47" s="2536"/>
      <c r="CS47" s="2536"/>
      <c r="CT47" s="2536"/>
      <c r="CU47" s="2536"/>
      <c r="CV47" s="2536"/>
      <c r="CW47" s="2536"/>
      <c r="CX47" s="2536"/>
      <c r="CY47" s="2536"/>
      <c r="CZ47" s="2536"/>
      <c r="DA47" s="2536"/>
      <c r="DB47" s="2536"/>
      <c r="DC47" s="2536"/>
      <c r="DD47" s="2536"/>
      <c r="DE47" s="2536"/>
      <c r="DF47" s="2536"/>
      <c r="DG47" s="2536"/>
      <c r="DH47" s="2536"/>
      <c r="DI47" s="2536"/>
      <c r="DJ47" s="2536"/>
      <c r="DK47" s="2536"/>
      <c r="DL47" s="2536"/>
      <c r="DM47" s="2536"/>
      <c r="DN47" s="2536"/>
      <c r="DO47" s="2536"/>
      <c r="DP47" s="2536"/>
      <c r="DQ47" s="2536"/>
      <c r="DR47" s="329"/>
    </row>
    <row r="48" spans="2:122">
      <c r="B48" s="351"/>
      <c r="C48" s="2537" t="s">
        <v>289</v>
      </c>
      <c r="D48" s="2538"/>
      <c r="E48" s="2538"/>
      <c r="F48" s="2538"/>
      <c r="G48" s="2538"/>
      <c r="H48" s="2538"/>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c r="BV48" s="354"/>
      <c r="BW48" s="354"/>
      <c r="BX48" s="354"/>
      <c r="BY48" s="354"/>
      <c r="BZ48" s="354"/>
      <c r="CA48" s="354"/>
      <c r="CB48" s="354"/>
      <c r="CC48" s="354"/>
      <c r="CD48" s="354"/>
      <c r="CE48" s="354"/>
      <c r="CF48" s="354"/>
      <c r="CG48" s="354"/>
      <c r="CH48" s="354"/>
      <c r="CI48" s="354"/>
      <c r="CJ48" s="354"/>
      <c r="CK48" s="354"/>
      <c r="CL48" s="354"/>
      <c r="CM48" s="354"/>
      <c r="CN48" s="354"/>
      <c r="CO48" s="354"/>
      <c r="CP48" s="354"/>
      <c r="CQ48" s="354"/>
      <c r="CR48" s="354"/>
      <c r="CS48" s="354"/>
      <c r="CT48" s="354"/>
      <c r="CU48" s="354"/>
      <c r="CV48" s="354"/>
      <c r="CW48" s="354"/>
      <c r="CX48" s="354"/>
      <c r="CY48" s="354"/>
      <c r="CZ48" s="354"/>
      <c r="DA48" s="354"/>
      <c r="DB48" s="354"/>
      <c r="DC48" s="354"/>
      <c r="DD48" s="354"/>
      <c r="DE48" s="354"/>
      <c r="DF48" s="354"/>
      <c r="DG48" s="354"/>
      <c r="DH48" s="354"/>
      <c r="DI48" s="354"/>
      <c r="DJ48" s="354"/>
      <c r="DK48" s="354"/>
      <c r="DL48" s="354"/>
      <c r="DM48" s="354"/>
      <c r="DN48" s="354"/>
      <c r="DO48" s="354"/>
      <c r="DP48" s="354"/>
      <c r="DQ48" s="355"/>
      <c r="DR48" s="329"/>
    </row>
    <row r="49" spans="2:122">
      <c r="B49" s="351"/>
      <c r="C49" s="359"/>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52"/>
      <c r="DQ49" s="360"/>
      <c r="DR49" s="329"/>
    </row>
    <row r="50" spans="2:122">
      <c r="B50" s="351"/>
      <c r="C50" s="359"/>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2"/>
      <c r="CY50" s="352"/>
      <c r="CZ50" s="352"/>
      <c r="DA50" s="352"/>
      <c r="DB50" s="352"/>
      <c r="DC50" s="352"/>
      <c r="DD50" s="352"/>
      <c r="DE50" s="352"/>
      <c r="DF50" s="352"/>
      <c r="DG50" s="352"/>
      <c r="DH50" s="352"/>
      <c r="DI50" s="352"/>
      <c r="DJ50" s="352"/>
      <c r="DK50" s="352"/>
      <c r="DL50" s="352"/>
      <c r="DM50" s="352"/>
      <c r="DN50" s="352"/>
      <c r="DO50" s="352"/>
      <c r="DP50" s="352"/>
      <c r="DQ50" s="360"/>
      <c r="DR50" s="329"/>
    </row>
    <row r="51" spans="2:122">
      <c r="B51" s="351"/>
      <c r="C51" s="356"/>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8"/>
      <c r="DR51" s="329"/>
    </row>
    <row r="52" spans="2:122">
      <c r="B52" s="351"/>
      <c r="C52" s="353"/>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4"/>
      <c r="DQ52" s="355"/>
      <c r="DR52" s="329"/>
    </row>
    <row r="53" spans="2:122">
      <c r="B53" s="351"/>
      <c r="C53" s="359"/>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2"/>
      <c r="DL53" s="352"/>
      <c r="DM53" s="352"/>
      <c r="DN53" s="352"/>
      <c r="DO53" s="352"/>
      <c r="DP53" s="352"/>
      <c r="DQ53" s="360"/>
      <c r="DR53" s="329"/>
    </row>
    <row r="54" spans="2:122">
      <c r="B54" s="351"/>
      <c r="C54" s="2539" t="s">
        <v>290</v>
      </c>
      <c r="D54" s="2540"/>
      <c r="E54" s="2540"/>
      <c r="F54" s="2540"/>
      <c r="G54" s="2540"/>
      <c r="H54" s="2540"/>
      <c r="I54" s="2540"/>
      <c r="J54" s="2540"/>
      <c r="K54" s="2540"/>
      <c r="L54" s="2540"/>
      <c r="M54" s="2540"/>
      <c r="N54" s="2540"/>
      <c r="O54" s="2540"/>
      <c r="P54" s="2540"/>
      <c r="Q54" s="2540"/>
      <c r="R54" s="2540"/>
      <c r="S54" s="2540"/>
      <c r="T54" s="2540"/>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352"/>
      <c r="DB54" s="352"/>
      <c r="DC54" s="352"/>
      <c r="DD54" s="352"/>
      <c r="DE54" s="352"/>
      <c r="DF54" s="352"/>
      <c r="DG54" s="357"/>
      <c r="DH54" s="357"/>
      <c r="DI54" s="357"/>
      <c r="DJ54" s="357"/>
      <c r="DK54" s="357"/>
      <c r="DL54" s="357"/>
      <c r="DM54" s="357"/>
      <c r="DN54" s="357"/>
      <c r="DO54" s="357"/>
      <c r="DP54" s="357"/>
      <c r="DQ54" s="358"/>
      <c r="DR54" s="329"/>
    </row>
    <row r="55" spans="2:122">
      <c r="B55" s="351"/>
      <c r="C55" s="2515"/>
      <c r="D55" s="2516"/>
      <c r="E55" s="2516"/>
      <c r="F55" s="2516"/>
      <c r="G55" s="2516"/>
      <c r="H55" s="2516"/>
      <c r="I55" s="2516"/>
      <c r="J55" s="2517"/>
      <c r="K55" s="2518" t="s">
        <v>291</v>
      </c>
      <c r="L55" s="2519"/>
      <c r="M55" s="2519"/>
      <c r="N55" s="2519"/>
      <c r="O55" s="2519"/>
      <c r="P55" s="2519"/>
      <c r="Q55" s="2519"/>
      <c r="R55" s="2519"/>
      <c r="S55" s="2519"/>
      <c r="T55" s="2520"/>
      <c r="U55" s="2518" t="s">
        <v>292</v>
      </c>
      <c r="V55" s="2519"/>
      <c r="W55" s="2519"/>
      <c r="X55" s="2519"/>
      <c r="Y55" s="2519"/>
      <c r="Z55" s="2519"/>
      <c r="AA55" s="2519"/>
      <c r="AB55" s="2519"/>
      <c r="AC55" s="2519"/>
      <c r="AD55" s="2520"/>
      <c r="AE55" s="2518" t="s">
        <v>49</v>
      </c>
      <c r="AF55" s="2519"/>
      <c r="AG55" s="2519"/>
      <c r="AH55" s="2519"/>
      <c r="AI55" s="2519"/>
      <c r="AJ55" s="2519"/>
      <c r="AK55" s="2519"/>
      <c r="AL55" s="2519"/>
      <c r="AM55" s="2519"/>
      <c r="AN55" s="2520"/>
      <c r="AO55" s="2518" t="s">
        <v>293</v>
      </c>
      <c r="AP55" s="2519"/>
      <c r="AQ55" s="2519"/>
      <c r="AR55" s="2519"/>
      <c r="AS55" s="2519"/>
      <c r="AT55" s="2519"/>
      <c r="AU55" s="2519"/>
      <c r="AV55" s="2519"/>
      <c r="AW55" s="2519"/>
      <c r="AX55" s="2520"/>
      <c r="AY55" s="2518" t="s">
        <v>2</v>
      </c>
      <c r="AZ55" s="2519"/>
      <c r="BA55" s="2519"/>
      <c r="BB55" s="2519"/>
      <c r="BC55" s="2519"/>
      <c r="BD55" s="2519"/>
      <c r="BE55" s="2519"/>
      <c r="BF55" s="2519"/>
      <c r="BG55" s="2519"/>
      <c r="BH55" s="2520"/>
      <c r="BI55" s="2518" t="s">
        <v>3</v>
      </c>
      <c r="BJ55" s="2519"/>
      <c r="BK55" s="2519"/>
      <c r="BL55" s="2519"/>
      <c r="BM55" s="2519"/>
      <c r="BN55" s="2519"/>
      <c r="BO55" s="2519"/>
      <c r="BP55" s="2519"/>
      <c r="BQ55" s="2519"/>
      <c r="BR55" s="2520"/>
      <c r="BS55" s="2518" t="s">
        <v>4</v>
      </c>
      <c r="BT55" s="2519"/>
      <c r="BU55" s="2519"/>
      <c r="BV55" s="2519"/>
      <c r="BW55" s="2519"/>
      <c r="BX55" s="2519"/>
      <c r="BY55" s="2519"/>
      <c r="BZ55" s="2519"/>
      <c r="CA55" s="2519"/>
      <c r="CB55" s="2520"/>
      <c r="CC55" s="2518"/>
      <c r="CD55" s="2519"/>
      <c r="CE55" s="2519"/>
      <c r="CF55" s="2519"/>
      <c r="CG55" s="2519"/>
      <c r="CH55" s="2519"/>
      <c r="CI55" s="2519"/>
      <c r="CJ55" s="2519"/>
      <c r="CK55" s="2519"/>
      <c r="CL55" s="2520"/>
      <c r="CM55" s="2518"/>
      <c r="CN55" s="2519"/>
      <c r="CO55" s="2519"/>
      <c r="CP55" s="2519"/>
      <c r="CQ55" s="2519"/>
      <c r="CR55" s="2519"/>
      <c r="CS55" s="2519"/>
      <c r="CT55" s="2519"/>
      <c r="CU55" s="2519"/>
      <c r="CV55" s="2520"/>
      <c r="CW55" s="2518"/>
      <c r="CX55" s="2519"/>
      <c r="CY55" s="2519"/>
      <c r="CZ55" s="2519"/>
      <c r="DA55" s="2519"/>
      <c r="DB55" s="2519"/>
      <c r="DC55" s="2519"/>
      <c r="DD55" s="2519"/>
      <c r="DE55" s="2519"/>
      <c r="DF55" s="2520"/>
      <c r="DG55" s="2518"/>
      <c r="DH55" s="2519"/>
      <c r="DI55" s="2519"/>
      <c r="DJ55" s="2519"/>
      <c r="DK55" s="2519"/>
      <c r="DL55" s="2519"/>
      <c r="DM55" s="2519"/>
      <c r="DN55" s="2519"/>
      <c r="DO55" s="2519"/>
      <c r="DP55" s="2519"/>
      <c r="DQ55" s="2520"/>
      <c r="DR55" s="329"/>
    </row>
    <row r="56" spans="2:122">
      <c r="B56" s="351"/>
      <c r="C56" s="361" t="s">
        <v>5</v>
      </c>
      <c r="D56" s="362"/>
      <c r="E56" s="362"/>
      <c r="F56" s="362"/>
      <c r="G56" s="362"/>
      <c r="H56" s="362"/>
      <c r="I56" s="362"/>
      <c r="J56" s="362"/>
      <c r="K56" s="2530"/>
      <c r="L56" s="2531"/>
      <c r="M56" s="2531"/>
      <c r="N56" s="2531"/>
      <c r="O56" s="2531"/>
      <c r="P56" s="2531"/>
      <c r="Q56" s="2531"/>
      <c r="R56" s="2531"/>
      <c r="S56" s="2531"/>
      <c r="T56" s="2532"/>
      <c r="U56" s="2530"/>
      <c r="V56" s="2531"/>
      <c r="W56" s="2531"/>
      <c r="X56" s="2531"/>
      <c r="Y56" s="2531"/>
      <c r="Z56" s="2531"/>
      <c r="AA56" s="2531"/>
      <c r="AB56" s="2531"/>
      <c r="AC56" s="2531"/>
      <c r="AD56" s="2532"/>
      <c r="AE56" s="2530"/>
      <c r="AF56" s="2531"/>
      <c r="AG56" s="2531"/>
      <c r="AH56" s="2531"/>
      <c r="AI56" s="2531"/>
      <c r="AJ56" s="2531"/>
      <c r="AK56" s="2531"/>
      <c r="AL56" s="2531"/>
      <c r="AM56" s="2531"/>
      <c r="AN56" s="2532"/>
      <c r="AO56" s="2530"/>
      <c r="AP56" s="2531"/>
      <c r="AQ56" s="2531"/>
      <c r="AR56" s="2531"/>
      <c r="AS56" s="2531"/>
      <c r="AT56" s="2531"/>
      <c r="AU56" s="2531"/>
      <c r="AV56" s="2531"/>
      <c r="AW56" s="2531"/>
      <c r="AX56" s="2532"/>
      <c r="AY56" s="2530"/>
      <c r="AZ56" s="2531"/>
      <c r="BA56" s="2531"/>
      <c r="BB56" s="2531"/>
      <c r="BC56" s="2531"/>
      <c r="BD56" s="2531"/>
      <c r="BE56" s="2531"/>
      <c r="BF56" s="2531"/>
      <c r="BG56" s="2531"/>
      <c r="BH56" s="2532"/>
      <c r="BI56" s="2530"/>
      <c r="BJ56" s="2531"/>
      <c r="BK56" s="2531"/>
      <c r="BL56" s="2531"/>
      <c r="BM56" s="2531"/>
      <c r="BN56" s="2531"/>
      <c r="BO56" s="2531"/>
      <c r="BP56" s="2531"/>
      <c r="BQ56" s="2531"/>
      <c r="BR56" s="2532"/>
      <c r="BS56" s="2530"/>
      <c r="BT56" s="2531"/>
      <c r="BU56" s="2531"/>
      <c r="BV56" s="2531"/>
      <c r="BW56" s="2531"/>
      <c r="BX56" s="2531"/>
      <c r="BY56" s="2531"/>
      <c r="BZ56" s="2531"/>
      <c r="CA56" s="2531"/>
      <c r="CB56" s="2532"/>
      <c r="CC56" s="2530"/>
      <c r="CD56" s="2531"/>
      <c r="CE56" s="2531"/>
      <c r="CF56" s="2531"/>
      <c r="CG56" s="2531"/>
      <c r="CH56" s="2531"/>
      <c r="CI56" s="2531"/>
      <c r="CJ56" s="2531"/>
      <c r="CK56" s="2531"/>
      <c r="CL56" s="2532"/>
      <c r="CM56" s="2530"/>
      <c r="CN56" s="2531"/>
      <c r="CO56" s="2531"/>
      <c r="CP56" s="2531"/>
      <c r="CQ56" s="2531"/>
      <c r="CR56" s="2531"/>
      <c r="CS56" s="2531"/>
      <c r="CT56" s="2531"/>
      <c r="CU56" s="2531"/>
      <c r="CV56" s="2532"/>
      <c r="CW56" s="2530"/>
      <c r="CX56" s="2531"/>
      <c r="CY56" s="2531"/>
      <c r="CZ56" s="2531"/>
      <c r="DA56" s="2531"/>
      <c r="DB56" s="2531"/>
      <c r="DC56" s="2531"/>
      <c r="DD56" s="2531"/>
      <c r="DE56" s="2531"/>
      <c r="DF56" s="2532"/>
      <c r="DG56" s="2533"/>
      <c r="DH56" s="2534"/>
      <c r="DI56" s="2534"/>
      <c r="DJ56" s="2534"/>
      <c r="DK56" s="2534"/>
      <c r="DL56" s="2534"/>
      <c r="DM56" s="2534"/>
      <c r="DN56" s="2534"/>
      <c r="DO56" s="2534"/>
      <c r="DP56" s="2534"/>
      <c r="DQ56" s="2535"/>
      <c r="DR56" s="329"/>
    </row>
    <row r="57" spans="2:122">
      <c r="B57" s="351"/>
      <c r="C57" s="361" t="s">
        <v>6</v>
      </c>
      <c r="D57" s="362"/>
      <c r="E57" s="362"/>
      <c r="F57" s="362"/>
      <c r="G57" s="362"/>
      <c r="H57" s="362"/>
      <c r="I57" s="362"/>
      <c r="J57" s="362"/>
      <c r="K57" s="2521"/>
      <c r="L57" s="2522"/>
      <c r="M57" s="2522"/>
      <c r="N57" s="2522"/>
      <c r="O57" s="2522"/>
      <c r="P57" s="2522"/>
      <c r="Q57" s="2522"/>
      <c r="R57" s="2522"/>
      <c r="S57" s="2522"/>
      <c r="T57" s="2523"/>
      <c r="U57" s="2521"/>
      <c r="V57" s="2522"/>
      <c r="W57" s="2522"/>
      <c r="X57" s="2522"/>
      <c r="Y57" s="2522"/>
      <c r="Z57" s="2522"/>
      <c r="AA57" s="2522"/>
      <c r="AB57" s="2522"/>
      <c r="AC57" s="2522"/>
      <c r="AD57" s="2523"/>
      <c r="AE57" s="2521"/>
      <c r="AF57" s="2522"/>
      <c r="AG57" s="2522"/>
      <c r="AH57" s="2522"/>
      <c r="AI57" s="2522"/>
      <c r="AJ57" s="2522"/>
      <c r="AK57" s="2522"/>
      <c r="AL57" s="2522"/>
      <c r="AM57" s="2522"/>
      <c r="AN57" s="2523"/>
      <c r="AO57" s="2521"/>
      <c r="AP57" s="2522"/>
      <c r="AQ57" s="2522"/>
      <c r="AR57" s="2522"/>
      <c r="AS57" s="2522"/>
      <c r="AT57" s="2522"/>
      <c r="AU57" s="2522"/>
      <c r="AV57" s="2522"/>
      <c r="AW57" s="2522"/>
      <c r="AX57" s="2523"/>
      <c r="AY57" s="2521"/>
      <c r="AZ57" s="2522"/>
      <c r="BA57" s="2522"/>
      <c r="BB57" s="2522"/>
      <c r="BC57" s="2522"/>
      <c r="BD57" s="2522"/>
      <c r="BE57" s="2522"/>
      <c r="BF57" s="2522"/>
      <c r="BG57" s="2522"/>
      <c r="BH57" s="2523"/>
      <c r="BI57" s="2521"/>
      <c r="BJ57" s="2522"/>
      <c r="BK57" s="2522"/>
      <c r="BL57" s="2522"/>
      <c r="BM57" s="2522"/>
      <c r="BN57" s="2522"/>
      <c r="BO57" s="2522"/>
      <c r="BP57" s="2522"/>
      <c r="BQ57" s="2522"/>
      <c r="BR57" s="2523"/>
      <c r="BS57" s="2521"/>
      <c r="BT57" s="2522"/>
      <c r="BU57" s="2522"/>
      <c r="BV57" s="2522"/>
      <c r="BW57" s="2522"/>
      <c r="BX57" s="2522"/>
      <c r="BY57" s="2522"/>
      <c r="BZ57" s="2522"/>
      <c r="CA57" s="2522"/>
      <c r="CB57" s="2523"/>
      <c r="CC57" s="2521"/>
      <c r="CD57" s="2522"/>
      <c r="CE57" s="2522"/>
      <c r="CF57" s="2522"/>
      <c r="CG57" s="2522"/>
      <c r="CH57" s="2522"/>
      <c r="CI57" s="2522"/>
      <c r="CJ57" s="2522"/>
      <c r="CK57" s="2522"/>
      <c r="CL57" s="2523"/>
      <c r="CM57" s="2521"/>
      <c r="CN57" s="2522"/>
      <c r="CO57" s="2522"/>
      <c r="CP57" s="2522"/>
      <c r="CQ57" s="2522"/>
      <c r="CR57" s="2522"/>
      <c r="CS57" s="2522"/>
      <c r="CT57" s="2522"/>
      <c r="CU57" s="2522"/>
      <c r="CV57" s="2523"/>
      <c r="CW57" s="2521"/>
      <c r="CX57" s="2522"/>
      <c r="CY57" s="2522"/>
      <c r="CZ57" s="2522"/>
      <c r="DA57" s="2522"/>
      <c r="DB57" s="2522"/>
      <c r="DC57" s="2522"/>
      <c r="DD57" s="2522"/>
      <c r="DE57" s="2522"/>
      <c r="DF57" s="2523"/>
      <c r="DG57" s="2533"/>
      <c r="DH57" s="2534"/>
      <c r="DI57" s="2534"/>
      <c r="DJ57" s="2534"/>
      <c r="DK57" s="2534"/>
      <c r="DL57" s="2534"/>
      <c r="DM57" s="2534"/>
      <c r="DN57" s="2534"/>
      <c r="DO57" s="2534"/>
      <c r="DP57" s="2534"/>
      <c r="DQ57" s="2535"/>
      <c r="DR57" s="329"/>
    </row>
    <row r="58" spans="2:122" ht="15.75" thickBot="1">
      <c r="B58" s="363"/>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4"/>
      <c r="DR58" s="365"/>
    </row>
    <row r="59" spans="2:122">
      <c r="C59" s="2558" t="s">
        <v>89</v>
      </c>
      <c r="D59" s="2559"/>
      <c r="E59" s="2559"/>
      <c r="F59" s="2559"/>
      <c r="G59" s="2559"/>
      <c r="H59" s="2559"/>
      <c r="I59" s="2559"/>
      <c r="J59" s="2559"/>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59"/>
      <c r="AQ59" s="2559"/>
      <c r="AR59" s="2559"/>
      <c r="AS59" s="2559"/>
      <c r="AT59" s="2559"/>
      <c r="AU59" s="2559"/>
      <c r="AV59" s="2559"/>
      <c r="AW59" s="2559"/>
      <c r="AX59" s="2559"/>
      <c r="AY59" s="2559"/>
      <c r="AZ59" s="2559"/>
      <c r="BA59" s="2559"/>
      <c r="BB59" s="2559"/>
      <c r="BC59" s="2559"/>
      <c r="BD59" s="2559"/>
      <c r="BE59" s="2559"/>
      <c r="BF59" s="2559"/>
      <c r="BG59" s="2559"/>
      <c r="BH59" s="2559"/>
      <c r="BI59" s="2559"/>
      <c r="BJ59" s="2559"/>
      <c r="BK59" s="2559"/>
      <c r="BL59" s="2559"/>
      <c r="BM59" s="2559"/>
      <c r="BN59" s="2559"/>
      <c r="BO59" s="2559"/>
      <c r="BP59" s="2559"/>
      <c r="BQ59" s="2559"/>
      <c r="BR59" s="2559"/>
      <c r="BS59" s="2559"/>
      <c r="BT59" s="2559"/>
      <c r="BU59" s="2559"/>
      <c r="BV59" s="2559"/>
      <c r="BW59" s="2559"/>
      <c r="BX59" s="2559"/>
      <c r="BY59" s="2559"/>
      <c r="BZ59" s="2559"/>
      <c r="CA59" s="2559"/>
      <c r="CB59" s="2559"/>
      <c r="CC59" s="2559"/>
      <c r="CD59" s="2559"/>
      <c r="CE59" s="2559"/>
      <c r="CF59" s="2559"/>
      <c r="CG59" s="2559"/>
      <c r="CH59" s="2559"/>
      <c r="CI59" s="2559"/>
      <c r="CJ59" s="2559"/>
      <c r="CK59" s="2559"/>
      <c r="CL59" s="2559"/>
      <c r="CM59" s="2559"/>
      <c r="CN59" s="2559"/>
      <c r="CO59" s="2559"/>
      <c r="CP59" s="2559"/>
      <c r="CQ59" s="2559"/>
      <c r="CR59" s="2559"/>
      <c r="CS59" s="2559"/>
      <c r="CT59" s="2559"/>
      <c r="CU59" s="2559"/>
      <c r="CV59" s="2559"/>
      <c r="CW59" s="2559"/>
      <c r="CX59" s="2559"/>
      <c r="CY59" s="2559"/>
      <c r="CZ59" s="2559"/>
      <c r="DA59" s="2559"/>
      <c r="DB59" s="2559"/>
      <c r="DC59" s="2559"/>
      <c r="DD59" s="2559"/>
      <c r="DE59" s="2559"/>
      <c r="DF59" s="2559"/>
      <c r="DG59" s="2559"/>
      <c r="DH59" s="2559"/>
      <c r="DI59" s="2559"/>
      <c r="DJ59" s="2559"/>
      <c r="DK59" s="2559"/>
      <c r="DL59" s="2559"/>
      <c r="DM59" s="2559"/>
      <c r="DN59" s="2559"/>
      <c r="DO59" s="2559"/>
      <c r="DP59" s="2559"/>
      <c r="DQ59" s="2559"/>
      <c r="DR59" s="2560"/>
    </row>
    <row r="60" spans="2:122" ht="15.75" thickBot="1">
      <c r="C60" s="2561"/>
      <c r="D60" s="2562"/>
      <c r="E60" s="2562"/>
      <c r="F60" s="2562"/>
      <c r="G60" s="2562"/>
      <c r="H60" s="2562"/>
      <c r="I60" s="2562"/>
      <c r="J60" s="2562"/>
      <c r="K60" s="2562"/>
      <c r="L60" s="2562"/>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c r="AS60" s="2562"/>
      <c r="AT60" s="2562"/>
      <c r="AU60" s="2562"/>
      <c r="AV60" s="2562"/>
      <c r="AW60" s="2562"/>
      <c r="AX60" s="2562"/>
      <c r="AY60" s="2562"/>
      <c r="AZ60" s="2562"/>
      <c r="BA60" s="2562"/>
      <c r="BB60" s="2562"/>
      <c r="BC60" s="2562"/>
      <c r="BD60" s="2562"/>
      <c r="BE60" s="2562"/>
      <c r="BF60" s="2562"/>
      <c r="BG60" s="2562"/>
      <c r="BH60" s="2562"/>
      <c r="BI60" s="2562"/>
      <c r="BJ60" s="2562"/>
      <c r="BK60" s="2562"/>
      <c r="BL60" s="2562"/>
      <c r="BM60" s="2562"/>
      <c r="BN60" s="2562"/>
      <c r="BO60" s="2562"/>
      <c r="BP60" s="2562"/>
      <c r="BQ60" s="2562"/>
      <c r="BR60" s="2562"/>
      <c r="BS60" s="2562"/>
      <c r="BT60" s="2562"/>
      <c r="BU60" s="2562"/>
      <c r="BV60" s="2562"/>
      <c r="BW60" s="2562"/>
      <c r="BX60" s="2562"/>
      <c r="BY60" s="2562"/>
      <c r="BZ60" s="2562"/>
      <c r="CA60" s="2562"/>
      <c r="CB60" s="2562"/>
      <c r="CC60" s="2562"/>
      <c r="CD60" s="2562"/>
      <c r="CE60" s="2562"/>
      <c r="CF60" s="2562"/>
      <c r="CG60" s="2562"/>
      <c r="CH60" s="2562"/>
      <c r="CI60" s="2562"/>
      <c r="CJ60" s="2562"/>
      <c r="CK60" s="2562"/>
      <c r="CL60" s="2562"/>
      <c r="CM60" s="2562"/>
      <c r="CN60" s="2562"/>
      <c r="CO60" s="2562"/>
      <c r="CP60" s="2562"/>
      <c r="CQ60" s="2562"/>
      <c r="CR60" s="2562"/>
      <c r="CS60" s="2562"/>
      <c r="CT60" s="2562"/>
      <c r="CU60" s="2562"/>
      <c r="CV60" s="2562"/>
      <c r="CW60" s="2562"/>
      <c r="CX60" s="2562"/>
      <c r="CY60" s="2562"/>
      <c r="CZ60" s="2562"/>
      <c r="DA60" s="2562"/>
      <c r="DB60" s="2562"/>
      <c r="DC60" s="2562"/>
      <c r="DD60" s="2562"/>
      <c r="DE60" s="2562"/>
      <c r="DF60" s="2562"/>
      <c r="DG60" s="2562"/>
      <c r="DH60" s="2562"/>
      <c r="DI60" s="2562"/>
      <c r="DJ60" s="2562"/>
      <c r="DK60" s="2562"/>
      <c r="DL60" s="2562"/>
      <c r="DM60" s="2562"/>
      <c r="DN60" s="2562"/>
      <c r="DO60" s="2562"/>
      <c r="DP60" s="2562"/>
      <c r="DQ60" s="2562"/>
      <c r="DR60" s="2563"/>
    </row>
  </sheetData>
  <mergeCells count="751">
    <mergeCell ref="C10:K10"/>
    <mergeCell ref="L10:AX10"/>
    <mergeCell ref="BC10:BH10"/>
    <mergeCell ref="BI10:CV10"/>
    <mergeCell ref="C13:K13"/>
    <mergeCell ref="L13:AX13"/>
    <mergeCell ref="BC13:BI13"/>
    <mergeCell ref="BK13:CV13"/>
    <mergeCell ref="BO4:CM4"/>
    <mergeCell ref="C5:DQ5"/>
    <mergeCell ref="C9:K9"/>
    <mergeCell ref="L9:AX9"/>
    <mergeCell ref="BC9:BH9"/>
    <mergeCell ref="BI9:CV9"/>
    <mergeCell ref="C14:K14"/>
    <mergeCell ref="L14:AX14"/>
    <mergeCell ref="BC14:BN14"/>
    <mergeCell ref="BO14:CV14"/>
    <mergeCell ref="C19:N22"/>
    <mergeCell ref="O19:T21"/>
    <mergeCell ref="U19:Z21"/>
    <mergeCell ref="AA19:AF21"/>
    <mergeCell ref="AG19:AL21"/>
    <mergeCell ref="AM19:AR21"/>
    <mergeCell ref="AS22:AX22"/>
    <mergeCell ref="CD19:CI21"/>
    <mergeCell ref="CJ19:CO21"/>
    <mergeCell ref="CP19:CU21"/>
    <mergeCell ref="CV19:DA21"/>
    <mergeCell ref="DB19:DG21"/>
    <mergeCell ref="DH19:DQ21"/>
    <mergeCell ref="AS19:AX21"/>
    <mergeCell ref="AY19:BD21"/>
    <mergeCell ref="BE19:BK21"/>
    <mergeCell ref="BL19:BQ21"/>
    <mergeCell ref="BR19:BW21"/>
    <mergeCell ref="BX19:CC21"/>
    <mergeCell ref="BA26:BC26"/>
    <mergeCell ref="BD26:BF26"/>
    <mergeCell ref="BG26:BI26"/>
    <mergeCell ref="CJ22:CO22"/>
    <mergeCell ref="CP22:CU22"/>
    <mergeCell ref="CV22:DA22"/>
    <mergeCell ref="DB22:DG22"/>
    <mergeCell ref="DH22:DQ22"/>
    <mergeCell ref="C25:D26"/>
    <mergeCell ref="E25:AA26"/>
    <mergeCell ref="AB25:AN26"/>
    <mergeCell ref="AO25:DQ25"/>
    <mergeCell ref="AO26:AQ26"/>
    <mergeCell ref="AY22:BD22"/>
    <mergeCell ref="BE22:BK22"/>
    <mergeCell ref="BL22:BQ22"/>
    <mergeCell ref="BR22:BW22"/>
    <mergeCell ref="BX22:CC22"/>
    <mergeCell ref="CD22:CI22"/>
    <mergeCell ref="O22:T22"/>
    <mergeCell ref="U22:Z22"/>
    <mergeCell ref="AA22:AF22"/>
    <mergeCell ref="AG22:AL22"/>
    <mergeCell ref="AM22:AR22"/>
    <mergeCell ref="C27:D27"/>
    <mergeCell ref="E27:AA27"/>
    <mergeCell ref="AB27:AN27"/>
    <mergeCell ref="AO27:AQ27"/>
    <mergeCell ref="AR27:AT27"/>
    <mergeCell ref="AU27:AW27"/>
    <mergeCell ref="AX27:AZ27"/>
    <mergeCell ref="BA27:BC27"/>
    <mergeCell ref="CT26:CV26"/>
    <mergeCell ref="CB26:CD26"/>
    <mergeCell ref="CE26:CG26"/>
    <mergeCell ref="CH26:CJ26"/>
    <mergeCell ref="CK26:CM26"/>
    <mergeCell ref="CN26:CP26"/>
    <mergeCell ref="CQ26:CS26"/>
    <mergeCell ref="BJ26:BL26"/>
    <mergeCell ref="BM26:BO26"/>
    <mergeCell ref="BP26:BR26"/>
    <mergeCell ref="BS26:BU26"/>
    <mergeCell ref="BV26:BX26"/>
    <mergeCell ref="BY26:CA26"/>
    <mergeCell ref="AR26:AT26"/>
    <mergeCell ref="AU26:AW26"/>
    <mergeCell ref="AX26:AZ26"/>
    <mergeCell ref="CK27:CM27"/>
    <mergeCell ref="BD27:BF27"/>
    <mergeCell ref="BG27:BI27"/>
    <mergeCell ref="BJ27:BL27"/>
    <mergeCell ref="BM27:BO27"/>
    <mergeCell ref="BP27:BR27"/>
    <mergeCell ref="BS27:BU27"/>
    <mergeCell ref="DL26:DN26"/>
    <mergeCell ref="DO26:DQ26"/>
    <mergeCell ref="CW26:CY26"/>
    <mergeCell ref="CZ26:DB26"/>
    <mergeCell ref="DC26:DE26"/>
    <mergeCell ref="DF26:DH26"/>
    <mergeCell ref="DI26:DK26"/>
    <mergeCell ref="BG28:BI28"/>
    <mergeCell ref="BJ28:BL28"/>
    <mergeCell ref="BM28:BO28"/>
    <mergeCell ref="DF27:DH27"/>
    <mergeCell ref="DI27:DK27"/>
    <mergeCell ref="DL27:DN27"/>
    <mergeCell ref="DO27:DQ27"/>
    <mergeCell ref="C28:D28"/>
    <mergeCell ref="E28:AA28"/>
    <mergeCell ref="AB28:AN28"/>
    <mergeCell ref="AO28:AQ28"/>
    <mergeCell ref="AR28:AT28"/>
    <mergeCell ref="AU28:AW28"/>
    <mergeCell ref="CN27:CP27"/>
    <mergeCell ref="CQ27:CS27"/>
    <mergeCell ref="CT27:CV27"/>
    <mergeCell ref="CW27:CY27"/>
    <mergeCell ref="CZ27:DB27"/>
    <mergeCell ref="DC27:DE27"/>
    <mergeCell ref="BV27:BX27"/>
    <mergeCell ref="BY27:CA27"/>
    <mergeCell ref="CB27:CD27"/>
    <mergeCell ref="CE27:CG27"/>
    <mergeCell ref="CH27:CJ27"/>
    <mergeCell ref="AO29:AQ29"/>
    <mergeCell ref="AR29:AT29"/>
    <mergeCell ref="AU29:AW29"/>
    <mergeCell ref="CZ28:DB28"/>
    <mergeCell ref="DC28:DE28"/>
    <mergeCell ref="DF28:DH28"/>
    <mergeCell ref="DI28:DK28"/>
    <mergeCell ref="DL28:DN28"/>
    <mergeCell ref="DO28:DQ28"/>
    <mergeCell ref="CH28:CJ28"/>
    <mergeCell ref="CK28:CM28"/>
    <mergeCell ref="CN28:CP28"/>
    <mergeCell ref="CQ28:CS28"/>
    <mergeCell ref="CT28:CV28"/>
    <mergeCell ref="CW28:CY28"/>
    <mergeCell ref="BP28:BR28"/>
    <mergeCell ref="BS28:BU28"/>
    <mergeCell ref="BV28:BX28"/>
    <mergeCell ref="BY28:CA28"/>
    <mergeCell ref="CB28:CD28"/>
    <mergeCell ref="CE28:CG28"/>
    <mergeCell ref="AX28:AZ28"/>
    <mergeCell ref="BA28:BC28"/>
    <mergeCell ref="BD28:BF28"/>
    <mergeCell ref="DI29:DK29"/>
    <mergeCell ref="DL29:DN29"/>
    <mergeCell ref="DO29:DQ29"/>
    <mergeCell ref="CH29:CJ29"/>
    <mergeCell ref="CK29:CM29"/>
    <mergeCell ref="CN29:CP29"/>
    <mergeCell ref="CQ29:CS29"/>
    <mergeCell ref="CT29:CV29"/>
    <mergeCell ref="CW29:CY29"/>
    <mergeCell ref="C30:D30"/>
    <mergeCell ref="E30:AA30"/>
    <mergeCell ref="AB30:AN30"/>
    <mergeCell ref="AO30:AQ30"/>
    <mergeCell ref="AR30:AT30"/>
    <mergeCell ref="AU30:AW30"/>
    <mergeCell ref="CZ29:DB29"/>
    <mergeCell ref="DC29:DE29"/>
    <mergeCell ref="DF29:DH29"/>
    <mergeCell ref="BP29:BR29"/>
    <mergeCell ref="BS29:BU29"/>
    <mergeCell ref="BV29:BX29"/>
    <mergeCell ref="BY29:CA29"/>
    <mergeCell ref="CB29:CD29"/>
    <mergeCell ref="CE29:CG29"/>
    <mergeCell ref="AX29:AZ29"/>
    <mergeCell ref="BA29:BC29"/>
    <mergeCell ref="BD29:BF29"/>
    <mergeCell ref="BG29:BI29"/>
    <mergeCell ref="BJ29:BL29"/>
    <mergeCell ref="BM29:BO29"/>
    <mergeCell ref="C29:D29"/>
    <mergeCell ref="E29:AA29"/>
    <mergeCell ref="AB29:AN29"/>
    <mergeCell ref="BP30:BR30"/>
    <mergeCell ref="BS30:BU30"/>
    <mergeCell ref="BV30:BX30"/>
    <mergeCell ref="BY30:CA30"/>
    <mergeCell ref="CB30:CD30"/>
    <mergeCell ref="CE30:CG30"/>
    <mergeCell ref="AX30:AZ30"/>
    <mergeCell ref="BA30:BC30"/>
    <mergeCell ref="BD30:BF30"/>
    <mergeCell ref="BG30:BI30"/>
    <mergeCell ref="BJ30:BL30"/>
    <mergeCell ref="BM30:BO30"/>
    <mergeCell ref="CZ30:DB30"/>
    <mergeCell ref="DC30:DE30"/>
    <mergeCell ref="DF30:DH30"/>
    <mergeCell ref="DI30:DK30"/>
    <mergeCell ref="DL30:DN30"/>
    <mergeCell ref="DO30:DQ30"/>
    <mergeCell ref="CH30:CJ30"/>
    <mergeCell ref="CK30:CM30"/>
    <mergeCell ref="CN30:CP30"/>
    <mergeCell ref="CQ30:CS30"/>
    <mergeCell ref="CT30:CV30"/>
    <mergeCell ref="CW30:CY30"/>
    <mergeCell ref="BG31:BI31"/>
    <mergeCell ref="BJ31:BL31"/>
    <mergeCell ref="BM31:BO31"/>
    <mergeCell ref="C31:D31"/>
    <mergeCell ref="E31:AA31"/>
    <mergeCell ref="AB31:AN31"/>
    <mergeCell ref="AO31:AQ31"/>
    <mergeCell ref="AR31:AT31"/>
    <mergeCell ref="AU31:AW31"/>
    <mergeCell ref="AO32:AQ32"/>
    <mergeCell ref="AR32:AT32"/>
    <mergeCell ref="AU32:AW32"/>
    <mergeCell ref="CZ31:DB31"/>
    <mergeCell ref="DC31:DE31"/>
    <mergeCell ref="DF31:DH31"/>
    <mergeCell ref="DI31:DK31"/>
    <mergeCell ref="DL31:DN31"/>
    <mergeCell ref="DO31:DQ31"/>
    <mergeCell ref="CH31:CJ31"/>
    <mergeCell ref="CK31:CM31"/>
    <mergeCell ref="CN31:CP31"/>
    <mergeCell ref="CQ31:CS31"/>
    <mergeCell ref="CT31:CV31"/>
    <mergeCell ref="CW31:CY31"/>
    <mergeCell ref="BP31:BR31"/>
    <mergeCell ref="BS31:BU31"/>
    <mergeCell ref="BV31:BX31"/>
    <mergeCell ref="BY31:CA31"/>
    <mergeCell ref="CB31:CD31"/>
    <mergeCell ref="CE31:CG31"/>
    <mergeCell ref="AX31:AZ31"/>
    <mergeCell ref="BA31:BC31"/>
    <mergeCell ref="BD31:BF31"/>
    <mergeCell ref="DI32:DK32"/>
    <mergeCell ref="DL32:DN32"/>
    <mergeCell ref="DO32:DQ32"/>
    <mergeCell ref="CH32:CJ32"/>
    <mergeCell ref="CK32:CM32"/>
    <mergeCell ref="CN32:CP32"/>
    <mergeCell ref="CQ32:CS32"/>
    <mergeCell ref="CT32:CV32"/>
    <mergeCell ref="CW32:CY32"/>
    <mergeCell ref="C33:D33"/>
    <mergeCell ref="E33:AA33"/>
    <mergeCell ref="AB33:AN33"/>
    <mergeCell ref="AO33:AQ33"/>
    <mergeCell ref="AR33:AT33"/>
    <mergeCell ref="AU33:AW33"/>
    <mergeCell ref="CZ32:DB32"/>
    <mergeCell ref="DC32:DE32"/>
    <mergeCell ref="DF32:DH32"/>
    <mergeCell ref="BP32:BR32"/>
    <mergeCell ref="BS32:BU32"/>
    <mergeCell ref="BV32:BX32"/>
    <mergeCell ref="BY32:CA32"/>
    <mergeCell ref="CB32:CD32"/>
    <mergeCell ref="CE32:CG32"/>
    <mergeCell ref="AX32:AZ32"/>
    <mergeCell ref="BA32:BC32"/>
    <mergeCell ref="BD32:BF32"/>
    <mergeCell ref="BG32:BI32"/>
    <mergeCell ref="BJ32:BL32"/>
    <mergeCell ref="BM32:BO32"/>
    <mergeCell ref="C32:D32"/>
    <mergeCell ref="E32:AA32"/>
    <mergeCell ref="AB32:AN32"/>
    <mergeCell ref="BP33:BR33"/>
    <mergeCell ref="BS33:BU33"/>
    <mergeCell ref="BV33:BX33"/>
    <mergeCell ref="BY33:CA33"/>
    <mergeCell ref="CB33:CD33"/>
    <mergeCell ref="CE33:CG33"/>
    <mergeCell ref="AX33:AZ33"/>
    <mergeCell ref="BA33:BC33"/>
    <mergeCell ref="BD33:BF33"/>
    <mergeCell ref="BG33:BI33"/>
    <mergeCell ref="BJ33:BL33"/>
    <mergeCell ref="BM33:BO33"/>
    <mergeCell ref="CZ33:DB33"/>
    <mergeCell ref="DC33:DE33"/>
    <mergeCell ref="DF33:DH33"/>
    <mergeCell ref="DI33:DK33"/>
    <mergeCell ref="DL33:DN33"/>
    <mergeCell ref="DO33:DQ33"/>
    <mergeCell ref="CH33:CJ33"/>
    <mergeCell ref="CK33:CM33"/>
    <mergeCell ref="CN33:CP33"/>
    <mergeCell ref="CQ33:CS33"/>
    <mergeCell ref="CT33:CV33"/>
    <mergeCell ref="CW33:CY33"/>
    <mergeCell ref="BG34:BI34"/>
    <mergeCell ref="BJ34:BL34"/>
    <mergeCell ref="BM34:BO34"/>
    <mergeCell ref="C34:D34"/>
    <mergeCell ref="E34:AA34"/>
    <mergeCell ref="AB34:AN34"/>
    <mergeCell ref="AO34:AQ34"/>
    <mergeCell ref="AR34:AT34"/>
    <mergeCell ref="AU34:AW34"/>
    <mergeCell ref="AO35:AQ35"/>
    <mergeCell ref="AR35:AT35"/>
    <mergeCell ref="AU35:AW35"/>
    <mergeCell ref="CZ34:DB34"/>
    <mergeCell ref="DC34:DE34"/>
    <mergeCell ref="DF34:DH34"/>
    <mergeCell ref="DI34:DK34"/>
    <mergeCell ref="DL34:DN34"/>
    <mergeCell ref="DO34:DQ34"/>
    <mergeCell ref="CH34:CJ34"/>
    <mergeCell ref="CK34:CM34"/>
    <mergeCell ref="CN34:CP34"/>
    <mergeCell ref="CQ34:CS34"/>
    <mergeCell ref="CT34:CV34"/>
    <mergeCell ref="CW34:CY34"/>
    <mergeCell ref="BP34:BR34"/>
    <mergeCell ref="BS34:BU34"/>
    <mergeCell ref="BV34:BX34"/>
    <mergeCell ref="BY34:CA34"/>
    <mergeCell ref="CB34:CD34"/>
    <mergeCell ref="CE34:CG34"/>
    <mergeCell ref="AX34:AZ34"/>
    <mergeCell ref="BA34:BC34"/>
    <mergeCell ref="BD34:BF34"/>
    <mergeCell ref="DI35:DK35"/>
    <mergeCell ref="DL35:DN35"/>
    <mergeCell ref="DO35:DQ35"/>
    <mergeCell ref="CH35:CJ35"/>
    <mergeCell ref="CK35:CM35"/>
    <mergeCell ref="CN35:CP35"/>
    <mergeCell ref="CQ35:CS35"/>
    <mergeCell ref="CT35:CV35"/>
    <mergeCell ref="CW35:CY35"/>
    <mergeCell ref="C36:D36"/>
    <mergeCell ref="E36:AA36"/>
    <mergeCell ref="AB36:AN36"/>
    <mergeCell ref="AO36:AQ36"/>
    <mergeCell ref="AR36:AT36"/>
    <mergeCell ref="AU36:AW36"/>
    <mergeCell ref="CZ35:DB35"/>
    <mergeCell ref="DC35:DE35"/>
    <mergeCell ref="DF35:DH35"/>
    <mergeCell ref="BP35:BR35"/>
    <mergeCell ref="BS35:BU35"/>
    <mergeCell ref="BV35:BX35"/>
    <mergeCell ref="BY35:CA35"/>
    <mergeCell ref="CB35:CD35"/>
    <mergeCell ref="CE35:CG35"/>
    <mergeCell ref="AX35:AZ35"/>
    <mergeCell ref="BA35:BC35"/>
    <mergeCell ref="BD35:BF35"/>
    <mergeCell ref="BG35:BI35"/>
    <mergeCell ref="BJ35:BL35"/>
    <mergeCell ref="BM35:BO35"/>
    <mergeCell ref="C35:D35"/>
    <mergeCell ref="E35:AA35"/>
    <mergeCell ref="AB35:AN35"/>
    <mergeCell ref="BP36:BR36"/>
    <mergeCell ref="BS36:BU36"/>
    <mergeCell ref="BV36:BX36"/>
    <mergeCell ref="BY36:CA36"/>
    <mergeCell ref="CB36:CD36"/>
    <mergeCell ref="CE36:CG36"/>
    <mergeCell ref="AX36:AZ36"/>
    <mergeCell ref="BA36:BC36"/>
    <mergeCell ref="BD36:BF36"/>
    <mergeCell ref="BG36:BI36"/>
    <mergeCell ref="BJ36:BL36"/>
    <mergeCell ref="BM36:BO36"/>
    <mergeCell ref="CZ36:DB36"/>
    <mergeCell ref="DC36:DE36"/>
    <mergeCell ref="DF36:DH36"/>
    <mergeCell ref="DI36:DK36"/>
    <mergeCell ref="DL36:DN36"/>
    <mergeCell ref="DO36:DQ36"/>
    <mergeCell ref="CH36:CJ36"/>
    <mergeCell ref="CK36:CM36"/>
    <mergeCell ref="CN36:CP36"/>
    <mergeCell ref="CQ36:CS36"/>
    <mergeCell ref="CT36:CV36"/>
    <mergeCell ref="CW36:CY36"/>
    <mergeCell ref="BG37:BI37"/>
    <mergeCell ref="BJ37:BL37"/>
    <mergeCell ref="BM37:BO37"/>
    <mergeCell ref="C37:D37"/>
    <mergeCell ref="E37:AA37"/>
    <mergeCell ref="AB37:AN37"/>
    <mergeCell ref="AO37:AQ37"/>
    <mergeCell ref="AR37:AT37"/>
    <mergeCell ref="AU37:AW37"/>
    <mergeCell ref="AO38:AQ38"/>
    <mergeCell ref="AR38:AT38"/>
    <mergeCell ref="AU38:AW38"/>
    <mergeCell ref="CZ37:DB37"/>
    <mergeCell ref="DC37:DE37"/>
    <mergeCell ref="DF37:DH37"/>
    <mergeCell ref="DI37:DK37"/>
    <mergeCell ref="DL37:DN37"/>
    <mergeCell ref="DO37:DQ37"/>
    <mergeCell ref="CH37:CJ37"/>
    <mergeCell ref="CK37:CM37"/>
    <mergeCell ref="CN37:CP37"/>
    <mergeCell ref="CQ37:CS37"/>
    <mergeCell ref="CT37:CV37"/>
    <mergeCell ref="CW37:CY37"/>
    <mergeCell ref="BP37:BR37"/>
    <mergeCell ref="BS37:BU37"/>
    <mergeCell ref="BV37:BX37"/>
    <mergeCell ref="BY37:CA37"/>
    <mergeCell ref="CB37:CD37"/>
    <mergeCell ref="CE37:CG37"/>
    <mergeCell ref="AX37:AZ37"/>
    <mergeCell ref="BA37:BC37"/>
    <mergeCell ref="BD37:BF37"/>
    <mergeCell ref="DI38:DK38"/>
    <mergeCell ref="DL38:DN38"/>
    <mergeCell ref="DO38:DQ38"/>
    <mergeCell ref="CH38:CJ38"/>
    <mergeCell ref="CK38:CM38"/>
    <mergeCell ref="CN38:CP38"/>
    <mergeCell ref="CQ38:CS38"/>
    <mergeCell ref="CT38:CV38"/>
    <mergeCell ref="CW38:CY38"/>
    <mergeCell ref="C39:D39"/>
    <mergeCell ref="E39:AA39"/>
    <mergeCell ref="AB39:AN39"/>
    <mergeCell ref="AO39:AQ39"/>
    <mergeCell ref="AR39:AT39"/>
    <mergeCell ref="AU39:AW39"/>
    <mergeCell ref="CZ38:DB38"/>
    <mergeCell ref="DC38:DE38"/>
    <mergeCell ref="DF38:DH38"/>
    <mergeCell ref="BP38:BR38"/>
    <mergeCell ref="BS38:BU38"/>
    <mergeCell ref="BV38:BX38"/>
    <mergeCell ref="BY38:CA38"/>
    <mergeCell ref="CB38:CD38"/>
    <mergeCell ref="CE38:CG38"/>
    <mergeCell ref="AX38:AZ38"/>
    <mergeCell ref="BA38:BC38"/>
    <mergeCell ref="BD38:BF38"/>
    <mergeCell ref="BG38:BI38"/>
    <mergeCell ref="BJ38:BL38"/>
    <mergeCell ref="BM38:BO38"/>
    <mergeCell ref="C38:D38"/>
    <mergeCell ref="E38:AA38"/>
    <mergeCell ref="AB38:AN38"/>
    <mergeCell ref="BP39:BR39"/>
    <mergeCell ref="BS39:BU39"/>
    <mergeCell ref="BV39:BX39"/>
    <mergeCell ref="BY39:CA39"/>
    <mergeCell ref="CB39:CD39"/>
    <mergeCell ref="CE39:CG39"/>
    <mergeCell ref="AX39:AZ39"/>
    <mergeCell ref="BA39:BC39"/>
    <mergeCell ref="BD39:BF39"/>
    <mergeCell ref="BG39:BI39"/>
    <mergeCell ref="BJ39:BL39"/>
    <mergeCell ref="BM39:BO39"/>
    <mergeCell ref="CZ39:DB39"/>
    <mergeCell ref="DC39:DE39"/>
    <mergeCell ref="DF39:DH39"/>
    <mergeCell ref="DI39:DK39"/>
    <mergeCell ref="DL39:DN39"/>
    <mergeCell ref="DO39:DQ39"/>
    <mergeCell ref="CH39:CJ39"/>
    <mergeCell ref="CK39:CM39"/>
    <mergeCell ref="CN39:CP39"/>
    <mergeCell ref="CQ39:CS39"/>
    <mergeCell ref="CT39:CV39"/>
    <mergeCell ref="CW39:CY39"/>
    <mergeCell ref="BG40:BI40"/>
    <mergeCell ref="BJ40:BL40"/>
    <mergeCell ref="BM40:BO40"/>
    <mergeCell ref="C40:D40"/>
    <mergeCell ref="E40:AA40"/>
    <mergeCell ref="AB40:AN40"/>
    <mergeCell ref="AO40:AQ40"/>
    <mergeCell ref="AR40:AT40"/>
    <mergeCell ref="AU40:AW40"/>
    <mergeCell ref="AO41:AQ41"/>
    <mergeCell ref="AR41:AT41"/>
    <mergeCell ref="AU41:AW41"/>
    <mergeCell ref="CZ40:DB40"/>
    <mergeCell ref="DC40:DE40"/>
    <mergeCell ref="DF40:DH40"/>
    <mergeCell ref="DI40:DK40"/>
    <mergeCell ref="DL40:DN40"/>
    <mergeCell ref="DO40:DQ40"/>
    <mergeCell ref="CH40:CJ40"/>
    <mergeCell ref="CK40:CM40"/>
    <mergeCell ref="CN40:CP40"/>
    <mergeCell ref="CQ40:CS40"/>
    <mergeCell ref="CT40:CV40"/>
    <mergeCell ref="CW40:CY40"/>
    <mergeCell ref="BP40:BR40"/>
    <mergeCell ref="BS40:BU40"/>
    <mergeCell ref="BV40:BX40"/>
    <mergeCell ref="BY40:CA40"/>
    <mergeCell ref="CB40:CD40"/>
    <mergeCell ref="CE40:CG40"/>
    <mergeCell ref="AX40:AZ40"/>
    <mergeCell ref="BA40:BC40"/>
    <mergeCell ref="BD40:BF40"/>
    <mergeCell ref="DI41:DK41"/>
    <mergeCell ref="DL41:DN41"/>
    <mergeCell ref="DO41:DQ41"/>
    <mergeCell ref="CH41:CJ41"/>
    <mergeCell ref="CK41:CM41"/>
    <mergeCell ref="CN41:CP41"/>
    <mergeCell ref="CQ41:CS41"/>
    <mergeCell ref="CT41:CV41"/>
    <mergeCell ref="CW41:CY41"/>
    <mergeCell ref="C42:D42"/>
    <mergeCell ref="E42:AA42"/>
    <mergeCell ref="AB42:AN42"/>
    <mergeCell ref="AO42:AQ42"/>
    <mergeCell ref="AR42:AT42"/>
    <mergeCell ref="AU42:AW42"/>
    <mergeCell ref="CZ41:DB41"/>
    <mergeCell ref="DC41:DE41"/>
    <mergeCell ref="DF41:DH41"/>
    <mergeCell ref="BP41:BR41"/>
    <mergeCell ref="BS41:BU41"/>
    <mergeCell ref="BV41:BX41"/>
    <mergeCell ref="BY41:CA41"/>
    <mergeCell ref="CB41:CD41"/>
    <mergeCell ref="CE41:CG41"/>
    <mergeCell ref="AX41:AZ41"/>
    <mergeCell ref="BA41:BC41"/>
    <mergeCell ref="BD41:BF41"/>
    <mergeCell ref="BG41:BI41"/>
    <mergeCell ref="BJ41:BL41"/>
    <mergeCell ref="BM41:BO41"/>
    <mergeCell ref="C41:D41"/>
    <mergeCell ref="E41:AA41"/>
    <mergeCell ref="AB41:AN41"/>
    <mergeCell ref="BP42:BR42"/>
    <mergeCell ref="BS42:BU42"/>
    <mergeCell ref="BV42:BX42"/>
    <mergeCell ref="BY42:CA42"/>
    <mergeCell ref="CB42:CD42"/>
    <mergeCell ref="CE42:CG42"/>
    <mergeCell ref="AX42:AZ42"/>
    <mergeCell ref="BA42:BC42"/>
    <mergeCell ref="BD42:BF42"/>
    <mergeCell ref="BG42:BI42"/>
    <mergeCell ref="BJ42:BL42"/>
    <mergeCell ref="BM42:BO42"/>
    <mergeCell ref="CZ42:DB42"/>
    <mergeCell ref="DC42:DE42"/>
    <mergeCell ref="DF42:DH42"/>
    <mergeCell ref="DI42:DK42"/>
    <mergeCell ref="DL42:DN42"/>
    <mergeCell ref="DO42:DQ42"/>
    <mergeCell ref="CH42:CJ42"/>
    <mergeCell ref="CK42:CM42"/>
    <mergeCell ref="CN42:CP42"/>
    <mergeCell ref="CQ42:CS42"/>
    <mergeCell ref="CT42:CV42"/>
    <mergeCell ref="CW42:CY42"/>
    <mergeCell ref="BG43:BI43"/>
    <mergeCell ref="BJ43:BL43"/>
    <mergeCell ref="BM43:BO43"/>
    <mergeCell ref="C43:D43"/>
    <mergeCell ref="E43:AA43"/>
    <mergeCell ref="AB43:AN43"/>
    <mergeCell ref="AO43:AQ43"/>
    <mergeCell ref="AR43:AT43"/>
    <mergeCell ref="AU43:AW43"/>
    <mergeCell ref="AO44:AQ44"/>
    <mergeCell ref="AR44:AT44"/>
    <mergeCell ref="AU44:AW44"/>
    <mergeCell ref="CZ43:DB43"/>
    <mergeCell ref="DC43:DE43"/>
    <mergeCell ref="DF43:DH43"/>
    <mergeCell ref="DI43:DK43"/>
    <mergeCell ref="DL43:DN43"/>
    <mergeCell ref="DO43:DQ43"/>
    <mergeCell ref="CH43:CJ43"/>
    <mergeCell ref="CK43:CM43"/>
    <mergeCell ref="CN43:CP43"/>
    <mergeCell ref="CQ43:CS43"/>
    <mergeCell ref="CT43:CV43"/>
    <mergeCell ref="CW43:CY43"/>
    <mergeCell ref="BP43:BR43"/>
    <mergeCell ref="BS43:BU43"/>
    <mergeCell ref="BV43:BX43"/>
    <mergeCell ref="BY43:CA43"/>
    <mergeCell ref="CB43:CD43"/>
    <mergeCell ref="CE43:CG43"/>
    <mergeCell ref="AX43:AZ43"/>
    <mergeCell ref="BA43:BC43"/>
    <mergeCell ref="BD43:BF43"/>
    <mergeCell ref="DI44:DK44"/>
    <mergeCell ref="DL44:DN44"/>
    <mergeCell ref="DO44:DQ44"/>
    <mergeCell ref="CH44:CJ44"/>
    <mergeCell ref="CK44:CM44"/>
    <mergeCell ref="CN44:CP44"/>
    <mergeCell ref="CQ44:CS44"/>
    <mergeCell ref="CT44:CV44"/>
    <mergeCell ref="CW44:CY44"/>
    <mergeCell ref="C45:D45"/>
    <mergeCell ref="E45:AA45"/>
    <mergeCell ref="AB45:AN45"/>
    <mergeCell ref="AO45:AQ45"/>
    <mergeCell ref="AR45:AT45"/>
    <mergeCell ref="AU45:AW45"/>
    <mergeCell ref="CZ44:DB44"/>
    <mergeCell ref="DC44:DE44"/>
    <mergeCell ref="DF44:DH44"/>
    <mergeCell ref="BP44:BR44"/>
    <mergeCell ref="BS44:BU44"/>
    <mergeCell ref="BV44:BX44"/>
    <mergeCell ref="BY44:CA44"/>
    <mergeCell ref="CB44:CD44"/>
    <mergeCell ref="CE44:CG44"/>
    <mergeCell ref="AX44:AZ44"/>
    <mergeCell ref="BA44:BC44"/>
    <mergeCell ref="BD44:BF44"/>
    <mergeCell ref="BG44:BI44"/>
    <mergeCell ref="BJ44:BL44"/>
    <mergeCell ref="BM44:BO44"/>
    <mergeCell ref="C44:D44"/>
    <mergeCell ref="E44:AA44"/>
    <mergeCell ref="AB44:AN44"/>
    <mergeCell ref="BP45:BR45"/>
    <mergeCell ref="BS45:BU45"/>
    <mergeCell ref="BV45:BX45"/>
    <mergeCell ref="BY45:CA45"/>
    <mergeCell ref="CB45:CD45"/>
    <mergeCell ref="CE45:CG45"/>
    <mergeCell ref="AX45:AZ45"/>
    <mergeCell ref="BA45:BC45"/>
    <mergeCell ref="BD45:BF45"/>
    <mergeCell ref="BG45:BI45"/>
    <mergeCell ref="BJ45:BL45"/>
    <mergeCell ref="BM45:BO45"/>
    <mergeCell ref="CZ45:DB45"/>
    <mergeCell ref="DC45:DE45"/>
    <mergeCell ref="DF45:DH45"/>
    <mergeCell ref="DI45:DK45"/>
    <mergeCell ref="DL45:DN45"/>
    <mergeCell ref="DO45:DQ45"/>
    <mergeCell ref="CH45:CJ45"/>
    <mergeCell ref="CK45:CM45"/>
    <mergeCell ref="CN45:CP45"/>
    <mergeCell ref="CQ45:CS45"/>
    <mergeCell ref="CT45:CV45"/>
    <mergeCell ref="CW45:CY45"/>
    <mergeCell ref="BG46:BI46"/>
    <mergeCell ref="BJ46:BL46"/>
    <mergeCell ref="BM46:BO46"/>
    <mergeCell ref="C46:D46"/>
    <mergeCell ref="E46:AA46"/>
    <mergeCell ref="AB46:AN46"/>
    <mergeCell ref="AO46:AQ46"/>
    <mergeCell ref="AR46:AT46"/>
    <mergeCell ref="AU46:AW46"/>
    <mergeCell ref="AO47:AQ47"/>
    <mergeCell ref="AR47:AT47"/>
    <mergeCell ref="AU47:AW47"/>
    <mergeCell ref="CZ46:DB46"/>
    <mergeCell ref="DC46:DE46"/>
    <mergeCell ref="DF46:DH46"/>
    <mergeCell ref="DI46:DK46"/>
    <mergeCell ref="DL46:DN46"/>
    <mergeCell ref="DO46:DQ46"/>
    <mergeCell ref="CH46:CJ46"/>
    <mergeCell ref="CK46:CM46"/>
    <mergeCell ref="CN46:CP46"/>
    <mergeCell ref="CQ46:CS46"/>
    <mergeCell ref="CT46:CV46"/>
    <mergeCell ref="CW46:CY46"/>
    <mergeCell ref="BP46:BR46"/>
    <mergeCell ref="BS46:BU46"/>
    <mergeCell ref="BV46:BX46"/>
    <mergeCell ref="BY46:CA46"/>
    <mergeCell ref="CB46:CD46"/>
    <mergeCell ref="CE46:CG46"/>
    <mergeCell ref="AX46:AZ46"/>
    <mergeCell ref="BA46:BC46"/>
    <mergeCell ref="BD46:BF46"/>
    <mergeCell ref="DI47:DK47"/>
    <mergeCell ref="DL47:DN47"/>
    <mergeCell ref="DO47:DQ47"/>
    <mergeCell ref="CH47:CJ47"/>
    <mergeCell ref="CK47:CM47"/>
    <mergeCell ref="CN47:CP47"/>
    <mergeCell ref="CQ47:CS47"/>
    <mergeCell ref="CT47:CV47"/>
    <mergeCell ref="CW47:CY47"/>
    <mergeCell ref="C48:H48"/>
    <mergeCell ref="C54:T54"/>
    <mergeCell ref="C55:J55"/>
    <mergeCell ref="K55:T55"/>
    <mergeCell ref="U55:AD55"/>
    <mergeCell ref="AE55:AN55"/>
    <mergeCell ref="CZ47:DB47"/>
    <mergeCell ref="DC47:DE47"/>
    <mergeCell ref="DF47:DH47"/>
    <mergeCell ref="BP47:BR47"/>
    <mergeCell ref="BS47:BU47"/>
    <mergeCell ref="BV47:BX47"/>
    <mergeCell ref="BY47:CA47"/>
    <mergeCell ref="CB47:CD47"/>
    <mergeCell ref="CE47:CG47"/>
    <mergeCell ref="AX47:AZ47"/>
    <mergeCell ref="BA47:BC47"/>
    <mergeCell ref="BD47:BF47"/>
    <mergeCell ref="BG47:BI47"/>
    <mergeCell ref="BJ47:BL47"/>
    <mergeCell ref="BM47:BO47"/>
    <mergeCell ref="C47:D47"/>
    <mergeCell ref="E47:AA47"/>
    <mergeCell ref="AB47:AN47"/>
    <mergeCell ref="CW55:DF55"/>
    <mergeCell ref="DG55:DQ55"/>
    <mergeCell ref="K56:T56"/>
    <mergeCell ref="U56:AD56"/>
    <mergeCell ref="AE56:AN56"/>
    <mergeCell ref="AO56:AX56"/>
    <mergeCell ref="AY56:BH56"/>
    <mergeCell ref="BI56:BR56"/>
    <mergeCell ref="BS56:CB56"/>
    <mergeCell ref="CC56:CL56"/>
    <mergeCell ref="AO55:AX55"/>
    <mergeCell ref="AY55:BH55"/>
    <mergeCell ref="BI55:BR55"/>
    <mergeCell ref="BS55:CB55"/>
    <mergeCell ref="CC55:CL55"/>
    <mergeCell ref="CM55:CV55"/>
    <mergeCell ref="CC57:CL57"/>
    <mergeCell ref="CM57:CV57"/>
    <mergeCell ref="CW57:DF57"/>
    <mergeCell ref="DG57:DQ57"/>
    <mergeCell ref="C59:DR60"/>
    <mergeCell ref="CM56:CV56"/>
    <mergeCell ref="CW56:DF56"/>
    <mergeCell ref="DG56:DQ56"/>
    <mergeCell ref="K57:T57"/>
    <mergeCell ref="U57:AD57"/>
    <mergeCell ref="AE57:AN57"/>
    <mergeCell ref="AO57:AX57"/>
    <mergeCell ref="AY57:BH57"/>
    <mergeCell ref="BI57:BR57"/>
    <mergeCell ref="BS57:CB57"/>
  </mergeCells>
  <hyperlinks>
    <hyperlink ref="DV6" location="'Attachment index 22.12.16'!A1" display="Index" xr:uid="{00000000-0004-0000-0A00-000000000000}"/>
  </hyperlinks>
  <pageMargins left="0.7" right="0.7" top="0.75" bottom="0.75" header="0.3" footer="0.3"/>
  <pageSetup scale="3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sizeWithCells="1">
                  <from>
                    <xdr:col>106</xdr:col>
                    <xdr:colOff>85725</xdr:colOff>
                    <xdr:row>2</xdr:row>
                    <xdr:rowOff>238125</xdr:rowOff>
                  </from>
                  <to>
                    <xdr:col>114</xdr:col>
                    <xdr:colOff>57150</xdr:colOff>
                    <xdr:row>4</xdr:row>
                    <xdr:rowOff>38100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sizeWithCells="1">
                  <from>
                    <xdr:col>97</xdr:col>
                    <xdr:colOff>47625</xdr:colOff>
                    <xdr:row>2</xdr:row>
                    <xdr:rowOff>238125</xdr:rowOff>
                  </from>
                  <to>
                    <xdr:col>104</xdr:col>
                    <xdr:colOff>95250</xdr:colOff>
                    <xdr:row>4</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DU59"/>
  <sheetViews>
    <sheetView showGridLines="0" view="pageBreakPreview" zoomScaleNormal="70" zoomScaleSheetLayoutView="100" workbookViewId="0">
      <selection activeCell="AK3" sqref="AK3"/>
    </sheetView>
  </sheetViews>
  <sheetFormatPr baseColWidth="10" defaultColWidth="1.7109375" defaultRowHeight="15"/>
  <cols>
    <col min="20" max="25" width="4.28515625" customWidth="1"/>
    <col min="65" max="65" width="1.7109375" customWidth="1"/>
    <col min="125" max="125" width="6.5703125" customWidth="1"/>
    <col min="321" max="321" width="1.7109375" customWidth="1"/>
    <col min="381" max="381" width="6.5703125" customWidth="1"/>
    <col min="577" max="577" width="1.7109375" customWidth="1"/>
    <col min="637" max="637" width="6.5703125" customWidth="1"/>
    <col min="833" max="833" width="1.7109375" customWidth="1"/>
    <col min="893" max="893" width="6.5703125" customWidth="1"/>
    <col min="1089" max="1089" width="1.7109375" customWidth="1"/>
    <col min="1149" max="1149" width="6.5703125" customWidth="1"/>
    <col min="1345" max="1345" width="1.7109375" customWidth="1"/>
    <col min="1405" max="1405" width="6.5703125" customWidth="1"/>
    <col min="1601" max="1601" width="1.7109375" customWidth="1"/>
    <col min="1661" max="1661" width="6.5703125" customWidth="1"/>
    <col min="1857" max="1857" width="1.7109375" customWidth="1"/>
    <col min="1917" max="1917" width="6.5703125" customWidth="1"/>
    <col min="2113" max="2113" width="1.7109375" customWidth="1"/>
    <col min="2173" max="2173" width="6.5703125" customWidth="1"/>
    <col min="2369" max="2369" width="1.7109375" customWidth="1"/>
    <col min="2429" max="2429" width="6.5703125" customWidth="1"/>
    <col min="2625" max="2625" width="1.7109375" customWidth="1"/>
    <col min="2685" max="2685" width="6.5703125" customWidth="1"/>
    <col min="2881" max="2881" width="1.7109375" customWidth="1"/>
    <col min="2941" max="2941" width="6.5703125" customWidth="1"/>
    <col min="3137" max="3137" width="1.7109375" customWidth="1"/>
    <col min="3197" max="3197" width="6.5703125" customWidth="1"/>
    <col min="3393" max="3393" width="1.7109375" customWidth="1"/>
    <col min="3453" max="3453" width="6.5703125" customWidth="1"/>
    <col min="3649" max="3649" width="1.7109375" customWidth="1"/>
    <col min="3709" max="3709" width="6.5703125" customWidth="1"/>
    <col min="3905" max="3905" width="1.7109375" customWidth="1"/>
    <col min="3965" max="3965" width="6.5703125" customWidth="1"/>
    <col min="4161" max="4161" width="1.7109375" customWidth="1"/>
    <col min="4221" max="4221" width="6.5703125" customWidth="1"/>
    <col min="4417" max="4417" width="1.7109375" customWidth="1"/>
    <col min="4477" max="4477" width="6.5703125" customWidth="1"/>
    <col min="4673" max="4673" width="1.7109375" customWidth="1"/>
    <col min="4733" max="4733" width="6.5703125" customWidth="1"/>
    <col min="4929" max="4929" width="1.7109375" customWidth="1"/>
    <col min="4989" max="4989" width="6.5703125" customWidth="1"/>
    <col min="5185" max="5185" width="1.7109375" customWidth="1"/>
    <col min="5245" max="5245" width="6.5703125" customWidth="1"/>
    <col min="5441" max="5441" width="1.7109375" customWidth="1"/>
    <col min="5501" max="5501" width="6.5703125" customWidth="1"/>
    <col min="5697" max="5697" width="1.7109375" customWidth="1"/>
    <col min="5757" max="5757" width="6.5703125" customWidth="1"/>
    <col min="5953" max="5953" width="1.7109375" customWidth="1"/>
    <col min="6013" max="6013" width="6.5703125" customWidth="1"/>
    <col min="6209" max="6209" width="1.7109375" customWidth="1"/>
    <col min="6269" max="6269" width="6.5703125" customWidth="1"/>
    <col min="6465" max="6465" width="1.7109375" customWidth="1"/>
    <col min="6525" max="6525" width="6.5703125" customWidth="1"/>
    <col min="6721" max="6721" width="1.7109375" customWidth="1"/>
    <col min="6781" max="6781" width="6.5703125" customWidth="1"/>
    <col min="6977" max="6977" width="1.7109375" customWidth="1"/>
    <col min="7037" max="7037" width="6.5703125" customWidth="1"/>
    <col min="7233" max="7233" width="1.7109375" customWidth="1"/>
    <col min="7293" max="7293" width="6.5703125" customWidth="1"/>
    <col min="7489" max="7489" width="1.7109375" customWidth="1"/>
    <col min="7549" max="7549" width="6.5703125" customWidth="1"/>
    <col min="7745" max="7745" width="1.7109375" customWidth="1"/>
    <col min="7805" max="7805" width="6.5703125" customWidth="1"/>
    <col min="8001" max="8001" width="1.7109375" customWidth="1"/>
    <col min="8061" max="8061" width="6.5703125" customWidth="1"/>
    <col min="8257" max="8257" width="1.7109375" customWidth="1"/>
    <col min="8317" max="8317" width="6.5703125" customWidth="1"/>
    <col min="8513" max="8513" width="1.7109375" customWidth="1"/>
    <col min="8573" max="8573" width="6.5703125" customWidth="1"/>
    <col min="8769" max="8769" width="1.7109375" customWidth="1"/>
    <col min="8829" max="8829" width="6.5703125" customWidth="1"/>
    <col min="9025" max="9025" width="1.7109375" customWidth="1"/>
    <col min="9085" max="9085" width="6.5703125" customWidth="1"/>
    <col min="9281" max="9281" width="1.7109375" customWidth="1"/>
    <col min="9341" max="9341" width="6.5703125" customWidth="1"/>
    <col min="9537" max="9537" width="1.7109375" customWidth="1"/>
    <col min="9597" max="9597" width="6.5703125" customWidth="1"/>
    <col min="9793" max="9793" width="1.7109375" customWidth="1"/>
    <col min="9853" max="9853" width="6.5703125" customWidth="1"/>
    <col min="10049" max="10049" width="1.7109375" customWidth="1"/>
    <col min="10109" max="10109" width="6.5703125" customWidth="1"/>
    <col min="10305" max="10305" width="1.7109375" customWidth="1"/>
    <col min="10365" max="10365" width="6.5703125" customWidth="1"/>
    <col min="10561" max="10561" width="1.7109375" customWidth="1"/>
    <col min="10621" max="10621" width="6.5703125" customWidth="1"/>
    <col min="10817" max="10817" width="1.7109375" customWidth="1"/>
    <col min="10877" max="10877" width="6.5703125" customWidth="1"/>
    <col min="11073" max="11073" width="1.7109375" customWidth="1"/>
    <col min="11133" max="11133" width="6.5703125" customWidth="1"/>
    <col min="11329" max="11329" width="1.7109375" customWidth="1"/>
    <col min="11389" max="11389" width="6.5703125" customWidth="1"/>
    <col min="11585" max="11585" width="1.7109375" customWidth="1"/>
    <col min="11645" max="11645" width="6.5703125" customWidth="1"/>
    <col min="11841" max="11841" width="1.7109375" customWidth="1"/>
    <col min="11901" max="11901" width="6.5703125" customWidth="1"/>
    <col min="12097" max="12097" width="1.7109375" customWidth="1"/>
    <col min="12157" max="12157" width="6.5703125" customWidth="1"/>
    <col min="12353" max="12353" width="1.7109375" customWidth="1"/>
    <col min="12413" max="12413" width="6.5703125" customWidth="1"/>
    <col min="12609" max="12609" width="1.7109375" customWidth="1"/>
    <col min="12669" max="12669" width="6.5703125" customWidth="1"/>
    <col min="12865" max="12865" width="1.7109375" customWidth="1"/>
    <col min="12925" max="12925" width="6.5703125" customWidth="1"/>
    <col min="13121" max="13121" width="1.7109375" customWidth="1"/>
    <col min="13181" max="13181" width="6.5703125" customWidth="1"/>
    <col min="13377" max="13377" width="1.7109375" customWidth="1"/>
    <col min="13437" max="13437" width="6.5703125" customWidth="1"/>
    <col min="13633" max="13633" width="1.7109375" customWidth="1"/>
    <col min="13693" max="13693" width="6.5703125" customWidth="1"/>
    <col min="13889" max="13889" width="1.7109375" customWidth="1"/>
    <col min="13949" max="13949" width="6.5703125" customWidth="1"/>
    <col min="14145" max="14145" width="1.7109375" customWidth="1"/>
    <col min="14205" max="14205" width="6.5703125" customWidth="1"/>
    <col min="14401" max="14401" width="1.7109375" customWidth="1"/>
    <col min="14461" max="14461" width="6.5703125" customWidth="1"/>
    <col min="14657" max="14657" width="1.7109375" customWidth="1"/>
    <col min="14717" max="14717" width="6.5703125" customWidth="1"/>
    <col min="14913" max="14913" width="1.7109375" customWidth="1"/>
    <col min="14973" max="14973" width="6.5703125" customWidth="1"/>
    <col min="15169" max="15169" width="1.7109375" customWidth="1"/>
    <col min="15229" max="15229" width="6.5703125" customWidth="1"/>
    <col min="15425" max="15425" width="1.7109375" customWidth="1"/>
    <col min="15485" max="15485" width="6.5703125" customWidth="1"/>
    <col min="15681" max="15681" width="1.7109375" customWidth="1"/>
    <col min="15741" max="15741" width="6.5703125" customWidth="1"/>
    <col min="15937" max="15937" width="1.7109375" customWidth="1"/>
    <col min="15997" max="15997" width="6.5703125" customWidth="1"/>
    <col min="16193" max="16193" width="1.7109375" customWidth="1"/>
    <col min="16253" max="16253" width="6.5703125" customWidth="1"/>
  </cols>
  <sheetData>
    <row r="1" spans="1:125" ht="25.5" customHeight="1">
      <c r="A1" s="320"/>
      <c r="B1" s="321"/>
      <c r="C1" s="1945"/>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4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Schedule'!D32</f>
        <v>Analysis of Potential Failure and Effects</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0B00-000000000000}"/>
  </hyperlinks>
  <pageMargins left="0.7" right="0.7" top="0.75" bottom="0.75" header="0.3" footer="0.3"/>
  <pageSetup scale="38"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sizeWithCells="1">
                  <from>
                    <xdr:col>104</xdr:col>
                    <xdr:colOff>95250</xdr:colOff>
                    <xdr:row>1</xdr:row>
                    <xdr:rowOff>238125</xdr:rowOff>
                  </from>
                  <to>
                    <xdr:col>113</xdr:col>
                    <xdr:colOff>9525</xdr:colOff>
                    <xdr:row>3</xdr:row>
                    <xdr:rowOff>38100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sizeWithCells="1">
                  <from>
                    <xdr:col>96</xdr:col>
                    <xdr:colOff>9525</xdr:colOff>
                    <xdr:row>1</xdr:row>
                    <xdr:rowOff>238125</xdr:rowOff>
                  </from>
                  <to>
                    <xdr:col>103</xdr:col>
                    <xdr:colOff>0</xdr:colOff>
                    <xdr:row>3</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DU59"/>
  <sheetViews>
    <sheetView showGridLines="0" view="pageBreakPreview" zoomScaleNormal="70" zoomScaleSheetLayoutView="100" workbookViewId="0">
      <selection activeCell="DF2" sqref="DF2"/>
    </sheetView>
  </sheetViews>
  <sheetFormatPr baseColWidth="10" defaultColWidth="1.7109375" defaultRowHeight="15"/>
  <cols>
    <col min="25" max="25" width="3.140625" customWidth="1"/>
    <col min="38" max="38" width="3.5703125" customWidth="1"/>
    <col min="65" max="65" width="1.7109375" customWidth="1"/>
    <col min="75" max="75" width="3.140625" customWidth="1"/>
    <col min="107" max="107" width="2.140625" customWidth="1"/>
    <col min="109" max="109" width="2.140625" customWidth="1"/>
    <col min="110" max="110" width="2.5703125" customWidth="1"/>
    <col min="125" max="125" width="8" customWidth="1"/>
    <col min="281" max="281" width="3.140625" customWidth="1"/>
    <col min="294" max="294" width="3.5703125" customWidth="1"/>
    <col min="321" max="321" width="1.7109375" customWidth="1"/>
    <col min="331" max="331" width="3.140625" customWidth="1"/>
    <col min="363" max="363" width="2.140625" customWidth="1"/>
    <col min="365" max="365" width="2.140625" customWidth="1"/>
    <col min="366" max="366" width="2.5703125" customWidth="1"/>
    <col min="381" max="381" width="8" customWidth="1"/>
    <col min="537" max="537" width="3.140625" customWidth="1"/>
    <col min="550" max="550" width="3.5703125" customWidth="1"/>
    <col min="577" max="577" width="1.7109375" customWidth="1"/>
    <col min="587" max="587" width="3.140625" customWidth="1"/>
    <col min="619" max="619" width="2.140625" customWidth="1"/>
    <col min="621" max="621" width="2.140625" customWidth="1"/>
    <col min="622" max="622" width="2.5703125" customWidth="1"/>
    <col min="637" max="637" width="8" customWidth="1"/>
    <col min="793" max="793" width="3.140625" customWidth="1"/>
    <col min="806" max="806" width="3.5703125" customWidth="1"/>
    <col min="833" max="833" width="1.7109375" customWidth="1"/>
    <col min="843" max="843" width="3.140625" customWidth="1"/>
    <col min="875" max="875" width="2.140625" customWidth="1"/>
    <col min="877" max="877" width="2.140625" customWidth="1"/>
    <col min="878" max="878" width="2.5703125" customWidth="1"/>
    <col min="893" max="893" width="8" customWidth="1"/>
    <col min="1049" max="1049" width="3.140625" customWidth="1"/>
    <col min="1062" max="1062" width="3.5703125" customWidth="1"/>
    <col min="1089" max="1089" width="1.7109375" customWidth="1"/>
    <col min="1099" max="1099" width="3.140625" customWidth="1"/>
    <col min="1131" max="1131" width="2.140625" customWidth="1"/>
    <col min="1133" max="1133" width="2.140625" customWidth="1"/>
    <col min="1134" max="1134" width="2.5703125" customWidth="1"/>
    <col min="1149" max="1149" width="8" customWidth="1"/>
    <col min="1305" max="1305" width="3.140625" customWidth="1"/>
    <col min="1318" max="1318" width="3.5703125" customWidth="1"/>
    <col min="1345" max="1345" width="1.7109375" customWidth="1"/>
    <col min="1355" max="1355" width="3.140625" customWidth="1"/>
    <col min="1387" max="1387" width="2.140625" customWidth="1"/>
    <col min="1389" max="1389" width="2.140625" customWidth="1"/>
    <col min="1390" max="1390" width="2.5703125" customWidth="1"/>
    <col min="1405" max="1405" width="8" customWidth="1"/>
    <col min="1561" max="1561" width="3.140625" customWidth="1"/>
    <col min="1574" max="1574" width="3.5703125" customWidth="1"/>
    <col min="1601" max="1601" width="1.7109375" customWidth="1"/>
    <col min="1611" max="1611" width="3.140625" customWidth="1"/>
    <col min="1643" max="1643" width="2.140625" customWidth="1"/>
    <col min="1645" max="1645" width="2.140625" customWidth="1"/>
    <col min="1646" max="1646" width="2.5703125" customWidth="1"/>
    <col min="1661" max="1661" width="8" customWidth="1"/>
    <col min="1817" max="1817" width="3.140625" customWidth="1"/>
    <col min="1830" max="1830" width="3.5703125" customWidth="1"/>
    <col min="1857" max="1857" width="1.7109375" customWidth="1"/>
    <col min="1867" max="1867" width="3.140625" customWidth="1"/>
    <col min="1899" max="1899" width="2.140625" customWidth="1"/>
    <col min="1901" max="1901" width="2.140625" customWidth="1"/>
    <col min="1902" max="1902" width="2.5703125" customWidth="1"/>
    <col min="1917" max="1917" width="8" customWidth="1"/>
    <col min="2073" max="2073" width="3.140625" customWidth="1"/>
    <col min="2086" max="2086" width="3.5703125" customWidth="1"/>
    <col min="2113" max="2113" width="1.7109375" customWidth="1"/>
    <col min="2123" max="2123" width="3.140625" customWidth="1"/>
    <col min="2155" max="2155" width="2.140625" customWidth="1"/>
    <col min="2157" max="2157" width="2.140625" customWidth="1"/>
    <col min="2158" max="2158" width="2.5703125" customWidth="1"/>
    <col min="2173" max="2173" width="8" customWidth="1"/>
    <col min="2329" max="2329" width="3.140625" customWidth="1"/>
    <col min="2342" max="2342" width="3.5703125" customWidth="1"/>
    <col min="2369" max="2369" width="1.7109375" customWidth="1"/>
    <col min="2379" max="2379" width="3.140625" customWidth="1"/>
    <col min="2411" max="2411" width="2.140625" customWidth="1"/>
    <col min="2413" max="2413" width="2.140625" customWidth="1"/>
    <col min="2414" max="2414" width="2.5703125" customWidth="1"/>
    <col min="2429" max="2429" width="8" customWidth="1"/>
    <col min="2585" max="2585" width="3.140625" customWidth="1"/>
    <col min="2598" max="2598" width="3.5703125" customWidth="1"/>
    <col min="2625" max="2625" width="1.7109375" customWidth="1"/>
    <col min="2635" max="2635" width="3.140625" customWidth="1"/>
    <col min="2667" max="2667" width="2.140625" customWidth="1"/>
    <col min="2669" max="2669" width="2.140625" customWidth="1"/>
    <col min="2670" max="2670" width="2.5703125" customWidth="1"/>
    <col min="2685" max="2685" width="8" customWidth="1"/>
    <col min="2841" max="2841" width="3.140625" customWidth="1"/>
    <col min="2854" max="2854" width="3.5703125" customWidth="1"/>
    <col min="2881" max="2881" width="1.7109375" customWidth="1"/>
    <col min="2891" max="2891" width="3.140625" customWidth="1"/>
    <col min="2923" max="2923" width="2.140625" customWidth="1"/>
    <col min="2925" max="2925" width="2.140625" customWidth="1"/>
    <col min="2926" max="2926" width="2.5703125" customWidth="1"/>
    <col min="2941" max="2941" width="8" customWidth="1"/>
    <col min="3097" max="3097" width="3.140625" customWidth="1"/>
    <col min="3110" max="3110" width="3.5703125" customWidth="1"/>
    <col min="3137" max="3137" width="1.7109375" customWidth="1"/>
    <col min="3147" max="3147" width="3.140625" customWidth="1"/>
    <col min="3179" max="3179" width="2.140625" customWidth="1"/>
    <col min="3181" max="3181" width="2.140625" customWidth="1"/>
    <col min="3182" max="3182" width="2.5703125" customWidth="1"/>
    <col min="3197" max="3197" width="8" customWidth="1"/>
    <col min="3353" max="3353" width="3.140625" customWidth="1"/>
    <col min="3366" max="3366" width="3.5703125" customWidth="1"/>
    <col min="3393" max="3393" width="1.7109375" customWidth="1"/>
    <col min="3403" max="3403" width="3.140625" customWidth="1"/>
    <col min="3435" max="3435" width="2.140625" customWidth="1"/>
    <col min="3437" max="3437" width="2.140625" customWidth="1"/>
    <col min="3438" max="3438" width="2.5703125" customWidth="1"/>
    <col min="3453" max="3453" width="8" customWidth="1"/>
    <col min="3609" max="3609" width="3.140625" customWidth="1"/>
    <col min="3622" max="3622" width="3.5703125" customWidth="1"/>
    <col min="3649" max="3649" width="1.7109375" customWidth="1"/>
    <col min="3659" max="3659" width="3.140625" customWidth="1"/>
    <col min="3691" max="3691" width="2.140625" customWidth="1"/>
    <col min="3693" max="3693" width="2.140625" customWidth="1"/>
    <col min="3694" max="3694" width="2.5703125" customWidth="1"/>
    <col min="3709" max="3709" width="8" customWidth="1"/>
    <col min="3865" max="3865" width="3.140625" customWidth="1"/>
    <col min="3878" max="3878" width="3.5703125" customWidth="1"/>
    <col min="3905" max="3905" width="1.7109375" customWidth="1"/>
    <col min="3915" max="3915" width="3.140625" customWidth="1"/>
    <col min="3947" max="3947" width="2.140625" customWidth="1"/>
    <col min="3949" max="3949" width="2.140625" customWidth="1"/>
    <col min="3950" max="3950" width="2.5703125" customWidth="1"/>
    <col min="3965" max="3965" width="8" customWidth="1"/>
    <col min="4121" max="4121" width="3.140625" customWidth="1"/>
    <col min="4134" max="4134" width="3.5703125" customWidth="1"/>
    <col min="4161" max="4161" width="1.7109375" customWidth="1"/>
    <col min="4171" max="4171" width="3.140625" customWidth="1"/>
    <col min="4203" max="4203" width="2.140625" customWidth="1"/>
    <col min="4205" max="4205" width="2.140625" customWidth="1"/>
    <col min="4206" max="4206" width="2.5703125" customWidth="1"/>
    <col min="4221" max="4221" width="8" customWidth="1"/>
    <col min="4377" max="4377" width="3.140625" customWidth="1"/>
    <col min="4390" max="4390" width="3.5703125" customWidth="1"/>
    <col min="4417" max="4417" width="1.7109375" customWidth="1"/>
    <col min="4427" max="4427" width="3.140625" customWidth="1"/>
    <col min="4459" max="4459" width="2.140625" customWidth="1"/>
    <col min="4461" max="4461" width="2.140625" customWidth="1"/>
    <col min="4462" max="4462" width="2.5703125" customWidth="1"/>
    <col min="4477" max="4477" width="8" customWidth="1"/>
    <col min="4633" max="4633" width="3.140625" customWidth="1"/>
    <col min="4646" max="4646" width="3.5703125" customWidth="1"/>
    <col min="4673" max="4673" width="1.7109375" customWidth="1"/>
    <col min="4683" max="4683" width="3.140625" customWidth="1"/>
    <col min="4715" max="4715" width="2.140625" customWidth="1"/>
    <col min="4717" max="4717" width="2.140625" customWidth="1"/>
    <col min="4718" max="4718" width="2.5703125" customWidth="1"/>
    <col min="4733" max="4733" width="8" customWidth="1"/>
    <col min="4889" max="4889" width="3.140625" customWidth="1"/>
    <col min="4902" max="4902" width="3.5703125" customWidth="1"/>
    <col min="4929" max="4929" width="1.7109375" customWidth="1"/>
    <col min="4939" max="4939" width="3.140625" customWidth="1"/>
    <col min="4971" max="4971" width="2.140625" customWidth="1"/>
    <col min="4973" max="4973" width="2.140625" customWidth="1"/>
    <col min="4974" max="4974" width="2.5703125" customWidth="1"/>
    <col min="4989" max="4989" width="8" customWidth="1"/>
    <col min="5145" max="5145" width="3.140625" customWidth="1"/>
    <col min="5158" max="5158" width="3.5703125" customWidth="1"/>
    <col min="5185" max="5185" width="1.7109375" customWidth="1"/>
    <col min="5195" max="5195" width="3.140625" customWidth="1"/>
    <col min="5227" max="5227" width="2.140625" customWidth="1"/>
    <col min="5229" max="5229" width="2.140625" customWidth="1"/>
    <col min="5230" max="5230" width="2.5703125" customWidth="1"/>
    <col min="5245" max="5245" width="8" customWidth="1"/>
    <col min="5401" max="5401" width="3.140625" customWidth="1"/>
    <col min="5414" max="5414" width="3.5703125" customWidth="1"/>
    <col min="5441" max="5441" width="1.7109375" customWidth="1"/>
    <col min="5451" max="5451" width="3.140625" customWidth="1"/>
    <col min="5483" max="5483" width="2.140625" customWidth="1"/>
    <col min="5485" max="5485" width="2.140625" customWidth="1"/>
    <col min="5486" max="5486" width="2.5703125" customWidth="1"/>
    <col min="5501" max="5501" width="8" customWidth="1"/>
    <col min="5657" max="5657" width="3.140625" customWidth="1"/>
    <col min="5670" max="5670" width="3.5703125" customWidth="1"/>
    <col min="5697" max="5697" width="1.7109375" customWidth="1"/>
    <col min="5707" max="5707" width="3.140625" customWidth="1"/>
    <col min="5739" max="5739" width="2.140625" customWidth="1"/>
    <col min="5741" max="5741" width="2.140625" customWidth="1"/>
    <col min="5742" max="5742" width="2.5703125" customWidth="1"/>
    <col min="5757" max="5757" width="8" customWidth="1"/>
    <col min="5913" max="5913" width="3.140625" customWidth="1"/>
    <col min="5926" max="5926" width="3.5703125" customWidth="1"/>
    <col min="5953" max="5953" width="1.7109375" customWidth="1"/>
    <col min="5963" max="5963" width="3.140625" customWidth="1"/>
    <col min="5995" max="5995" width="2.140625" customWidth="1"/>
    <col min="5997" max="5997" width="2.140625" customWidth="1"/>
    <col min="5998" max="5998" width="2.5703125" customWidth="1"/>
    <col min="6013" max="6013" width="8" customWidth="1"/>
    <col min="6169" max="6169" width="3.140625" customWidth="1"/>
    <col min="6182" max="6182" width="3.5703125" customWidth="1"/>
    <col min="6209" max="6209" width="1.7109375" customWidth="1"/>
    <col min="6219" max="6219" width="3.140625" customWidth="1"/>
    <col min="6251" max="6251" width="2.140625" customWidth="1"/>
    <col min="6253" max="6253" width="2.140625" customWidth="1"/>
    <col min="6254" max="6254" width="2.5703125" customWidth="1"/>
    <col min="6269" max="6269" width="8" customWidth="1"/>
    <col min="6425" max="6425" width="3.140625" customWidth="1"/>
    <col min="6438" max="6438" width="3.5703125" customWidth="1"/>
    <col min="6465" max="6465" width="1.7109375" customWidth="1"/>
    <col min="6475" max="6475" width="3.140625" customWidth="1"/>
    <col min="6507" max="6507" width="2.140625" customWidth="1"/>
    <col min="6509" max="6509" width="2.140625" customWidth="1"/>
    <col min="6510" max="6510" width="2.5703125" customWidth="1"/>
    <col min="6525" max="6525" width="8" customWidth="1"/>
    <col min="6681" max="6681" width="3.140625" customWidth="1"/>
    <col min="6694" max="6694" width="3.5703125" customWidth="1"/>
    <col min="6721" max="6721" width="1.7109375" customWidth="1"/>
    <col min="6731" max="6731" width="3.140625" customWidth="1"/>
    <col min="6763" max="6763" width="2.140625" customWidth="1"/>
    <col min="6765" max="6765" width="2.140625" customWidth="1"/>
    <col min="6766" max="6766" width="2.5703125" customWidth="1"/>
    <col min="6781" max="6781" width="8" customWidth="1"/>
    <col min="6937" max="6937" width="3.140625" customWidth="1"/>
    <col min="6950" max="6950" width="3.5703125" customWidth="1"/>
    <col min="6977" max="6977" width="1.7109375" customWidth="1"/>
    <col min="6987" max="6987" width="3.140625" customWidth="1"/>
    <col min="7019" max="7019" width="2.140625" customWidth="1"/>
    <col min="7021" max="7021" width="2.140625" customWidth="1"/>
    <col min="7022" max="7022" width="2.5703125" customWidth="1"/>
    <col min="7037" max="7037" width="8" customWidth="1"/>
    <col min="7193" max="7193" width="3.140625" customWidth="1"/>
    <col min="7206" max="7206" width="3.5703125" customWidth="1"/>
    <col min="7233" max="7233" width="1.7109375" customWidth="1"/>
    <col min="7243" max="7243" width="3.140625" customWidth="1"/>
    <col min="7275" max="7275" width="2.140625" customWidth="1"/>
    <col min="7277" max="7277" width="2.140625" customWidth="1"/>
    <col min="7278" max="7278" width="2.5703125" customWidth="1"/>
    <col min="7293" max="7293" width="8" customWidth="1"/>
    <col min="7449" max="7449" width="3.140625" customWidth="1"/>
    <col min="7462" max="7462" width="3.5703125" customWidth="1"/>
    <col min="7489" max="7489" width="1.7109375" customWidth="1"/>
    <col min="7499" max="7499" width="3.140625" customWidth="1"/>
    <col min="7531" max="7531" width="2.140625" customWidth="1"/>
    <col min="7533" max="7533" width="2.140625" customWidth="1"/>
    <col min="7534" max="7534" width="2.5703125" customWidth="1"/>
    <col min="7549" max="7549" width="8" customWidth="1"/>
    <col min="7705" max="7705" width="3.140625" customWidth="1"/>
    <col min="7718" max="7718" width="3.5703125" customWidth="1"/>
    <col min="7745" max="7745" width="1.7109375" customWidth="1"/>
    <col min="7755" max="7755" width="3.140625" customWidth="1"/>
    <col min="7787" max="7787" width="2.140625" customWidth="1"/>
    <col min="7789" max="7789" width="2.140625" customWidth="1"/>
    <col min="7790" max="7790" width="2.5703125" customWidth="1"/>
    <col min="7805" max="7805" width="8" customWidth="1"/>
    <col min="7961" max="7961" width="3.140625" customWidth="1"/>
    <col min="7974" max="7974" width="3.5703125" customWidth="1"/>
    <col min="8001" max="8001" width="1.7109375" customWidth="1"/>
    <col min="8011" max="8011" width="3.140625" customWidth="1"/>
    <col min="8043" max="8043" width="2.140625" customWidth="1"/>
    <col min="8045" max="8045" width="2.140625" customWidth="1"/>
    <col min="8046" max="8046" width="2.5703125" customWidth="1"/>
    <col min="8061" max="8061" width="8" customWidth="1"/>
    <col min="8217" max="8217" width="3.140625" customWidth="1"/>
    <col min="8230" max="8230" width="3.5703125" customWidth="1"/>
    <col min="8257" max="8257" width="1.7109375" customWidth="1"/>
    <col min="8267" max="8267" width="3.140625" customWidth="1"/>
    <col min="8299" max="8299" width="2.140625" customWidth="1"/>
    <col min="8301" max="8301" width="2.140625" customWidth="1"/>
    <col min="8302" max="8302" width="2.5703125" customWidth="1"/>
    <col min="8317" max="8317" width="8" customWidth="1"/>
    <col min="8473" max="8473" width="3.140625" customWidth="1"/>
    <col min="8486" max="8486" width="3.5703125" customWidth="1"/>
    <col min="8513" max="8513" width="1.7109375" customWidth="1"/>
    <col min="8523" max="8523" width="3.140625" customWidth="1"/>
    <col min="8555" max="8555" width="2.140625" customWidth="1"/>
    <col min="8557" max="8557" width="2.140625" customWidth="1"/>
    <col min="8558" max="8558" width="2.5703125" customWidth="1"/>
    <col min="8573" max="8573" width="8" customWidth="1"/>
    <col min="8729" max="8729" width="3.140625" customWidth="1"/>
    <col min="8742" max="8742" width="3.5703125" customWidth="1"/>
    <col min="8769" max="8769" width="1.7109375" customWidth="1"/>
    <col min="8779" max="8779" width="3.140625" customWidth="1"/>
    <col min="8811" max="8811" width="2.140625" customWidth="1"/>
    <col min="8813" max="8813" width="2.140625" customWidth="1"/>
    <col min="8814" max="8814" width="2.5703125" customWidth="1"/>
    <col min="8829" max="8829" width="8" customWidth="1"/>
    <col min="8985" max="8985" width="3.140625" customWidth="1"/>
    <col min="8998" max="8998" width="3.5703125" customWidth="1"/>
    <col min="9025" max="9025" width="1.7109375" customWidth="1"/>
    <col min="9035" max="9035" width="3.140625" customWidth="1"/>
    <col min="9067" max="9067" width="2.140625" customWidth="1"/>
    <col min="9069" max="9069" width="2.140625" customWidth="1"/>
    <col min="9070" max="9070" width="2.5703125" customWidth="1"/>
    <col min="9085" max="9085" width="8" customWidth="1"/>
    <col min="9241" max="9241" width="3.140625" customWidth="1"/>
    <col min="9254" max="9254" width="3.5703125" customWidth="1"/>
    <col min="9281" max="9281" width="1.7109375" customWidth="1"/>
    <col min="9291" max="9291" width="3.140625" customWidth="1"/>
    <col min="9323" max="9323" width="2.140625" customWidth="1"/>
    <col min="9325" max="9325" width="2.140625" customWidth="1"/>
    <col min="9326" max="9326" width="2.5703125" customWidth="1"/>
    <col min="9341" max="9341" width="8" customWidth="1"/>
    <col min="9497" max="9497" width="3.140625" customWidth="1"/>
    <col min="9510" max="9510" width="3.5703125" customWidth="1"/>
    <col min="9537" max="9537" width="1.7109375" customWidth="1"/>
    <col min="9547" max="9547" width="3.140625" customWidth="1"/>
    <col min="9579" max="9579" width="2.140625" customWidth="1"/>
    <col min="9581" max="9581" width="2.140625" customWidth="1"/>
    <col min="9582" max="9582" width="2.5703125" customWidth="1"/>
    <col min="9597" max="9597" width="8" customWidth="1"/>
    <col min="9753" max="9753" width="3.140625" customWidth="1"/>
    <col min="9766" max="9766" width="3.5703125" customWidth="1"/>
    <col min="9793" max="9793" width="1.7109375" customWidth="1"/>
    <col min="9803" max="9803" width="3.140625" customWidth="1"/>
    <col min="9835" max="9835" width="2.140625" customWidth="1"/>
    <col min="9837" max="9837" width="2.140625" customWidth="1"/>
    <col min="9838" max="9838" width="2.5703125" customWidth="1"/>
    <col min="9853" max="9853" width="8" customWidth="1"/>
    <col min="10009" max="10009" width="3.140625" customWidth="1"/>
    <col min="10022" max="10022" width="3.5703125" customWidth="1"/>
    <col min="10049" max="10049" width="1.7109375" customWidth="1"/>
    <col min="10059" max="10059" width="3.140625" customWidth="1"/>
    <col min="10091" max="10091" width="2.140625" customWidth="1"/>
    <col min="10093" max="10093" width="2.140625" customWidth="1"/>
    <col min="10094" max="10094" width="2.5703125" customWidth="1"/>
    <col min="10109" max="10109" width="8" customWidth="1"/>
    <col min="10265" max="10265" width="3.140625" customWidth="1"/>
    <col min="10278" max="10278" width="3.5703125" customWidth="1"/>
    <col min="10305" max="10305" width="1.7109375" customWidth="1"/>
    <col min="10315" max="10315" width="3.140625" customWidth="1"/>
    <col min="10347" max="10347" width="2.140625" customWidth="1"/>
    <col min="10349" max="10349" width="2.140625" customWidth="1"/>
    <col min="10350" max="10350" width="2.5703125" customWidth="1"/>
    <col min="10365" max="10365" width="8" customWidth="1"/>
    <col min="10521" max="10521" width="3.140625" customWidth="1"/>
    <col min="10534" max="10534" width="3.5703125" customWidth="1"/>
    <col min="10561" max="10561" width="1.7109375" customWidth="1"/>
    <col min="10571" max="10571" width="3.140625" customWidth="1"/>
    <col min="10603" max="10603" width="2.140625" customWidth="1"/>
    <col min="10605" max="10605" width="2.140625" customWidth="1"/>
    <col min="10606" max="10606" width="2.5703125" customWidth="1"/>
    <col min="10621" max="10621" width="8" customWidth="1"/>
    <col min="10777" max="10777" width="3.140625" customWidth="1"/>
    <col min="10790" max="10790" width="3.5703125" customWidth="1"/>
    <col min="10817" max="10817" width="1.7109375" customWidth="1"/>
    <col min="10827" max="10827" width="3.140625" customWidth="1"/>
    <col min="10859" max="10859" width="2.140625" customWidth="1"/>
    <col min="10861" max="10861" width="2.140625" customWidth="1"/>
    <col min="10862" max="10862" width="2.5703125" customWidth="1"/>
    <col min="10877" max="10877" width="8" customWidth="1"/>
    <col min="11033" max="11033" width="3.140625" customWidth="1"/>
    <col min="11046" max="11046" width="3.5703125" customWidth="1"/>
    <col min="11073" max="11073" width="1.7109375" customWidth="1"/>
    <col min="11083" max="11083" width="3.140625" customWidth="1"/>
    <col min="11115" max="11115" width="2.140625" customWidth="1"/>
    <col min="11117" max="11117" width="2.140625" customWidth="1"/>
    <col min="11118" max="11118" width="2.5703125" customWidth="1"/>
    <col min="11133" max="11133" width="8" customWidth="1"/>
    <col min="11289" max="11289" width="3.140625" customWidth="1"/>
    <col min="11302" max="11302" width="3.5703125" customWidth="1"/>
    <col min="11329" max="11329" width="1.7109375" customWidth="1"/>
    <col min="11339" max="11339" width="3.140625" customWidth="1"/>
    <col min="11371" max="11371" width="2.140625" customWidth="1"/>
    <col min="11373" max="11373" width="2.140625" customWidth="1"/>
    <col min="11374" max="11374" width="2.5703125" customWidth="1"/>
    <col min="11389" max="11389" width="8" customWidth="1"/>
    <col min="11545" max="11545" width="3.140625" customWidth="1"/>
    <col min="11558" max="11558" width="3.5703125" customWidth="1"/>
    <col min="11585" max="11585" width="1.7109375" customWidth="1"/>
    <col min="11595" max="11595" width="3.140625" customWidth="1"/>
    <col min="11627" max="11627" width="2.140625" customWidth="1"/>
    <col min="11629" max="11629" width="2.140625" customWidth="1"/>
    <col min="11630" max="11630" width="2.5703125" customWidth="1"/>
    <col min="11645" max="11645" width="8" customWidth="1"/>
    <col min="11801" max="11801" width="3.140625" customWidth="1"/>
    <col min="11814" max="11814" width="3.5703125" customWidth="1"/>
    <col min="11841" max="11841" width="1.7109375" customWidth="1"/>
    <col min="11851" max="11851" width="3.140625" customWidth="1"/>
    <col min="11883" max="11883" width="2.140625" customWidth="1"/>
    <col min="11885" max="11885" width="2.140625" customWidth="1"/>
    <col min="11886" max="11886" width="2.5703125" customWidth="1"/>
    <col min="11901" max="11901" width="8" customWidth="1"/>
    <col min="12057" max="12057" width="3.140625" customWidth="1"/>
    <col min="12070" max="12070" width="3.5703125" customWidth="1"/>
    <col min="12097" max="12097" width="1.7109375" customWidth="1"/>
    <col min="12107" max="12107" width="3.140625" customWidth="1"/>
    <col min="12139" max="12139" width="2.140625" customWidth="1"/>
    <col min="12141" max="12141" width="2.140625" customWidth="1"/>
    <col min="12142" max="12142" width="2.5703125" customWidth="1"/>
    <col min="12157" max="12157" width="8" customWidth="1"/>
    <col min="12313" max="12313" width="3.140625" customWidth="1"/>
    <col min="12326" max="12326" width="3.5703125" customWidth="1"/>
    <col min="12353" max="12353" width="1.7109375" customWidth="1"/>
    <col min="12363" max="12363" width="3.140625" customWidth="1"/>
    <col min="12395" max="12395" width="2.140625" customWidth="1"/>
    <col min="12397" max="12397" width="2.140625" customWidth="1"/>
    <col min="12398" max="12398" width="2.5703125" customWidth="1"/>
    <col min="12413" max="12413" width="8" customWidth="1"/>
    <col min="12569" max="12569" width="3.140625" customWidth="1"/>
    <col min="12582" max="12582" width="3.5703125" customWidth="1"/>
    <col min="12609" max="12609" width="1.7109375" customWidth="1"/>
    <col min="12619" max="12619" width="3.140625" customWidth="1"/>
    <col min="12651" max="12651" width="2.140625" customWidth="1"/>
    <col min="12653" max="12653" width="2.140625" customWidth="1"/>
    <col min="12654" max="12654" width="2.5703125" customWidth="1"/>
    <col min="12669" max="12669" width="8" customWidth="1"/>
    <col min="12825" max="12825" width="3.140625" customWidth="1"/>
    <col min="12838" max="12838" width="3.5703125" customWidth="1"/>
    <col min="12865" max="12865" width="1.7109375" customWidth="1"/>
    <col min="12875" max="12875" width="3.140625" customWidth="1"/>
    <col min="12907" max="12907" width="2.140625" customWidth="1"/>
    <col min="12909" max="12909" width="2.140625" customWidth="1"/>
    <col min="12910" max="12910" width="2.5703125" customWidth="1"/>
    <col min="12925" max="12925" width="8" customWidth="1"/>
    <col min="13081" max="13081" width="3.140625" customWidth="1"/>
    <col min="13094" max="13094" width="3.5703125" customWidth="1"/>
    <col min="13121" max="13121" width="1.7109375" customWidth="1"/>
    <col min="13131" max="13131" width="3.140625" customWidth="1"/>
    <col min="13163" max="13163" width="2.140625" customWidth="1"/>
    <col min="13165" max="13165" width="2.140625" customWidth="1"/>
    <col min="13166" max="13166" width="2.5703125" customWidth="1"/>
    <col min="13181" max="13181" width="8" customWidth="1"/>
    <col min="13337" max="13337" width="3.140625" customWidth="1"/>
    <col min="13350" max="13350" width="3.5703125" customWidth="1"/>
    <col min="13377" max="13377" width="1.7109375" customWidth="1"/>
    <col min="13387" max="13387" width="3.140625" customWidth="1"/>
    <col min="13419" max="13419" width="2.140625" customWidth="1"/>
    <col min="13421" max="13421" width="2.140625" customWidth="1"/>
    <col min="13422" max="13422" width="2.5703125" customWidth="1"/>
    <col min="13437" max="13437" width="8" customWidth="1"/>
    <col min="13593" max="13593" width="3.140625" customWidth="1"/>
    <col min="13606" max="13606" width="3.5703125" customWidth="1"/>
    <col min="13633" max="13633" width="1.7109375" customWidth="1"/>
    <col min="13643" max="13643" width="3.140625" customWidth="1"/>
    <col min="13675" max="13675" width="2.140625" customWidth="1"/>
    <col min="13677" max="13677" width="2.140625" customWidth="1"/>
    <col min="13678" max="13678" width="2.5703125" customWidth="1"/>
    <col min="13693" max="13693" width="8" customWidth="1"/>
    <col min="13849" max="13849" width="3.140625" customWidth="1"/>
    <col min="13862" max="13862" width="3.5703125" customWidth="1"/>
    <col min="13889" max="13889" width="1.7109375" customWidth="1"/>
    <col min="13899" max="13899" width="3.140625" customWidth="1"/>
    <col min="13931" max="13931" width="2.140625" customWidth="1"/>
    <col min="13933" max="13933" width="2.140625" customWidth="1"/>
    <col min="13934" max="13934" width="2.5703125" customWidth="1"/>
    <col min="13949" max="13949" width="8" customWidth="1"/>
    <col min="14105" max="14105" width="3.140625" customWidth="1"/>
    <col min="14118" max="14118" width="3.5703125" customWidth="1"/>
    <col min="14145" max="14145" width="1.7109375" customWidth="1"/>
    <col min="14155" max="14155" width="3.140625" customWidth="1"/>
    <col min="14187" max="14187" width="2.140625" customWidth="1"/>
    <col min="14189" max="14189" width="2.140625" customWidth="1"/>
    <col min="14190" max="14190" width="2.5703125" customWidth="1"/>
    <col min="14205" max="14205" width="8" customWidth="1"/>
    <col min="14361" max="14361" width="3.140625" customWidth="1"/>
    <col min="14374" max="14374" width="3.5703125" customWidth="1"/>
    <col min="14401" max="14401" width="1.7109375" customWidth="1"/>
    <col min="14411" max="14411" width="3.140625" customWidth="1"/>
    <col min="14443" max="14443" width="2.140625" customWidth="1"/>
    <col min="14445" max="14445" width="2.140625" customWidth="1"/>
    <col min="14446" max="14446" width="2.5703125" customWidth="1"/>
    <col min="14461" max="14461" width="8" customWidth="1"/>
    <col min="14617" max="14617" width="3.140625" customWidth="1"/>
    <col min="14630" max="14630" width="3.5703125" customWidth="1"/>
    <col min="14657" max="14657" width="1.7109375" customWidth="1"/>
    <col min="14667" max="14667" width="3.140625" customWidth="1"/>
    <col min="14699" max="14699" width="2.140625" customWidth="1"/>
    <col min="14701" max="14701" width="2.140625" customWidth="1"/>
    <col min="14702" max="14702" width="2.5703125" customWidth="1"/>
    <col min="14717" max="14717" width="8" customWidth="1"/>
    <col min="14873" max="14873" width="3.140625" customWidth="1"/>
    <col min="14886" max="14886" width="3.5703125" customWidth="1"/>
    <col min="14913" max="14913" width="1.7109375" customWidth="1"/>
    <col min="14923" max="14923" width="3.140625" customWidth="1"/>
    <col min="14955" max="14955" width="2.140625" customWidth="1"/>
    <col min="14957" max="14957" width="2.140625" customWidth="1"/>
    <col min="14958" max="14958" width="2.5703125" customWidth="1"/>
    <col min="14973" max="14973" width="8" customWidth="1"/>
    <col min="15129" max="15129" width="3.140625" customWidth="1"/>
    <col min="15142" max="15142" width="3.5703125" customWidth="1"/>
    <col min="15169" max="15169" width="1.7109375" customWidth="1"/>
    <col min="15179" max="15179" width="3.140625" customWidth="1"/>
    <col min="15211" max="15211" width="2.140625" customWidth="1"/>
    <col min="15213" max="15213" width="2.140625" customWidth="1"/>
    <col min="15214" max="15214" width="2.5703125" customWidth="1"/>
    <col min="15229" max="15229" width="8" customWidth="1"/>
    <col min="15385" max="15385" width="3.140625" customWidth="1"/>
    <col min="15398" max="15398" width="3.5703125" customWidth="1"/>
    <col min="15425" max="15425" width="1.7109375" customWidth="1"/>
    <col min="15435" max="15435" width="3.140625" customWidth="1"/>
    <col min="15467" max="15467" width="2.140625" customWidth="1"/>
    <col min="15469" max="15469" width="2.140625" customWidth="1"/>
    <col min="15470" max="15470" width="2.5703125" customWidth="1"/>
    <col min="15485" max="15485" width="8" customWidth="1"/>
    <col min="15641" max="15641" width="3.140625" customWidth="1"/>
    <col min="15654" max="15654" width="3.5703125" customWidth="1"/>
    <col min="15681" max="15681" width="1.7109375" customWidth="1"/>
    <col min="15691" max="15691" width="3.140625" customWidth="1"/>
    <col min="15723" max="15723" width="2.140625" customWidth="1"/>
    <col min="15725" max="15725" width="2.140625" customWidth="1"/>
    <col min="15726" max="15726" width="2.5703125" customWidth="1"/>
    <col min="15741" max="15741" width="8" customWidth="1"/>
    <col min="15897" max="15897" width="3.140625" customWidth="1"/>
    <col min="15910" max="15910" width="3.5703125" customWidth="1"/>
    <col min="15937" max="15937" width="1.7109375" customWidth="1"/>
    <col min="15947" max="15947" width="3.140625" customWidth="1"/>
    <col min="15979" max="15979" width="2.140625" customWidth="1"/>
    <col min="15981" max="15981" width="2.140625" customWidth="1"/>
    <col min="15982" max="15982" width="2.5703125" customWidth="1"/>
    <col min="15997" max="15997" width="8" customWidth="1"/>
    <col min="16153" max="16153" width="3.140625" customWidth="1"/>
    <col min="16166" max="16166" width="3.5703125" customWidth="1"/>
    <col min="16193" max="16193" width="1.7109375" customWidth="1"/>
    <col min="16203" max="16203" width="3.140625" customWidth="1"/>
    <col min="16235" max="16235" width="2.140625" customWidth="1"/>
    <col min="16237" max="16237" width="2.140625" customWidth="1"/>
    <col min="16238" max="16238" width="2.5703125" customWidth="1"/>
    <col min="16253" max="16253" width="8" customWidth="1"/>
  </cols>
  <sheetData>
    <row r="1" spans="1:125" ht="24.7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51"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Schedule'!D33</f>
        <v>Production Tooling</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0C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sizeWithCells="1">
                  <from>
                    <xdr:col>105</xdr:col>
                    <xdr:colOff>19050</xdr:colOff>
                    <xdr:row>1</xdr:row>
                    <xdr:rowOff>238125</xdr:rowOff>
                  </from>
                  <to>
                    <xdr:col>113</xdr:col>
                    <xdr:colOff>28575</xdr:colOff>
                    <xdr:row>3</xdr:row>
                    <xdr:rowOff>38100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sizeWithCells="1">
                  <from>
                    <xdr:col>96</xdr:col>
                    <xdr:colOff>19050</xdr:colOff>
                    <xdr:row>1</xdr:row>
                    <xdr:rowOff>238125</xdr:rowOff>
                  </from>
                  <to>
                    <xdr:col>103</xdr:col>
                    <xdr:colOff>0</xdr:colOff>
                    <xdr:row>3</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DU60"/>
  <sheetViews>
    <sheetView showGridLines="0" view="pageBreakPreview" zoomScaleNormal="70" zoomScaleSheetLayoutView="100" workbookViewId="0">
      <selection sqref="A1:XFD1"/>
    </sheetView>
  </sheetViews>
  <sheetFormatPr baseColWidth="10" defaultColWidth="1.7109375" defaultRowHeight="15"/>
  <cols>
    <col min="65" max="65" width="1.7109375" customWidth="1"/>
    <col min="125" max="125" width="8.85546875" customWidth="1"/>
    <col min="321" max="321" width="1.7109375" customWidth="1"/>
    <col min="381" max="381" width="8.85546875" customWidth="1"/>
    <col min="577" max="577" width="1.7109375" customWidth="1"/>
    <col min="637" max="637" width="8.85546875" customWidth="1"/>
    <col min="833" max="833" width="1.7109375" customWidth="1"/>
    <col min="893" max="893" width="8.85546875" customWidth="1"/>
    <col min="1089" max="1089" width="1.7109375" customWidth="1"/>
    <col min="1149" max="1149" width="8.85546875" customWidth="1"/>
    <col min="1345" max="1345" width="1.7109375" customWidth="1"/>
    <col min="1405" max="1405" width="8.85546875" customWidth="1"/>
    <col min="1601" max="1601" width="1.7109375" customWidth="1"/>
    <col min="1661" max="1661" width="8.85546875" customWidth="1"/>
    <col min="1857" max="1857" width="1.7109375" customWidth="1"/>
    <col min="1917" max="1917" width="8.85546875" customWidth="1"/>
    <col min="2113" max="2113" width="1.7109375" customWidth="1"/>
    <col min="2173" max="2173" width="8.85546875" customWidth="1"/>
    <col min="2369" max="2369" width="1.7109375" customWidth="1"/>
    <col min="2429" max="2429" width="8.85546875" customWidth="1"/>
    <col min="2625" max="2625" width="1.7109375" customWidth="1"/>
    <col min="2685" max="2685" width="8.85546875" customWidth="1"/>
    <col min="2881" max="2881" width="1.7109375" customWidth="1"/>
    <col min="2941" max="2941" width="8.85546875" customWidth="1"/>
    <col min="3137" max="3137" width="1.7109375" customWidth="1"/>
    <col min="3197" max="3197" width="8.85546875" customWidth="1"/>
    <col min="3393" max="3393" width="1.7109375" customWidth="1"/>
    <col min="3453" max="3453" width="8.85546875" customWidth="1"/>
    <col min="3649" max="3649" width="1.7109375" customWidth="1"/>
    <col min="3709" max="3709" width="8.85546875" customWidth="1"/>
    <col min="3905" max="3905" width="1.7109375" customWidth="1"/>
    <col min="3965" max="3965" width="8.85546875" customWidth="1"/>
    <col min="4161" max="4161" width="1.7109375" customWidth="1"/>
    <col min="4221" max="4221" width="8.85546875" customWidth="1"/>
    <col min="4417" max="4417" width="1.7109375" customWidth="1"/>
    <col min="4477" max="4477" width="8.85546875" customWidth="1"/>
    <col min="4673" max="4673" width="1.7109375" customWidth="1"/>
    <col min="4733" max="4733" width="8.85546875" customWidth="1"/>
    <col min="4929" max="4929" width="1.7109375" customWidth="1"/>
    <col min="4989" max="4989" width="8.85546875" customWidth="1"/>
    <col min="5185" max="5185" width="1.7109375" customWidth="1"/>
    <col min="5245" max="5245" width="8.85546875" customWidth="1"/>
    <col min="5441" max="5441" width="1.7109375" customWidth="1"/>
    <col min="5501" max="5501" width="8.85546875" customWidth="1"/>
    <col min="5697" max="5697" width="1.7109375" customWidth="1"/>
    <col min="5757" max="5757" width="8.85546875" customWidth="1"/>
    <col min="5953" max="5953" width="1.7109375" customWidth="1"/>
    <col min="6013" max="6013" width="8.85546875" customWidth="1"/>
    <col min="6209" max="6209" width="1.7109375" customWidth="1"/>
    <col min="6269" max="6269" width="8.85546875" customWidth="1"/>
    <col min="6465" max="6465" width="1.7109375" customWidth="1"/>
    <col min="6525" max="6525" width="8.85546875" customWidth="1"/>
    <col min="6721" max="6721" width="1.7109375" customWidth="1"/>
    <col min="6781" max="6781" width="8.85546875" customWidth="1"/>
    <col min="6977" max="6977" width="1.7109375" customWidth="1"/>
    <col min="7037" max="7037" width="8.85546875" customWidth="1"/>
    <col min="7233" max="7233" width="1.7109375" customWidth="1"/>
    <col min="7293" max="7293" width="8.85546875" customWidth="1"/>
    <col min="7489" max="7489" width="1.7109375" customWidth="1"/>
    <col min="7549" max="7549" width="8.85546875" customWidth="1"/>
    <col min="7745" max="7745" width="1.7109375" customWidth="1"/>
    <col min="7805" max="7805" width="8.85546875" customWidth="1"/>
    <col min="8001" max="8001" width="1.7109375" customWidth="1"/>
    <col min="8061" max="8061" width="8.85546875" customWidth="1"/>
    <col min="8257" max="8257" width="1.7109375" customWidth="1"/>
    <col min="8317" max="8317" width="8.85546875" customWidth="1"/>
    <col min="8513" max="8513" width="1.7109375" customWidth="1"/>
    <col min="8573" max="8573" width="8.85546875" customWidth="1"/>
    <col min="8769" max="8769" width="1.7109375" customWidth="1"/>
    <col min="8829" max="8829" width="8.85546875" customWidth="1"/>
    <col min="9025" max="9025" width="1.7109375" customWidth="1"/>
    <col min="9085" max="9085" width="8.85546875" customWidth="1"/>
    <col min="9281" max="9281" width="1.7109375" customWidth="1"/>
    <col min="9341" max="9341" width="8.85546875" customWidth="1"/>
    <col min="9537" max="9537" width="1.7109375" customWidth="1"/>
    <col min="9597" max="9597" width="8.85546875" customWidth="1"/>
    <col min="9793" max="9793" width="1.7109375" customWidth="1"/>
    <col min="9853" max="9853" width="8.85546875" customWidth="1"/>
    <col min="10049" max="10049" width="1.7109375" customWidth="1"/>
    <col min="10109" max="10109" width="8.85546875" customWidth="1"/>
    <col min="10305" max="10305" width="1.7109375" customWidth="1"/>
    <col min="10365" max="10365" width="8.85546875" customWidth="1"/>
    <col min="10561" max="10561" width="1.7109375" customWidth="1"/>
    <col min="10621" max="10621" width="8.85546875" customWidth="1"/>
    <col min="10817" max="10817" width="1.7109375" customWidth="1"/>
    <col min="10877" max="10877" width="8.85546875" customWidth="1"/>
    <col min="11073" max="11073" width="1.7109375" customWidth="1"/>
    <col min="11133" max="11133" width="8.85546875" customWidth="1"/>
    <col min="11329" max="11329" width="1.7109375" customWidth="1"/>
    <col min="11389" max="11389" width="8.85546875" customWidth="1"/>
    <col min="11585" max="11585" width="1.7109375" customWidth="1"/>
    <col min="11645" max="11645" width="8.85546875" customWidth="1"/>
    <col min="11841" max="11841" width="1.7109375" customWidth="1"/>
    <col min="11901" max="11901" width="8.85546875" customWidth="1"/>
    <col min="12097" max="12097" width="1.7109375" customWidth="1"/>
    <col min="12157" max="12157" width="8.85546875" customWidth="1"/>
    <col min="12353" max="12353" width="1.7109375" customWidth="1"/>
    <col min="12413" max="12413" width="8.85546875" customWidth="1"/>
    <col min="12609" max="12609" width="1.7109375" customWidth="1"/>
    <col min="12669" max="12669" width="8.85546875" customWidth="1"/>
    <col min="12865" max="12865" width="1.7109375" customWidth="1"/>
    <col min="12925" max="12925" width="8.85546875" customWidth="1"/>
    <col min="13121" max="13121" width="1.7109375" customWidth="1"/>
    <col min="13181" max="13181" width="8.85546875" customWidth="1"/>
    <col min="13377" max="13377" width="1.7109375" customWidth="1"/>
    <col min="13437" max="13437" width="8.85546875" customWidth="1"/>
    <col min="13633" max="13633" width="1.7109375" customWidth="1"/>
    <col min="13693" max="13693" width="8.85546875" customWidth="1"/>
    <col min="13889" max="13889" width="1.7109375" customWidth="1"/>
    <col min="13949" max="13949" width="8.85546875" customWidth="1"/>
    <col min="14145" max="14145" width="1.7109375" customWidth="1"/>
    <col min="14205" max="14205" width="8.85546875" customWidth="1"/>
    <col min="14401" max="14401" width="1.7109375" customWidth="1"/>
    <col min="14461" max="14461" width="8.85546875" customWidth="1"/>
    <col min="14657" max="14657" width="1.7109375" customWidth="1"/>
    <col min="14717" max="14717" width="8.85546875" customWidth="1"/>
    <col min="14913" max="14913" width="1.7109375" customWidth="1"/>
    <col min="14973" max="14973" width="8.85546875" customWidth="1"/>
    <col min="15169" max="15169" width="1.7109375" customWidth="1"/>
    <col min="15229" max="15229" width="8.85546875" customWidth="1"/>
    <col min="15425" max="15425" width="1.7109375" customWidth="1"/>
    <col min="15485" max="15485" width="8.85546875" customWidth="1"/>
    <col min="15681" max="15681" width="1.7109375" customWidth="1"/>
    <col min="15741" max="15741" width="8.85546875" customWidth="1"/>
    <col min="15937" max="15937" width="1.7109375" customWidth="1"/>
    <col min="15997" max="15997" width="8.85546875" customWidth="1"/>
    <col min="16193" max="16193" width="1.7109375" customWidth="1"/>
    <col min="16253" max="16253" width="8.85546875" customWidth="1"/>
  </cols>
  <sheetData>
    <row r="1" spans="1:125" ht="26.2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ht="20.25">
      <c r="A3" s="324"/>
      <c r="B3" s="325"/>
      <c r="C3" s="325"/>
      <c r="D3" s="325"/>
      <c r="E3" s="325"/>
      <c r="F3" s="325"/>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c r="A4" s="324"/>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7"/>
      <c r="AX4" s="327"/>
      <c r="AY4" s="327"/>
      <c r="AZ4" s="327"/>
      <c r="BA4" s="327"/>
      <c r="BB4" s="327"/>
      <c r="BC4" s="326"/>
      <c r="BD4" s="328"/>
      <c r="BE4" s="328"/>
      <c r="BF4" s="328"/>
      <c r="BG4" s="328"/>
      <c r="BH4" s="328" t="s">
        <v>294</v>
      </c>
      <c r="BI4" s="328"/>
      <c r="BJ4" s="328"/>
      <c r="BK4" s="328"/>
      <c r="BL4" s="328"/>
      <c r="BM4" s="328"/>
      <c r="BN4" s="2565" t="str">
        <f>'07. Supplier Master Schedule'!D34</f>
        <v>Production Gauging</v>
      </c>
      <c r="BO4" s="2565"/>
      <c r="BP4" s="2565"/>
      <c r="BQ4" s="2565"/>
      <c r="BR4" s="2565"/>
      <c r="BS4" s="2565"/>
      <c r="BT4" s="2565"/>
      <c r="BU4" s="2565"/>
      <c r="BV4" s="2565"/>
      <c r="BW4" s="2565"/>
      <c r="BX4" s="2565"/>
      <c r="BY4" s="2565"/>
      <c r="BZ4" s="2565"/>
      <c r="CA4" s="2565"/>
      <c r="CB4" s="2565"/>
      <c r="CC4" s="2565"/>
      <c r="CD4" s="2565"/>
      <c r="CE4" s="2565"/>
      <c r="CF4" s="2565"/>
      <c r="CG4" s="2565"/>
      <c r="CH4" s="2565"/>
      <c r="CI4" s="2565"/>
      <c r="CJ4" s="2565"/>
      <c r="CK4" s="2565"/>
      <c r="CL4" s="2565"/>
      <c r="CM4" s="328"/>
      <c r="CN4" s="328"/>
      <c r="CO4" s="328" t="s">
        <v>256</v>
      </c>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9"/>
    </row>
    <row r="5" spans="1:125" ht="20.25">
      <c r="A5" s="324"/>
      <c r="B5" s="2557" t="s">
        <v>257</v>
      </c>
      <c r="C5" s="2557"/>
      <c r="D5" s="2557"/>
      <c r="E5" s="2557"/>
      <c r="F5" s="2557"/>
      <c r="G5" s="2557"/>
      <c r="H5" s="2557"/>
      <c r="I5" s="2557"/>
      <c r="J5" s="2557"/>
      <c r="K5" s="2557"/>
      <c r="L5" s="2557"/>
      <c r="M5" s="2557"/>
      <c r="N5" s="2557"/>
      <c r="O5" s="2557"/>
      <c r="P5" s="2557"/>
      <c r="Q5" s="2557"/>
      <c r="R5" s="2557"/>
      <c r="S5" s="2557"/>
      <c r="T5" s="2557"/>
      <c r="U5" s="2557"/>
      <c r="V5" s="2557"/>
      <c r="W5" s="2557"/>
      <c r="X5" s="2557"/>
      <c r="Y5" s="2557"/>
      <c r="Z5" s="2557"/>
      <c r="AA5" s="2557"/>
      <c r="AB5" s="2557"/>
      <c r="AC5" s="2557"/>
      <c r="AD5" s="2557"/>
      <c r="AE5" s="2557"/>
      <c r="AF5" s="2557"/>
      <c r="AG5" s="2557"/>
      <c r="AH5" s="2557"/>
      <c r="AI5" s="2557"/>
      <c r="AJ5" s="2557"/>
      <c r="AK5" s="2557"/>
      <c r="AL5" s="2557"/>
      <c r="AM5" s="2557"/>
      <c r="AN5" s="2557"/>
      <c r="AO5" s="2557"/>
      <c r="AP5" s="2557"/>
      <c r="AQ5" s="2557"/>
      <c r="AR5" s="2557"/>
      <c r="AS5" s="2557"/>
      <c r="AT5" s="2557"/>
      <c r="AU5" s="2557"/>
      <c r="AV5" s="2557"/>
      <c r="AW5" s="2557"/>
      <c r="AX5" s="2557"/>
      <c r="AY5" s="2557"/>
      <c r="AZ5" s="2557"/>
      <c r="BA5" s="2557"/>
      <c r="BB5" s="2557"/>
      <c r="BC5" s="2557"/>
      <c r="BD5" s="2557"/>
      <c r="BE5" s="2557"/>
      <c r="BF5" s="2557"/>
      <c r="BG5" s="2557"/>
      <c r="BH5" s="2557"/>
      <c r="BI5" s="2557"/>
      <c r="BJ5" s="2557"/>
      <c r="BK5" s="2557"/>
      <c r="BL5" s="2557"/>
      <c r="BM5" s="2557"/>
      <c r="BN5" s="2557"/>
      <c r="BO5" s="2557"/>
      <c r="BP5" s="2557"/>
      <c r="BQ5" s="2557"/>
      <c r="BR5" s="2557"/>
      <c r="BS5" s="2557"/>
      <c r="BT5" s="2557"/>
      <c r="BU5" s="2557"/>
      <c r="BV5" s="2557"/>
      <c r="BW5" s="2557"/>
      <c r="BX5" s="2557"/>
      <c r="BY5" s="2557"/>
      <c r="BZ5" s="2557"/>
      <c r="CA5" s="2557"/>
      <c r="CB5" s="2557"/>
      <c r="CC5" s="2557"/>
      <c r="CD5" s="2557"/>
      <c r="CE5" s="2557"/>
      <c r="CF5" s="2557"/>
      <c r="CG5" s="2557"/>
      <c r="CH5" s="2557"/>
      <c r="CI5" s="2557"/>
      <c r="CJ5" s="2557"/>
      <c r="CK5" s="2557"/>
      <c r="CL5" s="2557"/>
      <c r="CM5" s="2557"/>
      <c r="CN5" s="2557"/>
      <c r="CO5" s="2557"/>
      <c r="CP5" s="2557"/>
      <c r="CQ5" s="2557"/>
      <c r="CR5" s="2557"/>
      <c r="CS5" s="2557"/>
      <c r="CT5" s="2557"/>
      <c r="CU5" s="2557"/>
      <c r="CV5" s="2557"/>
      <c r="CW5" s="2557"/>
      <c r="CX5" s="2557"/>
      <c r="CY5" s="2557"/>
      <c r="CZ5" s="2557"/>
      <c r="DA5" s="2557"/>
      <c r="DB5" s="2557"/>
      <c r="DC5" s="2557"/>
      <c r="DD5" s="2557"/>
      <c r="DE5" s="2557"/>
      <c r="DF5" s="2557"/>
      <c r="DG5" s="2557"/>
      <c r="DH5" s="2557"/>
      <c r="DI5" s="2557"/>
      <c r="DJ5" s="2557"/>
      <c r="DK5" s="2557"/>
      <c r="DL5" s="2557"/>
      <c r="DM5" s="2557"/>
      <c r="DN5" s="2557"/>
      <c r="DO5" s="2557"/>
      <c r="DP5" s="2557"/>
      <c r="DQ5" s="329"/>
    </row>
    <row r="6" spans="1:125">
      <c r="A6" s="324"/>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29"/>
      <c r="DU6" s="366" t="s">
        <v>90</v>
      </c>
    </row>
    <row r="7" spans="1:125">
      <c r="A7" s="324"/>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9"/>
    </row>
    <row r="8" spans="1:125">
      <c r="A8" s="324"/>
      <c r="B8" s="331"/>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3"/>
      <c r="AS8" s="333"/>
      <c r="AT8" s="332"/>
      <c r="AU8" s="332"/>
      <c r="AV8" s="333"/>
      <c r="AW8" s="332"/>
      <c r="AX8" s="333"/>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4"/>
      <c r="DQ8" s="329"/>
    </row>
    <row r="9" spans="1:125">
      <c r="A9" s="324"/>
      <c r="B9" s="2552" t="s">
        <v>92</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93</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28" t="s">
        <v>94</v>
      </c>
      <c r="CX9" s="336"/>
      <c r="CZ9" s="328"/>
      <c r="DA9" s="328"/>
      <c r="DB9" s="328"/>
      <c r="DC9" s="328"/>
      <c r="DD9" s="328"/>
      <c r="DF9" s="328" t="s">
        <v>96</v>
      </c>
      <c r="DI9" s="367"/>
      <c r="DJ9" s="328"/>
      <c r="DK9" s="328" t="s">
        <v>95</v>
      </c>
      <c r="DL9" s="328"/>
      <c r="DM9" s="328"/>
      <c r="DN9" s="367"/>
      <c r="DO9" s="328"/>
      <c r="DP9" s="339"/>
      <c r="DQ9" s="329"/>
    </row>
    <row r="10" spans="1:125">
      <c r="A10" s="324"/>
      <c r="B10" s="2552" t="s">
        <v>97</v>
      </c>
      <c r="C10" s="2553"/>
      <c r="D10" s="2553"/>
      <c r="E10" s="2553"/>
      <c r="F10" s="2553"/>
      <c r="G10" s="2553"/>
      <c r="H10" s="2553"/>
      <c r="I10" s="2553"/>
      <c r="J10" s="2553"/>
      <c r="K10" s="2554"/>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335"/>
      <c r="AY10" s="335"/>
      <c r="AZ10" s="335"/>
      <c r="BA10" s="335"/>
      <c r="BB10" s="2555" t="s">
        <v>98</v>
      </c>
      <c r="BC10" s="2555"/>
      <c r="BD10" s="2555"/>
      <c r="BE10" s="2555"/>
      <c r="BF10" s="2555"/>
      <c r="BG10" s="2555"/>
      <c r="BH10" s="2554"/>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0"/>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35"/>
      <c r="AS11" s="335"/>
      <c r="AT11" s="341"/>
      <c r="AU11" s="341"/>
      <c r="AV11" s="326"/>
      <c r="AW11" s="337"/>
      <c r="AX11" s="342"/>
      <c r="AY11" s="337"/>
      <c r="AZ11" s="326"/>
      <c r="BA11" s="326"/>
      <c r="BB11" s="326"/>
      <c r="BC11" s="326"/>
      <c r="BD11" s="328"/>
      <c r="BE11" s="328"/>
      <c r="BF11" s="328"/>
      <c r="BG11" s="336"/>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36"/>
      <c r="CP11" s="336"/>
      <c r="CQ11" s="336"/>
      <c r="CR11" s="336"/>
      <c r="CS11" s="336"/>
      <c r="CT11" s="336"/>
      <c r="CU11" s="336"/>
      <c r="CV11" s="336"/>
      <c r="CW11" s="336"/>
      <c r="CX11" s="336"/>
      <c r="CY11" s="336"/>
      <c r="CZ11" s="328"/>
      <c r="DA11" s="328"/>
      <c r="DB11" s="328"/>
      <c r="DC11" s="328"/>
      <c r="DD11" s="328"/>
      <c r="DE11" s="328"/>
      <c r="DF11" s="328"/>
      <c r="DG11" s="328"/>
      <c r="DH11" s="328"/>
      <c r="DI11" s="328"/>
      <c r="DJ11" s="328"/>
      <c r="DK11" s="328"/>
      <c r="DL11" s="328"/>
      <c r="DM11" s="328"/>
      <c r="DN11" s="328"/>
      <c r="DO11" s="328"/>
      <c r="DP11" s="339"/>
      <c r="DQ11" s="329"/>
    </row>
    <row r="12" spans="1:125">
      <c r="A12" s="324"/>
      <c r="B12" s="343"/>
      <c r="C12" s="344"/>
      <c r="D12" s="344"/>
      <c r="E12" s="344"/>
      <c r="F12" s="344"/>
      <c r="G12" s="326"/>
      <c r="H12" s="344"/>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44"/>
      <c r="AU12" s="326"/>
      <c r="AV12" s="326"/>
      <c r="AW12" s="344"/>
      <c r="AX12" s="344"/>
      <c r="AY12" s="326"/>
      <c r="AZ12" s="326"/>
      <c r="BA12" s="326"/>
      <c r="BB12" s="326"/>
      <c r="BC12" s="326"/>
      <c r="BD12" s="328"/>
      <c r="BE12" s="328"/>
      <c r="BF12" s="336"/>
      <c r="BG12" s="336"/>
      <c r="BH12" s="336"/>
      <c r="BI12" s="336"/>
      <c r="BJ12" s="336"/>
      <c r="BK12" s="336"/>
      <c r="BL12" s="336"/>
      <c r="BM12" s="345"/>
      <c r="BN12" s="345"/>
      <c r="BO12" s="345"/>
      <c r="BP12" s="345"/>
      <c r="BQ12" s="345"/>
      <c r="BR12" s="345"/>
      <c r="BS12" s="345"/>
      <c r="BT12" s="345"/>
      <c r="BU12" s="345"/>
      <c r="BV12" s="345"/>
      <c r="BW12" s="345"/>
      <c r="BX12" s="345"/>
      <c r="BY12" s="345"/>
      <c r="BZ12" s="345"/>
      <c r="CA12" s="345"/>
      <c r="CB12" s="345"/>
      <c r="CC12" s="345"/>
      <c r="CD12" s="336"/>
      <c r="CE12" s="328"/>
      <c r="CF12" s="328"/>
      <c r="CG12" s="328"/>
      <c r="CH12" s="328"/>
      <c r="CI12" s="328"/>
      <c r="CJ12" s="328"/>
      <c r="CK12" s="328"/>
      <c r="CL12" s="328"/>
      <c r="CM12" s="328"/>
      <c r="CN12" s="328"/>
      <c r="CO12" s="336"/>
      <c r="CP12" s="336"/>
      <c r="CQ12" s="336"/>
      <c r="CR12" s="336"/>
      <c r="CS12" s="336"/>
      <c r="CT12" s="336"/>
      <c r="CU12" s="336"/>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99</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5" t="s">
        <v>100</v>
      </c>
      <c r="BC13" s="2555"/>
      <c r="BD13" s="2555"/>
      <c r="BE13" s="2555"/>
      <c r="BF13" s="2555"/>
      <c r="BG13" s="2555"/>
      <c r="BH13" s="2555"/>
      <c r="BI13" s="346"/>
      <c r="BJ13" s="2554"/>
      <c r="BK13" s="2554"/>
      <c r="BL13" s="2554"/>
      <c r="BM13" s="2554"/>
      <c r="BN13" s="2554"/>
      <c r="BO13" s="2554"/>
      <c r="BP13" s="2554"/>
      <c r="BQ13" s="2554"/>
      <c r="BR13" s="2554"/>
      <c r="BS13" s="2554"/>
      <c r="BT13" s="2554"/>
      <c r="BU13" s="2554"/>
      <c r="BV13" s="2554"/>
      <c r="BW13" s="2554"/>
      <c r="BX13" s="2554"/>
      <c r="BY13" s="2554"/>
      <c r="BZ13" s="2554"/>
      <c r="CA13" s="2554"/>
      <c r="CB13" s="2554"/>
      <c r="CC13" s="2554"/>
      <c r="CD13" s="2554"/>
      <c r="CE13" s="2554"/>
      <c r="CF13" s="2554"/>
      <c r="CG13" s="2554"/>
      <c r="CH13" s="2554"/>
      <c r="CI13" s="2554"/>
      <c r="CJ13" s="2554"/>
      <c r="CK13" s="2554"/>
      <c r="CL13" s="2554"/>
      <c r="CM13" s="2554"/>
      <c r="CN13" s="2554"/>
      <c r="CO13" s="2554"/>
      <c r="CP13" s="2554"/>
      <c r="CQ13" s="2554"/>
      <c r="CR13" s="2554"/>
      <c r="CS13" s="2554"/>
      <c r="CT13" s="2554"/>
      <c r="CU13" s="2554"/>
      <c r="CV13" s="345"/>
      <c r="CW13" s="345"/>
      <c r="CX13" s="345"/>
      <c r="CY13" s="345"/>
      <c r="CZ13" s="345"/>
      <c r="DA13" s="345"/>
      <c r="DB13" s="345"/>
      <c r="DC13" s="345"/>
      <c r="DD13" s="345"/>
      <c r="DE13" s="345"/>
      <c r="DF13" s="345"/>
      <c r="DG13" s="345"/>
      <c r="DH13" s="345"/>
      <c r="DI13" s="345"/>
      <c r="DJ13" s="345"/>
      <c r="DK13" s="345"/>
      <c r="DL13" s="345"/>
      <c r="DM13" s="345"/>
      <c r="DN13" s="345"/>
      <c r="DO13" s="345"/>
      <c r="DP13" s="339"/>
      <c r="DQ13" s="329"/>
    </row>
    <row r="14" spans="1:125">
      <c r="A14" s="324"/>
      <c r="B14" s="2552" t="s">
        <v>101</v>
      </c>
      <c r="C14" s="2553"/>
      <c r="D14" s="2553"/>
      <c r="E14" s="2553"/>
      <c r="F14" s="2553"/>
      <c r="G14" s="2553"/>
      <c r="H14" s="2553"/>
      <c r="I14" s="2553"/>
      <c r="J14" s="2553"/>
      <c r="K14" s="2554"/>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335"/>
      <c r="AY14" s="335"/>
      <c r="AZ14" s="335"/>
      <c r="BA14" s="335"/>
      <c r="BB14" s="2553" t="s">
        <v>102</v>
      </c>
      <c r="BC14" s="2553"/>
      <c r="BD14" s="2553"/>
      <c r="BE14" s="2553"/>
      <c r="BF14" s="2553"/>
      <c r="BG14" s="2553"/>
      <c r="BH14" s="2553"/>
      <c r="BI14" s="2553"/>
      <c r="BJ14" s="2553"/>
      <c r="BK14" s="2553"/>
      <c r="BL14" s="2553"/>
      <c r="BM14" s="2553"/>
      <c r="BN14" s="2556"/>
      <c r="BO14" s="2556"/>
      <c r="BP14" s="2556"/>
      <c r="BQ14" s="2556"/>
      <c r="BR14" s="2556"/>
      <c r="BS14" s="2556"/>
      <c r="BT14" s="2556"/>
      <c r="BU14" s="2556"/>
      <c r="BV14" s="2556"/>
      <c r="BW14" s="2556"/>
      <c r="BX14" s="2556"/>
      <c r="BY14" s="2556"/>
      <c r="BZ14" s="2556"/>
      <c r="CA14" s="2556"/>
      <c r="CB14" s="2556"/>
      <c r="CC14" s="2556"/>
      <c r="CD14" s="2556"/>
      <c r="CE14" s="2556"/>
      <c r="CF14" s="2556"/>
      <c r="CG14" s="2556"/>
      <c r="CH14" s="2556"/>
      <c r="CI14" s="2556"/>
      <c r="CJ14" s="2556"/>
      <c r="CK14" s="2556"/>
      <c r="CL14" s="2556"/>
      <c r="CM14" s="2556"/>
      <c r="CN14" s="2556"/>
      <c r="CO14" s="2556"/>
      <c r="CP14" s="2556"/>
      <c r="CQ14" s="2556"/>
      <c r="CR14" s="2556"/>
      <c r="CS14" s="2556"/>
      <c r="CT14" s="2556"/>
      <c r="CU14" s="2556"/>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0"/>
      <c r="C15" s="326"/>
      <c r="D15" s="326"/>
      <c r="E15" s="326"/>
      <c r="F15" s="326"/>
      <c r="G15" s="326"/>
      <c r="H15" s="326"/>
      <c r="I15" s="337"/>
      <c r="J15" s="337"/>
      <c r="K15" s="337"/>
      <c r="L15" s="337"/>
      <c r="M15" s="337"/>
      <c r="N15" s="337"/>
      <c r="O15" s="337"/>
      <c r="P15" s="337"/>
      <c r="Q15" s="337"/>
      <c r="R15" s="337"/>
      <c r="S15" s="337"/>
      <c r="T15" s="337"/>
      <c r="U15" s="326"/>
      <c r="V15" s="326"/>
      <c r="W15" s="326"/>
      <c r="X15" s="326"/>
      <c r="Y15" s="326"/>
      <c r="Z15" s="326"/>
      <c r="AA15" s="326"/>
      <c r="AB15" s="326"/>
      <c r="AC15" s="326"/>
      <c r="AD15" s="326"/>
      <c r="AE15" s="326"/>
      <c r="AF15" s="326"/>
      <c r="AG15" s="337"/>
      <c r="AH15" s="337"/>
      <c r="AI15" s="337"/>
      <c r="AJ15" s="337"/>
      <c r="AK15" s="337"/>
      <c r="AL15" s="337"/>
      <c r="AM15" s="337"/>
      <c r="AN15" s="337"/>
      <c r="AO15" s="337"/>
      <c r="AP15" s="337"/>
      <c r="AQ15" s="337"/>
      <c r="AR15" s="326"/>
      <c r="AS15" s="326"/>
      <c r="AT15" s="337"/>
      <c r="AU15" s="326"/>
      <c r="AV15" s="326"/>
      <c r="AW15" s="326"/>
      <c r="AX15" s="337"/>
      <c r="AY15" s="326"/>
      <c r="AZ15" s="342"/>
      <c r="BA15" s="326"/>
      <c r="BB15" s="326"/>
      <c r="BC15" s="326"/>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36"/>
      <c r="CE15" s="3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39"/>
      <c r="DQ15" s="329"/>
    </row>
    <row r="16" spans="1:125">
      <c r="A16" s="324"/>
      <c r="B16" s="347"/>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9"/>
      <c r="AU16" s="348"/>
      <c r="AV16" s="348"/>
      <c r="AW16" s="348"/>
      <c r="AX16" s="349"/>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c r="DJ16" s="348"/>
      <c r="DK16" s="348"/>
      <c r="DL16" s="348"/>
      <c r="DM16" s="348"/>
      <c r="DN16" s="348"/>
      <c r="DO16" s="348"/>
      <c r="DP16" s="350"/>
      <c r="DQ16" s="329"/>
    </row>
    <row r="17" spans="1:121">
      <c r="A17" s="351"/>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29"/>
    </row>
    <row r="18" spans="1:121">
      <c r="A18" s="351"/>
      <c r="B18" s="353"/>
      <c r="C18" s="354"/>
      <c r="D18" s="354"/>
      <c r="E18" s="354"/>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5"/>
      <c r="DQ18" s="329"/>
    </row>
    <row r="19" spans="1:121" ht="15" customHeight="1">
      <c r="A19" s="351"/>
      <c r="B19" s="2550" t="s">
        <v>258</v>
      </c>
      <c r="C19" s="2551"/>
      <c r="D19" s="2551"/>
      <c r="E19" s="2551"/>
      <c r="F19" s="2551"/>
      <c r="G19" s="2551"/>
      <c r="H19" s="2551"/>
      <c r="I19" s="2551"/>
      <c r="J19" s="2551"/>
      <c r="K19" s="2551"/>
      <c r="L19" s="2551"/>
      <c r="M19" s="2551"/>
      <c r="N19" s="2536" t="s">
        <v>259</v>
      </c>
      <c r="O19" s="2536"/>
      <c r="P19" s="2536"/>
      <c r="Q19" s="2536"/>
      <c r="R19" s="2536"/>
      <c r="S19" s="2536"/>
      <c r="T19" s="2536" t="s">
        <v>260</v>
      </c>
      <c r="U19" s="2536"/>
      <c r="V19" s="2536"/>
      <c r="W19" s="2536"/>
      <c r="X19" s="2536"/>
      <c r="Y19" s="2536"/>
      <c r="Z19" s="2536" t="s">
        <v>261</v>
      </c>
      <c r="AA19" s="2536"/>
      <c r="AB19" s="2536"/>
      <c r="AC19" s="2536"/>
      <c r="AD19" s="2536"/>
      <c r="AE19" s="2536"/>
      <c r="AF19" s="2536" t="s">
        <v>259</v>
      </c>
      <c r="AG19" s="2536"/>
      <c r="AH19" s="2536"/>
      <c r="AI19" s="2536"/>
      <c r="AJ19" s="2536"/>
      <c r="AK19" s="2536"/>
      <c r="AL19" s="2536" t="s">
        <v>260</v>
      </c>
      <c r="AM19" s="2536"/>
      <c r="AN19" s="2536"/>
      <c r="AO19" s="2536"/>
      <c r="AP19" s="2536"/>
      <c r="AQ19" s="2536"/>
      <c r="AR19" s="2536" t="s">
        <v>261</v>
      </c>
      <c r="AS19" s="2536"/>
      <c r="AT19" s="2536"/>
      <c r="AU19" s="2536"/>
      <c r="AV19" s="2536"/>
      <c r="AW19" s="2536"/>
      <c r="AX19" s="2536" t="s">
        <v>259</v>
      </c>
      <c r="AY19" s="2536"/>
      <c r="AZ19" s="2536"/>
      <c r="BA19" s="2536"/>
      <c r="BB19" s="2536"/>
      <c r="BC19" s="2536"/>
      <c r="BD19" s="2536" t="s">
        <v>260</v>
      </c>
      <c r="BE19" s="2536"/>
      <c r="BF19" s="2536"/>
      <c r="BG19" s="2536"/>
      <c r="BH19" s="2536"/>
      <c r="BI19" s="2536"/>
      <c r="BJ19" s="2536"/>
      <c r="BK19" s="2536" t="s">
        <v>261</v>
      </c>
      <c r="BL19" s="2536"/>
      <c r="BM19" s="2536"/>
      <c r="BN19" s="2536"/>
      <c r="BO19" s="2536"/>
      <c r="BP19" s="2536"/>
      <c r="BQ19" s="2536" t="s">
        <v>259</v>
      </c>
      <c r="BR19" s="2536"/>
      <c r="BS19" s="2536"/>
      <c r="BT19" s="2536"/>
      <c r="BU19" s="2536"/>
      <c r="BV19" s="2536"/>
      <c r="BW19" s="2536" t="s">
        <v>260</v>
      </c>
      <c r="BX19" s="2536"/>
      <c r="BY19" s="2536"/>
      <c r="BZ19" s="2536"/>
      <c r="CA19" s="2536"/>
      <c r="CB19" s="2536"/>
      <c r="CC19" s="2536" t="s">
        <v>261</v>
      </c>
      <c r="CD19" s="2536"/>
      <c r="CE19" s="2536"/>
      <c r="CF19" s="2536"/>
      <c r="CG19" s="2536"/>
      <c r="CH19" s="2536"/>
      <c r="CI19" s="2536" t="s">
        <v>259</v>
      </c>
      <c r="CJ19" s="2536"/>
      <c r="CK19" s="2536"/>
      <c r="CL19" s="2536"/>
      <c r="CM19" s="2536"/>
      <c r="CN19" s="2536"/>
      <c r="CO19" s="2536" t="s">
        <v>260</v>
      </c>
      <c r="CP19" s="2536"/>
      <c r="CQ19" s="2536"/>
      <c r="CR19" s="2536"/>
      <c r="CS19" s="2536"/>
      <c r="CT19" s="2536"/>
      <c r="CU19" s="2536" t="s">
        <v>261</v>
      </c>
      <c r="CV19" s="2536"/>
      <c r="CW19" s="2536"/>
      <c r="CX19" s="2536"/>
      <c r="CY19" s="2536"/>
      <c r="CZ19" s="2536"/>
      <c r="DA19" s="2536" t="s">
        <v>262</v>
      </c>
      <c r="DB19" s="2536"/>
      <c r="DC19" s="2536"/>
      <c r="DD19" s="2536"/>
      <c r="DE19" s="2536"/>
      <c r="DF19" s="2536"/>
      <c r="DG19" s="2536" t="s">
        <v>263</v>
      </c>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6"/>
      <c r="AK21" s="2536"/>
      <c r="AL21" s="2536"/>
      <c r="AM21" s="2536"/>
      <c r="AN21" s="2536"/>
      <c r="AO21" s="2536"/>
      <c r="AP21" s="2536"/>
      <c r="AQ21" s="2536"/>
      <c r="AR21" s="2536"/>
      <c r="AS21" s="2536"/>
      <c r="AT21" s="2536"/>
      <c r="AU21" s="2536"/>
      <c r="AV21" s="2536"/>
      <c r="AW21" s="2536"/>
      <c r="AX21" s="2536"/>
      <c r="AY21" s="2536"/>
      <c r="AZ21" s="2536"/>
      <c r="BA21" s="2536"/>
      <c r="BB21" s="2536"/>
      <c r="BC21" s="2536"/>
      <c r="BD21" s="2536"/>
      <c r="BE21" s="2536"/>
      <c r="BF21" s="2536"/>
      <c r="BG21" s="2536"/>
      <c r="BH21" s="2536"/>
      <c r="BI21" s="2536"/>
      <c r="BJ21" s="2536"/>
      <c r="BK21" s="2536"/>
      <c r="BL21" s="2536"/>
      <c r="BM21" s="2536"/>
      <c r="BN21" s="2536"/>
      <c r="BO21" s="2536"/>
      <c r="BP21" s="2536"/>
      <c r="BQ21" s="2536"/>
      <c r="BR21" s="2536"/>
      <c r="BS21" s="2536"/>
      <c r="BT21" s="2536"/>
      <c r="BU21" s="2536"/>
      <c r="BV21" s="2536"/>
      <c r="BW21" s="2536"/>
      <c r="BX21" s="2536"/>
      <c r="BY21" s="2536"/>
      <c r="BZ21" s="2536"/>
      <c r="CA21" s="2536"/>
      <c r="CB21" s="2536"/>
      <c r="CC21" s="2536"/>
      <c r="CD21" s="2536"/>
      <c r="CE21" s="2536"/>
      <c r="CF21" s="2536"/>
      <c r="CG21" s="2536"/>
      <c r="CH21" s="2536"/>
      <c r="CI21" s="2536"/>
      <c r="CJ21" s="2536"/>
      <c r="CK21" s="2536"/>
      <c r="CL21" s="2536"/>
      <c r="CM21" s="2536"/>
      <c r="CN21" s="2536"/>
      <c r="CO21" s="25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329"/>
    </row>
    <row r="22" spans="1:121">
      <c r="A22" s="351"/>
      <c r="B22" s="2550"/>
      <c r="C22" s="2551"/>
      <c r="D22" s="2551"/>
      <c r="E22" s="2551"/>
      <c r="F22" s="2551"/>
      <c r="G22" s="2551"/>
      <c r="H22" s="2551"/>
      <c r="I22" s="2551"/>
      <c r="J22" s="2551"/>
      <c r="K22" s="2551"/>
      <c r="L22" s="2551"/>
      <c r="M22" s="2551"/>
      <c r="N22" s="2536">
        <f>'07. Supplier Master Schedule'!N23</f>
        <v>0</v>
      </c>
      <c r="O22" s="2536"/>
      <c r="P22" s="2536"/>
      <c r="Q22" s="2536"/>
      <c r="R22" s="2536"/>
      <c r="S22" s="2536"/>
      <c r="T22" s="2546">
        <f>'07. Supplier Master Schedule'!T23</f>
        <v>0</v>
      </c>
      <c r="U22" s="2546"/>
      <c r="V22" s="2546"/>
      <c r="W22" s="2546"/>
      <c r="X22" s="2546"/>
      <c r="Y22" s="2546"/>
      <c r="Z22" s="2536">
        <f>'07. Supplier Master Schedule'!Z23</f>
        <v>0</v>
      </c>
      <c r="AA22" s="2536"/>
      <c r="AB22" s="2536"/>
      <c r="AC22" s="2536"/>
      <c r="AD22" s="2536"/>
      <c r="AE22" s="2536"/>
      <c r="AF22" s="2536">
        <f>'07. Supplier Master Schedule'!AF23</f>
        <v>0</v>
      </c>
      <c r="AG22" s="2536"/>
      <c r="AH22" s="2536"/>
      <c r="AI22" s="2536"/>
      <c r="AJ22" s="2536"/>
      <c r="AK22" s="2536"/>
      <c r="AL22" s="2546">
        <f>'07. Supplier Master Schedule'!AL23</f>
        <v>0</v>
      </c>
      <c r="AM22" s="2546"/>
      <c r="AN22" s="2546"/>
      <c r="AO22" s="2546"/>
      <c r="AP22" s="2546"/>
      <c r="AQ22" s="2546"/>
      <c r="AR22" s="2536">
        <f>'07. Supplier Master Schedule'!AR23</f>
        <v>0</v>
      </c>
      <c r="AS22" s="2536"/>
      <c r="AT22" s="2536"/>
      <c r="AU22" s="2536"/>
      <c r="AV22" s="2536"/>
      <c r="AW22" s="2536"/>
      <c r="AX22" s="2536">
        <f>'07. Supplier Master Schedule'!AX23</f>
        <v>0</v>
      </c>
      <c r="AY22" s="2536"/>
      <c r="AZ22" s="2536"/>
      <c r="BA22" s="2536"/>
      <c r="BB22" s="2536"/>
      <c r="BC22" s="2536"/>
      <c r="BD22" s="2547">
        <f>'07. Supplier Master Schedule'!BD23</f>
        <v>0</v>
      </c>
      <c r="BE22" s="2548"/>
      <c r="BF22" s="2548"/>
      <c r="BG22" s="2548"/>
      <c r="BH22" s="2548"/>
      <c r="BI22" s="2548"/>
      <c r="BJ22" s="2549"/>
      <c r="BK22" s="2536">
        <f>'07. Supplier Master Schedule'!BK23</f>
        <v>0</v>
      </c>
      <c r="BL22" s="2536"/>
      <c r="BM22" s="2536"/>
      <c r="BN22" s="2536"/>
      <c r="BO22" s="2536"/>
      <c r="BP22" s="2536"/>
      <c r="BQ22" s="2536">
        <f>'07. Supplier Master Schedule'!BQ23</f>
        <v>0</v>
      </c>
      <c r="BR22" s="2536"/>
      <c r="BS22" s="2536"/>
      <c r="BT22" s="2536"/>
      <c r="BU22" s="2536"/>
      <c r="BV22" s="2536"/>
      <c r="BW22" s="2546">
        <f>'07. Supplier Master Schedule'!BW23</f>
        <v>0</v>
      </c>
      <c r="BX22" s="2546"/>
      <c r="BY22" s="2546"/>
      <c r="BZ22" s="2546"/>
      <c r="CA22" s="2546"/>
      <c r="CB22" s="2546"/>
      <c r="CC22" s="2536">
        <f>'07. Supplier Master Schedule'!CC23</f>
        <v>0</v>
      </c>
      <c r="CD22" s="2536"/>
      <c r="CE22" s="2536"/>
      <c r="CF22" s="2536"/>
      <c r="CG22" s="2536"/>
      <c r="CH22" s="2536"/>
      <c r="CI22" s="2536">
        <f>'07. Supplier Master Schedule'!CI23</f>
        <v>0</v>
      </c>
      <c r="CJ22" s="2536"/>
      <c r="CK22" s="2536"/>
      <c r="CL22" s="2536"/>
      <c r="CM22" s="2536"/>
      <c r="CN22" s="2536"/>
      <c r="CO22" s="2536">
        <f>'07. Supplier Master Schedule'!CO23</f>
        <v>0</v>
      </c>
      <c r="CP22" s="2536"/>
      <c r="CQ22" s="2536"/>
      <c r="CR22" s="2536"/>
      <c r="CS22" s="2536"/>
      <c r="CT22" s="2536"/>
      <c r="CU22" s="2536">
        <f>'07. Supplier Master Schedule'!CU23</f>
        <v>0</v>
      </c>
      <c r="CV22" s="2536"/>
      <c r="CW22" s="2536"/>
      <c r="CX22" s="2536"/>
      <c r="CY22" s="2536"/>
      <c r="CZ22" s="2536"/>
      <c r="DA22" s="2546">
        <f>'07. Supplier Master Schedule'!DA23</f>
        <v>0</v>
      </c>
      <c r="DB22" s="2546"/>
      <c r="DC22" s="2546"/>
      <c r="DD22" s="2546"/>
      <c r="DE22" s="2546"/>
      <c r="DF22" s="2546"/>
      <c r="DG22" s="2536"/>
      <c r="DH22" s="2536"/>
      <c r="DI22" s="2536"/>
      <c r="DJ22" s="2536"/>
      <c r="DK22" s="2536"/>
      <c r="DL22" s="2536"/>
      <c r="DM22" s="2536"/>
      <c r="DN22" s="2536"/>
      <c r="DO22" s="2536"/>
      <c r="DP22" s="2536"/>
      <c r="DQ22" s="329"/>
    </row>
    <row r="23" spans="1:121">
      <c r="A23" s="351"/>
      <c r="B23" s="356"/>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c r="BT23" s="357"/>
      <c r="BU23" s="357"/>
      <c r="BV23" s="357"/>
      <c r="BW23" s="357"/>
      <c r="BX23" s="357"/>
      <c r="BY23" s="357"/>
      <c r="BZ23" s="357"/>
      <c r="CA23" s="357"/>
      <c r="CB23" s="357"/>
      <c r="CC23" s="357"/>
      <c r="CD23" s="357"/>
      <c r="CE23" s="357"/>
      <c r="CF23" s="357"/>
      <c r="CG23" s="357"/>
      <c r="CH23" s="357"/>
      <c r="CI23" s="357"/>
      <c r="CJ23" s="357"/>
      <c r="CK23" s="357"/>
      <c r="CL23" s="357"/>
      <c r="CM23" s="357"/>
      <c r="CN23" s="357"/>
      <c r="CO23" s="357"/>
      <c r="CP23" s="357"/>
      <c r="CQ23" s="357"/>
      <c r="CR23" s="357"/>
      <c r="CS23" s="357"/>
      <c r="CT23" s="357"/>
      <c r="CU23" s="357"/>
      <c r="CV23" s="357"/>
      <c r="CW23" s="357"/>
      <c r="CX23" s="357"/>
      <c r="CY23" s="357"/>
      <c r="CZ23" s="357"/>
      <c r="DA23" s="357"/>
      <c r="DB23" s="357"/>
      <c r="DC23" s="357"/>
      <c r="DD23" s="357"/>
      <c r="DE23" s="357"/>
      <c r="DF23" s="357"/>
      <c r="DG23" s="357"/>
      <c r="DH23" s="357"/>
      <c r="DI23" s="357"/>
      <c r="DJ23" s="357"/>
      <c r="DK23" s="357"/>
      <c r="DL23" s="357"/>
      <c r="DM23" s="357"/>
      <c r="DN23" s="357"/>
      <c r="DO23" s="357"/>
      <c r="DP23" s="358"/>
      <c r="DQ23" s="329"/>
    </row>
    <row r="24" spans="1:121">
      <c r="A24" s="351"/>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c r="BW24" s="352"/>
      <c r="BX24" s="352"/>
      <c r="BY24" s="352"/>
      <c r="BZ24" s="352"/>
      <c r="CA24" s="352"/>
      <c r="CB24" s="352"/>
      <c r="CC24" s="352"/>
      <c r="CD24" s="352"/>
      <c r="CE24" s="352"/>
      <c r="CF24" s="352"/>
      <c r="CG24" s="352"/>
      <c r="CH24" s="352"/>
      <c r="CI24" s="352"/>
      <c r="CJ24" s="352"/>
      <c r="CK24" s="352"/>
      <c r="CL24" s="352"/>
      <c r="CM24" s="352"/>
      <c r="CN24" s="352"/>
      <c r="CO24" s="352"/>
      <c r="CP24" s="352"/>
      <c r="CQ24" s="352"/>
      <c r="CR24" s="352"/>
      <c r="CS24" s="352"/>
      <c r="CT24" s="352"/>
      <c r="CU24" s="352"/>
      <c r="CV24" s="352"/>
      <c r="CW24" s="352"/>
      <c r="CX24" s="352"/>
      <c r="CY24" s="352"/>
      <c r="CZ24" s="352"/>
      <c r="DA24" s="352"/>
      <c r="DB24" s="352"/>
      <c r="DC24" s="352"/>
      <c r="DD24" s="352"/>
      <c r="DE24" s="352"/>
      <c r="DF24" s="352"/>
      <c r="DG24" s="352"/>
      <c r="DH24" s="352"/>
      <c r="DI24" s="352"/>
      <c r="DJ24" s="352"/>
      <c r="DK24" s="352"/>
      <c r="DL24" s="352"/>
      <c r="DM24" s="352"/>
      <c r="DN24" s="352"/>
      <c r="DO24" s="352"/>
      <c r="DP24" s="352"/>
      <c r="DQ24" s="329"/>
    </row>
    <row r="25" spans="1:121">
      <c r="A25" s="351"/>
      <c r="B25" s="2543" t="s">
        <v>264</v>
      </c>
      <c r="C25" s="2543"/>
      <c r="D25" s="2544" t="s">
        <v>265</v>
      </c>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36" t="s">
        <v>266</v>
      </c>
      <c r="AB25" s="2544"/>
      <c r="AC25" s="2544"/>
      <c r="AD25" s="2544"/>
      <c r="AE25" s="2544"/>
      <c r="AF25" s="2544"/>
      <c r="AG25" s="2544"/>
      <c r="AH25" s="2544"/>
      <c r="AI25" s="2544"/>
      <c r="AJ25" s="2544"/>
      <c r="AK25" s="2544"/>
      <c r="AL25" s="2544"/>
      <c r="AM25" s="2544"/>
      <c r="AN25" s="2544" t="s">
        <v>267</v>
      </c>
      <c r="AO25" s="2544"/>
      <c r="AP25" s="2544"/>
      <c r="AQ25" s="2544"/>
      <c r="AR25" s="2544"/>
      <c r="AS25" s="2544"/>
      <c r="AT25" s="2544"/>
      <c r="AU25" s="2544"/>
      <c r="AV25" s="2544"/>
      <c r="AW25" s="2544"/>
      <c r="AX25" s="2544"/>
      <c r="AY25" s="2544"/>
      <c r="AZ25" s="2544"/>
      <c r="BA25" s="2544"/>
      <c r="BB25" s="2544"/>
      <c r="BC25" s="2544"/>
      <c r="BD25" s="2544"/>
      <c r="BE25" s="2544"/>
      <c r="BF25" s="2544"/>
      <c r="BG25" s="2544"/>
      <c r="BH25" s="2544"/>
      <c r="BI25" s="2544"/>
      <c r="BJ25" s="2544"/>
      <c r="BK25" s="2544"/>
      <c r="BL25" s="2544"/>
      <c r="BM25" s="2544"/>
      <c r="BN25" s="2544"/>
      <c r="BO25" s="2544"/>
      <c r="BP25" s="2544"/>
      <c r="BQ25" s="2544"/>
      <c r="BR25" s="2544"/>
      <c r="BS25" s="2544"/>
      <c r="BT25" s="2544"/>
      <c r="BU25" s="2544"/>
      <c r="BV25" s="2544"/>
      <c r="BW25" s="2544"/>
      <c r="BX25" s="2544"/>
      <c r="BY25" s="2544"/>
      <c r="BZ25" s="2544"/>
      <c r="CA25" s="2544"/>
      <c r="CB25" s="2544"/>
      <c r="CC25" s="2544"/>
      <c r="CD25" s="2544"/>
      <c r="CE25" s="2544"/>
      <c r="CF25" s="2544"/>
      <c r="CG25" s="2544"/>
      <c r="CH25" s="2544"/>
      <c r="CI25" s="2544"/>
      <c r="CJ25" s="2544"/>
      <c r="CK25" s="2544"/>
      <c r="CL25" s="2544"/>
      <c r="CM25" s="2544"/>
      <c r="CN25" s="2544"/>
      <c r="CO25" s="2544"/>
      <c r="CP25" s="2544"/>
      <c r="CQ25" s="2544"/>
      <c r="CR25" s="2544"/>
      <c r="CS25" s="2544"/>
      <c r="CT25" s="2544"/>
      <c r="CU25" s="2544"/>
      <c r="CV25" s="2544"/>
      <c r="CW25" s="2544"/>
      <c r="CX25" s="2544"/>
      <c r="CY25" s="2544"/>
      <c r="CZ25" s="2544"/>
      <c r="DA25" s="2544"/>
      <c r="DB25" s="2544"/>
      <c r="DC25" s="2544"/>
      <c r="DD25" s="2544"/>
      <c r="DE25" s="2544"/>
      <c r="DF25" s="2544"/>
      <c r="DG25" s="2544"/>
      <c r="DH25" s="2544"/>
      <c r="DI25" s="2544"/>
      <c r="DJ25" s="2544"/>
      <c r="DK25" s="2544"/>
      <c r="DL25" s="2544"/>
      <c r="DM25" s="2544"/>
      <c r="DN25" s="2544"/>
      <c r="DO25" s="2544"/>
      <c r="DP25" s="2544"/>
      <c r="DQ25" s="329"/>
    </row>
    <row r="26" spans="1:121">
      <c r="A26" s="351"/>
      <c r="B26" s="2543"/>
      <c r="C26" s="2543"/>
      <c r="D26" s="2544"/>
      <c r="E26" s="2544"/>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4"/>
      <c r="AJ26" s="2544"/>
      <c r="AK26" s="2544"/>
      <c r="AL26" s="2544"/>
      <c r="AM26" s="2544"/>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1</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2</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3</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4</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5</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6</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7</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8</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9</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10</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11</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12</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13</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14</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15</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16</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17</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18</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19</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20</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6">
        <v>21</v>
      </c>
      <c r="C47" s="2536"/>
      <c r="D47" s="2564"/>
      <c r="E47" s="2564"/>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36"/>
      <c r="AB47" s="2536"/>
      <c r="AC47" s="2536"/>
      <c r="AD47" s="2536"/>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6"/>
      <c r="BC47" s="2536"/>
      <c r="BD47" s="2536"/>
      <c r="BE47" s="2536"/>
      <c r="BF47" s="2536"/>
      <c r="BG47" s="2536"/>
      <c r="BH47" s="2536"/>
      <c r="BI47" s="2536"/>
      <c r="BJ47" s="2536"/>
      <c r="BK47" s="2536"/>
      <c r="BL47" s="2536"/>
      <c r="BM47" s="2536"/>
      <c r="BN47" s="2536"/>
      <c r="BO47" s="2536"/>
      <c r="BP47" s="2536"/>
      <c r="BQ47" s="2536"/>
      <c r="BR47" s="2536"/>
      <c r="BS47" s="2536"/>
      <c r="BT47" s="2536"/>
      <c r="BU47" s="2536"/>
      <c r="BV47" s="2536"/>
      <c r="BW47" s="2536"/>
      <c r="BX47" s="2536"/>
      <c r="BY47" s="2536"/>
      <c r="BZ47" s="2536"/>
      <c r="CA47" s="2536"/>
      <c r="CB47" s="2536"/>
      <c r="CC47" s="2536"/>
      <c r="CD47" s="2536"/>
      <c r="CE47" s="2536"/>
      <c r="CF47" s="2536"/>
      <c r="CG47" s="2536"/>
      <c r="CH47" s="2536"/>
      <c r="CI47" s="2536"/>
      <c r="CJ47" s="2536"/>
      <c r="CK47" s="2536"/>
      <c r="CL47" s="2536"/>
      <c r="CM47" s="2536"/>
      <c r="CN47" s="2536"/>
      <c r="CO47" s="2536"/>
      <c r="CP47" s="2536"/>
      <c r="CQ47" s="2536"/>
      <c r="CR47" s="2536"/>
      <c r="CS47" s="2536"/>
      <c r="CT47" s="2536"/>
      <c r="CU47" s="2536"/>
      <c r="CV47" s="2536"/>
      <c r="CW47" s="2536"/>
      <c r="CX47" s="2536"/>
      <c r="CY47" s="2536"/>
      <c r="CZ47" s="2536"/>
      <c r="DA47" s="2536"/>
      <c r="DB47" s="2536"/>
      <c r="DC47" s="2536"/>
      <c r="DD47" s="2536"/>
      <c r="DE47" s="2536"/>
      <c r="DF47" s="2536"/>
      <c r="DG47" s="2536"/>
      <c r="DH47" s="2536"/>
      <c r="DI47" s="2536"/>
      <c r="DJ47" s="2536"/>
      <c r="DK47" s="2536"/>
      <c r="DL47" s="2536"/>
      <c r="DM47" s="2536"/>
      <c r="DN47" s="2536"/>
      <c r="DO47" s="2536"/>
      <c r="DP47" s="2536"/>
      <c r="DQ47" s="329"/>
    </row>
    <row r="48" spans="1:121">
      <c r="A48" s="351"/>
      <c r="B48" s="2537" t="s">
        <v>289</v>
      </c>
      <c r="C48" s="2538"/>
      <c r="D48" s="2538"/>
      <c r="E48" s="2538"/>
      <c r="F48" s="2538"/>
      <c r="G48" s="2538"/>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c r="BV48" s="354"/>
      <c r="BW48" s="354"/>
      <c r="BX48" s="354"/>
      <c r="BY48" s="354"/>
      <c r="BZ48" s="354"/>
      <c r="CA48" s="354"/>
      <c r="CB48" s="354"/>
      <c r="CC48" s="354"/>
      <c r="CD48" s="354"/>
      <c r="CE48" s="354"/>
      <c r="CF48" s="354"/>
      <c r="CG48" s="354"/>
      <c r="CH48" s="354"/>
      <c r="CI48" s="354"/>
      <c r="CJ48" s="354"/>
      <c r="CK48" s="354"/>
      <c r="CL48" s="354"/>
      <c r="CM48" s="354"/>
      <c r="CN48" s="354"/>
      <c r="CO48" s="354"/>
      <c r="CP48" s="354"/>
      <c r="CQ48" s="354"/>
      <c r="CR48" s="354"/>
      <c r="CS48" s="354"/>
      <c r="CT48" s="354"/>
      <c r="CU48" s="354"/>
      <c r="CV48" s="354"/>
      <c r="CW48" s="354"/>
      <c r="CX48" s="354"/>
      <c r="CY48" s="354"/>
      <c r="CZ48" s="354"/>
      <c r="DA48" s="354"/>
      <c r="DB48" s="354"/>
      <c r="DC48" s="354"/>
      <c r="DD48" s="354"/>
      <c r="DE48" s="354"/>
      <c r="DF48" s="354"/>
      <c r="DG48" s="354"/>
      <c r="DH48" s="354"/>
      <c r="DI48" s="354"/>
      <c r="DJ48" s="354"/>
      <c r="DK48" s="354"/>
      <c r="DL48" s="354"/>
      <c r="DM48" s="354"/>
      <c r="DN48" s="354"/>
      <c r="DO48" s="354"/>
      <c r="DP48" s="355"/>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9"/>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2"/>
      <c r="CY50" s="352"/>
      <c r="CZ50" s="352"/>
      <c r="DA50" s="352"/>
      <c r="DB50" s="352"/>
      <c r="DC50" s="352"/>
      <c r="DD50" s="352"/>
      <c r="DE50" s="352"/>
      <c r="DF50" s="352"/>
      <c r="DG50" s="352"/>
      <c r="DH50" s="352"/>
      <c r="DI50" s="352"/>
      <c r="DJ50" s="352"/>
      <c r="DK50" s="352"/>
      <c r="DL50" s="352"/>
      <c r="DM50" s="352"/>
      <c r="DN50" s="352"/>
      <c r="DO50" s="352"/>
      <c r="DP50" s="360"/>
      <c r="DQ50" s="329"/>
    </row>
    <row r="51" spans="1:121">
      <c r="A51" s="351"/>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8"/>
      <c r="DQ51" s="329"/>
    </row>
    <row r="52" spans="1:121">
      <c r="A52" s="351"/>
      <c r="B52" s="353"/>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5"/>
      <c r="DQ52" s="329"/>
    </row>
    <row r="53" spans="1:121">
      <c r="A53" s="351"/>
      <c r="B53" s="359"/>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2"/>
      <c r="DL53" s="352"/>
      <c r="DM53" s="352"/>
      <c r="DN53" s="352"/>
      <c r="DO53" s="352"/>
      <c r="DP53" s="360"/>
      <c r="DQ53" s="329"/>
    </row>
    <row r="54" spans="1:121">
      <c r="A54" s="351"/>
      <c r="B54" s="2539" t="s">
        <v>290</v>
      </c>
      <c r="C54" s="2540"/>
      <c r="D54" s="2540"/>
      <c r="E54" s="2540"/>
      <c r="F54" s="2540"/>
      <c r="G54" s="2540"/>
      <c r="H54" s="2540"/>
      <c r="I54" s="2540"/>
      <c r="J54" s="2540"/>
      <c r="K54" s="2540"/>
      <c r="L54" s="2540"/>
      <c r="M54" s="2540"/>
      <c r="N54" s="2540"/>
      <c r="O54" s="2540"/>
      <c r="P54" s="2540"/>
      <c r="Q54" s="2540"/>
      <c r="R54" s="2540"/>
      <c r="S54" s="2540"/>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352"/>
      <c r="DB54" s="352"/>
      <c r="DC54" s="352"/>
      <c r="DD54" s="352"/>
      <c r="DE54" s="352"/>
      <c r="DF54" s="357"/>
      <c r="DG54" s="357"/>
      <c r="DH54" s="357"/>
      <c r="DI54" s="357"/>
      <c r="DJ54" s="357"/>
      <c r="DK54" s="357"/>
      <c r="DL54" s="357"/>
      <c r="DM54" s="357"/>
      <c r="DN54" s="357"/>
      <c r="DO54" s="357"/>
      <c r="DP54" s="358"/>
      <c r="DQ54" s="329"/>
    </row>
    <row r="55" spans="1:121">
      <c r="A55" s="351"/>
      <c r="B55" s="2515"/>
      <c r="C55" s="2516"/>
      <c r="D55" s="2516"/>
      <c r="E55" s="2516"/>
      <c r="F55" s="2516"/>
      <c r="G55" s="2516"/>
      <c r="H55" s="2516"/>
      <c r="I55" s="2517"/>
      <c r="J55" s="2518" t="s">
        <v>291</v>
      </c>
      <c r="K55" s="2519"/>
      <c r="L55" s="2519"/>
      <c r="M55" s="2519"/>
      <c r="N55" s="2519"/>
      <c r="O55" s="2519"/>
      <c r="P55" s="2519"/>
      <c r="Q55" s="2519"/>
      <c r="R55" s="2519"/>
      <c r="S55" s="2520"/>
      <c r="T55" s="2518" t="s">
        <v>292</v>
      </c>
      <c r="U55" s="2519"/>
      <c r="V55" s="2519"/>
      <c r="W55" s="2519"/>
      <c r="X55" s="2519"/>
      <c r="Y55" s="2519"/>
      <c r="Z55" s="2519"/>
      <c r="AA55" s="2519"/>
      <c r="AB55" s="2519"/>
      <c r="AC55" s="2520"/>
      <c r="AD55" s="2518" t="s">
        <v>49</v>
      </c>
      <c r="AE55" s="2519"/>
      <c r="AF55" s="2519"/>
      <c r="AG55" s="2519"/>
      <c r="AH55" s="2519"/>
      <c r="AI55" s="2519"/>
      <c r="AJ55" s="2519"/>
      <c r="AK55" s="2519"/>
      <c r="AL55" s="2519"/>
      <c r="AM55" s="2520"/>
      <c r="AN55" s="2518" t="s">
        <v>293</v>
      </c>
      <c r="AO55" s="2519"/>
      <c r="AP55" s="2519"/>
      <c r="AQ55" s="2519"/>
      <c r="AR55" s="2519"/>
      <c r="AS55" s="2519"/>
      <c r="AT55" s="2519"/>
      <c r="AU55" s="2519"/>
      <c r="AV55" s="2519"/>
      <c r="AW55" s="2520"/>
      <c r="AX55" s="2518" t="s">
        <v>2</v>
      </c>
      <c r="AY55" s="2519"/>
      <c r="AZ55" s="2519"/>
      <c r="BA55" s="2519"/>
      <c r="BB55" s="2519"/>
      <c r="BC55" s="2519"/>
      <c r="BD55" s="2519"/>
      <c r="BE55" s="2519"/>
      <c r="BF55" s="2519"/>
      <c r="BG55" s="2520"/>
      <c r="BH55" s="2518" t="s">
        <v>3</v>
      </c>
      <c r="BI55" s="2519"/>
      <c r="BJ55" s="2519"/>
      <c r="BK55" s="2519"/>
      <c r="BL55" s="2519"/>
      <c r="BM55" s="2519"/>
      <c r="BN55" s="2519"/>
      <c r="BO55" s="2519"/>
      <c r="BP55" s="2519"/>
      <c r="BQ55" s="2520"/>
      <c r="BR55" s="2518" t="s">
        <v>4</v>
      </c>
      <c r="BS55" s="2519"/>
      <c r="BT55" s="2519"/>
      <c r="BU55" s="2519"/>
      <c r="BV55" s="2519"/>
      <c r="BW55" s="2519"/>
      <c r="BX55" s="2519"/>
      <c r="BY55" s="2519"/>
      <c r="BZ55" s="2519"/>
      <c r="CA55" s="2520"/>
      <c r="CB55" s="2518"/>
      <c r="CC55" s="2519"/>
      <c r="CD55" s="2519"/>
      <c r="CE55" s="2519"/>
      <c r="CF55" s="2519"/>
      <c r="CG55" s="2519"/>
      <c r="CH55" s="2519"/>
      <c r="CI55" s="2519"/>
      <c r="CJ55" s="2519"/>
      <c r="CK55" s="2520"/>
      <c r="CL55" s="2518"/>
      <c r="CM55" s="2519"/>
      <c r="CN55" s="2519"/>
      <c r="CO55" s="2519"/>
      <c r="CP55" s="2519"/>
      <c r="CQ55" s="2519"/>
      <c r="CR55" s="2519"/>
      <c r="CS55" s="2519"/>
      <c r="CT55" s="2519"/>
      <c r="CU55" s="2520"/>
      <c r="CV55" s="2518"/>
      <c r="CW55" s="2519"/>
      <c r="CX55" s="2519"/>
      <c r="CY55" s="2519"/>
      <c r="CZ55" s="2519"/>
      <c r="DA55" s="2519"/>
      <c r="DB55" s="2519"/>
      <c r="DC55" s="2519"/>
      <c r="DD55" s="2519"/>
      <c r="DE55" s="2520"/>
      <c r="DF55" s="2518"/>
      <c r="DG55" s="2519"/>
      <c r="DH55" s="2519"/>
      <c r="DI55" s="2519"/>
      <c r="DJ55" s="2519"/>
      <c r="DK55" s="2519"/>
      <c r="DL55" s="2519"/>
      <c r="DM55" s="2519"/>
      <c r="DN55" s="2519"/>
      <c r="DO55" s="2519"/>
      <c r="DP55" s="2520"/>
      <c r="DQ55" s="329"/>
    </row>
    <row r="56" spans="1:121">
      <c r="A56" s="351"/>
      <c r="B56" s="361" t="s">
        <v>5</v>
      </c>
      <c r="C56" s="362"/>
      <c r="D56" s="362"/>
      <c r="E56" s="362"/>
      <c r="F56" s="362"/>
      <c r="G56" s="362"/>
      <c r="H56" s="362"/>
      <c r="I56" s="362"/>
      <c r="J56" s="2530"/>
      <c r="K56" s="2531"/>
      <c r="L56" s="2531"/>
      <c r="M56" s="2531"/>
      <c r="N56" s="2531"/>
      <c r="O56" s="2531"/>
      <c r="P56" s="2531"/>
      <c r="Q56" s="2531"/>
      <c r="R56" s="2531"/>
      <c r="S56" s="2532"/>
      <c r="T56" s="2530"/>
      <c r="U56" s="2531"/>
      <c r="V56" s="2531"/>
      <c r="W56" s="2531"/>
      <c r="X56" s="2531"/>
      <c r="Y56" s="2531"/>
      <c r="Z56" s="2531"/>
      <c r="AA56" s="2531"/>
      <c r="AB56" s="2531"/>
      <c r="AC56" s="2532"/>
      <c r="AD56" s="2530"/>
      <c r="AE56" s="2531"/>
      <c r="AF56" s="2531"/>
      <c r="AG56" s="2531"/>
      <c r="AH56" s="2531"/>
      <c r="AI56" s="2531"/>
      <c r="AJ56" s="2531"/>
      <c r="AK56" s="2531"/>
      <c r="AL56" s="2531"/>
      <c r="AM56" s="2532"/>
      <c r="AN56" s="2530"/>
      <c r="AO56" s="2531"/>
      <c r="AP56" s="2531"/>
      <c r="AQ56" s="2531"/>
      <c r="AR56" s="2531"/>
      <c r="AS56" s="2531"/>
      <c r="AT56" s="2531"/>
      <c r="AU56" s="2531"/>
      <c r="AV56" s="2531"/>
      <c r="AW56" s="2532"/>
      <c r="AX56" s="2530"/>
      <c r="AY56" s="2531"/>
      <c r="AZ56" s="2531"/>
      <c r="BA56" s="2531"/>
      <c r="BB56" s="2531"/>
      <c r="BC56" s="2531"/>
      <c r="BD56" s="2531"/>
      <c r="BE56" s="2531"/>
      <c r="BF56" s="2531"/>
      <c r="BG56" s="2532"/>
      <c r="BH56" s="2530"/>
      <c r="BI56" s="2531"/>
      <c r="BJ56" s="2531"/>
      <c r="BK56" s="2531"/>
      <c r="BL56" s="2531"/>
      <c r="BM56" s="2531"/>
      <c r="BN56" s="2531"/>
      <c r="BO56" s="2531"/>
      <c r="BP56" s="2531"/>
      <c r="BQ56" s="2532"/>
      <c r="BR56" s="2530"/>
      <c r="BS56" s="2531"/>
      <c r="BT56" s="2531"/>
      <c r="BU56" s="2531"/>
      <c r="BV56" s="2531"/>
      <c r="BW56" s="2531"/>
      <c r="BX56" s="2531"/>
      <c r="BY56" s="2531"/>
      <c r="BZ56" s="2531"/>
      <c r="CA56" s="2532"/>
      <c r="CB56" s="2530"/>
      <c r="CC56" s="2531"/>
      <c r="CD56" s="2531"/>
      <c r="CE56" s="2531"/>
      <c r="CF56" s="2531"/>
      <c r="CG56" s="2531"/>
      <c r="CH56" s="2531"/>
      <c r="CI56" s="2531"/>
      <c r="CJ56" s="2531"/>
      <c r="CK56" s="2532"/>
      <c r="CL56" s="2530"/>
      <c r="CM56" s="2531"/>
      <c r="CN56" s="2531"/>
      <c r="CO56" s="2531"/>
      <c r="CP56" s="2531"/>
      <c r="CQ56" s="2531"/>
      <c r="CR56" s="2531"/>
      <c r="CS56" s="2531"/>
      <c r="CT56" s="2531"/>
      <c r="CU56" s="2532"/>
      <c r="CV56" s="2530"/>
      <c r="CW56" s="2531"/>
      <c r="CX56" s="2531"/>
      <c r="CY56" s="2531"/>
      <c r="CZ56" s="2531"/>
      <c r="DA56" s="2531"/>
      <c r="DB56" s="2531"/>
      <c r="DC56" s="2531"/>
      <c r="DD56" s="2531"/>
      <c r="DE56" s="2532"/>
      <c r="DF56" s="2533"/>
      <c r="DG56" s="2534"/>
      <c r="DH56" s="2534"/>
      <c r="DI56" s="2534"/>
      <c r="DJ56" s="2534"/>
      <c r="DK56" s="2534"/>
      <c r="DL56" s="2534"/>
      <c r="DM56" s="2534"/>
      <c r="DN56" s="2534"/>
      <c r="DO56" s="2534"/>
      <c r="DP56" s="2535"/>
      <c r="DQ56" s="329"/>
    </row>
    <row r="57" spans="1:121">
      <c r="A57" s="351"/>
      <c r="B57" s="361" t="s">
        <v>6</v>
      </c>
      <c r="C57" s="362"/>
      <c r="D57" s="362"/>
      <c r="E57" s="362"/>
      <c r="F57" s="362"/>
      <c r="G57" s="362"/>
      <c r="H57" s="362"/>
      <c r="I57" s="362"/>
      <c r="J57" s="2521"/>
      <c r="K57" s="2522"/>
      <c r="L57" s="2522"/>
      <c r="M57" s="2522"/>
      <c r="N57" s="2522"/>
      <c r="O57" s="2522"/>
      <c r="P57" s="2522"/>
      <c r="Q57" s="2522"/>
      <c r="R57" s="2522"/>
      <c r="S57" s="2523"/>
      <c r="T57" s="2521"/>
      <c r="U57" s="2522"/>
      <c r="V57" s="2522"/>
      <c r="W57" s="2522"/>
      <c r="X57" s="2522"/>
      <c r="Y57" s="2522"/>
      <c r="Z57" s="2522"/>
      <c r="AA57" s="2522"/>
      <c r="AB57" s="2522"/>
      <c r="AC57" s="2523"/>
      <c r="AD57" s="2521"/>
      <c r="AE57" s="2522"/>
      <c r="AF57" s="2522"/>
      <c r="AG57" s="2522"/>
      <c r="AH57" s="2522"/>
      <c r="AI57" s="2522"/>
      <c r="AJ57" s="2522"/>
      <c r="AK57" s="2522"/>
      <c r="AL57" s="2522"/>
      <c r="AM57" s="2523"/>
      <c r="AN57" s="2521"/>
      <c r="AO57" s="2522"/>
      <c r="AP57" s="2522"/>
      <c r="AQ57" s="2522"/>
      <c r="AR57" s="2522"/>
      <c r="AS57" s="2522"/>
      <c r="AT57" s="2522"/>
      <c r="AU57" s="2522"/>
      <c r="AV57" s="2522"/>
      <c r="AW57" s="2523"/>
      <c r="AX57" s="2521"/>
      <c r="AY57" s="2522"/>
      <c r="AZ57" s="2522"/>
      <c r="BA57" s="2522"/>
      <c r="BB57" s="2522"/>
      <c r="BC57" s="2522"/>
      <c r="BD57" s="2522"/>
      <c r="BE57" s="2522"/>
      <c r="BF57" s="2522"/>
      <c r="BG57" s="2523"/>
      <c r="BH57" s="2521"/>
      <c r="BI57" s="2522"/>
      <c r="BJ57" s="2522"/>
      <c r="BK57" s="2522"/>
      <c r="BL57" s="2522"/>
      <c r="BM57" s="2522"/>
      <c r="BN57" s="2522"/>
      <c r="BO57" s="2522"/>
      <c r="BP57" s="2522"/>
      <c r="BQ57" s="2523"/>
      <c r="BR57" s="2521"/>
      <c r="BS57" s="2522"/>
      <c r="BT57" s="2522"/>
      <c r="BU57" s="2522"/>
      <c r="BV57" s="2522"/>
      <c r="BW57" s="2522"/>
      <c r="BX57" s="2522"/>
      <c r="BY57" s="2522"/>
      <c r="BZ57" s="2522"/>
      <c r="CA57" s="2523"/>
      <c r="CB57" s="2521"/>
      <c r="CC57" s="2522"/>
      <c r="CD57" s="2522"/>
      <c r="CE57" s="2522"/>
      <c r="CF57" s="2522"/>
      <c r="CG57" s="2522"/>
      <c r="CH57" s="2522"/>
      <c r="CI57" s="2522"/>
      <c r="CJ57" s="2522"/>
      <c r="CK57" s="2523"/>
      <c r="CL57" s="2521"/>
      <c r="CM57" s="2522"/>
      <c r="CN57" s="2522"/>
      <c r="CO57" s="2522"/>
      <c r="CP57" s="2522"/>
      <c r="CQ57" s="2522"/>
      <c r="CR57" s="2522"/>
      <c r="CS57" s="2522"/>
      <c r="CT57" s="2522"/>
      <c r="CU57" s="2523"/>
      <c r="CV57" s="2521"/>
      <c r="CW57" s="2522"/>
      <c r="CX57" s="2522"/>
      <c r="CY57" s="2522"/>
      <c r="CZ57" s="2522"/>
      <c r="DA57" s="2522"/>
      <c r="DB57" s="2522"/>
      <c r="DC57" s="2522"/>
      <c r="DD57" s="2522"/>
      <c r="DE57" s="2523"/>
      <c r="DF57" s="2533"/>
      <c r="DG57" s="2534"/>
      <c r="DH57" s="2534"/>
      <c r="DI57" s="2534"/>
      <c r="DJ57" s="2534"/>
      <c r="DK57" s="2534"/>
      <c r="DL57" s="2534"/>
      <c r="DM57" s="2534"/>
      <c r="DN57" s="2534"/>
      <c r="DO57" s="2534"/>
      <c r="DP57" s="2535"/>
      <c r="DQ57" s="329"/>
    </row>
    <row r="58" spans="1:121" ht="15.75" thickBot="1">
      <c r="A58" s="363"/>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5"/>
    </row>
    <row r="59" spans="1:121">
      <c r="B59" s="2558" t="s">
        <v>89</v>
      </c>
      <c r="C59" s="2559"/>
      <c r="D59" s="2559"/>
      <c r="E59" s="2559"/>
      <c r="F59" s="2559"/>
      <c r="G59" s="2559"/>
      <c r="H59" s="2559"/>
      <c r="I59" s="2559"/>
      <c r="J59" s="2559"/>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59"/>
      <c r="AQ59" s="2559"/>
      <c r="AR59" s="2559"/>
      <c r="AS59" s="2559"/>
      <c r="AT59" s="2559"/>
      <c r="AU59" s="2559"/>
      <c r="AV59" s="2559"/>
      <c r="AW59" s="2559"/>
      <c r="AX59" s="2559"/>
      <c r="AY59" s="2559"/>
      <c r="AZ59" s="2559"/>
      <c r="BA59" s="2559"/>
      <c r="BB59" s="2559"/>
      <c r="BC59" s="2559"/>
      <c r="BD59" s="2559"/>
      <c r="BE59" s="2559"/>
      <c r="BF59" s="2559"/>
      <c r="BG59" s="2559"/>
      <c r="BH59" s="2559"/>
      <c r="BI59" s="2559"/>
      <c r="BJ59" s="2559"/>
      <c r="BK59" s="2559"/>
      <c r="BL59" s="2559"/>
      <c r="BM59" s="2559"/>
      <c r="BN59" s="2559"/>
      <c r="BO59" s="2559"/>
      <c r="BP59" s="2559"/>
      <c r="BQ59" s="2559"/>
      <c r="BR59" s="2559"/>
      <c r="BS59" s="2559"/>
      <c r="BT59" s="2559"/>
      <c r="BU59" s="2559"/>
      <c r="BV59" s="2559"/>
      <c r="BW59" s="2559"/>
      <c r="BX59" s="2559"/>
      <c r="BY59" s="2559"/>
      <c r="BZ59" s="2559"/>
      <c r="CA59" s="2559"/>
      <c r="CB59" s="2559"/>
      <c r="CC59" s="2559"/>
      <c r="CD59" s="2559"/>
      <c r="CE59" s="2559"/>
      <c r="CF59" s="2559"/>
      <c r="CG59" s="2559"/>
      <c r="CH59" s="2559"/>
      <c r="CI59" s="2559"/>
      <c r="CJ59" s="2559"/>
      <c r="CK59" s="2559"/>
      <c r="CL59" s="2559"/>
      <c r="CM59" s="2559"/>
      <c r="CN59" s="2559"/>
      <c r="CO59" s="2559"/>
      <c r="CP59" s="2559"/>
      <c r="CQ59" s="2559"/>
      <c r="CR59" s="2559"/>
      <c r="CS59" s="2559"/>
      <c r="CT59" s="2559"/>
      <c r="CU59" s="2559"/>
      <c r="CV59" s="2559"/>
      <c r="CW59" s="2559"/>
      <c r="CX59" s="2559"/>
      <c r="CY59" s="2559"/>
      <c r="CZ59" s="2559"/>
      <c r="DA59" s="2559"/>
      <c r="DB59" s="2559"/>
      <c r="DC59" s="2559"/>
      <c r="DD59" s="2559"/>
      <c r="DE59" s="2559"/>
      <c r="DF59" s="2559"/>
      <c r="DG59" s="2559"/>
      <c r="DH59" s="2559"/>
      <c r="DI59" s="2559"/>
      <c r="DJ59" s="2559"/>
      <c r="DK59" s="2559"/>
      <c r="DL59" s="2559"/>
      <c r="DM59" s="2559"/>
      <c r="DN59" s="2559"/>
      <c r="DO59" s="2559"/>
      <c r="DP59" s="2559"/>
      <c r="DQ59" s="2560"/>
    </row>
    <row r="60" spans="1:121" ht="15.75" thickBot="1">
      <c r="B60" s="2561"/>
      <c r="C60" s="2562"/>
      <c r="D60" s="2562"/>
      <c r="E60" s="2562"/>
      <c r="F60" s="2562"/>
      <c r="G60" s="2562"/>
      <c r="H60" s="2562"/>
      <c r="I60" s="2562"/>
      <c r="J60" s="2562"/>
      <c r="K60" s="2562"/>
      <c r="L60" s="2562"/>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c r="AS60" s="2562"/>
      <c r="AT60" s="2562"/>
      <c r="AU60" s="2562"/>
      <c r="AV60" s="2562"/>
      <c r="AW60" s="2562"/>
      <c r="AX60" s="2562"/>
      <c r="AY60" s="2562"/>
      <c r="AZ60" s="2562"/>
      <c r="BA60" s="2562"/>
      <c r="BB60" s="2562"/>
      <c r="BC60" s="2562"/>
      <c r="BD60" s="2562"/>
      <c r="BE60" s="2562"/>
      <c r="BF60" s="2562"/>
      <c r="BG60" s="2562"/>
      <c r="BH60" s="2562"/>
      <c r="BI60" s="2562"/>
      <c r="BJ60" s="2562"/>
      <c r="BK60" s="2562"/>
      <c r="BL60" s="2562"/>
      <c r="BM60" s="2562"/>
      <c r="BN60" s="2562"/>
      <c r="BO60" s="2562"/>
      <c r="BP60" s="2562"/>
      <c r="BQ60" s="2562"/>
      <c r="BR60" s="2562"/>
      <c r="BS60" s="2562"/>
      <c r="BT60" s="2562"/>
      <c r="BU60" s="2562"/>
      <c r="BV60" s="2562"/>
      <c r="BW60" s="2562"/>
      <c r="BX60" s="2562"/>
      <c r="BY60" s="2562"/>
      <c r="BZ60" s="2562"/>
      <c r="CA60" s="2562"/>
      <c r="CB60" s="2562"/>
      <c r="CC60" s="2562"/>
      <c r="CD60" s="2562"/>
      <c r="CE60" s="2562"/>
      <c r="CF60" s="2562"/>
      <c r="CG60" s="2562"/>
      <c r="CH60" s="2562"/>
      <c r="CI60" s="2562"/>
      <c r="CJ60" s="2562"/>
      <c r="CK60" s="2562"/>
      <c r="CL60" s="2562"/>
      <c r="CM60" s="2562"/>
      <c r="CN60" s="2562"/>
      <c r="CO60" s="2562"/>
      <c r="CP60" s="2562"/>
      <c r="CQ60" s="2562"/>
      <c r="CR60" s="2562"/>
      <c r="CS60" s="2562"/>
      <c r="CT60" s="2562"/>
      <c r="CU60" s="2562"/>
      <c r="CV60" s="2562"/>
      <c r="CW60" s="2562"/>
      <c r="CX60" s="2562"/>
      <c r="CY60" s="2562"/>
      <c r="CZ60" s="2562"/>
      <c r="DA60" s="2562"/>
      <c r="DB60" s="2562"/>
      <c r="DC60" s="2562"/>
      <c r="DD60" s="2562"/>
      <c r="DE60" s="2562"/>
      <c r="DF60" s="2562"/>
      <c r="DG60" s="2562"/>
      <c r="DH60" s="2562"/>
      <c r="DI60" s="2562"/>
      <c r="DJ60" s="2562"/>
      <c r="DK60" s="2562"/>
      <c r="DL60" s="2562"/>
      <c r="DM60" s="2562"/>
      <c r="DN60" s="2562"/>
      <c r="DO60" s="2562"/>
      <c r="DP60" s="2562"/>
      <c r="DQ60" s="2563"/>
    </row>
  </sheetData>
  <mergeCells count="751">
    <mergeCell ref="B10:J10"/>
    <mergeCell ref="K10:AW10"/>
    <mergeCell ref="BB10:BG10"/>
    <mergeCell ref="BH10:CU10"/>
    <mergeCell ref="B13:J13"/>
    <mergeCell ref="K13:AW13"/>
    <mergeCell ref="BB13:BH13"/>
    <mergeCell ref="BJ13:CU13"/>
    <mergeCell ref="BN4:CL4"/>
    <mergeCell ref="B5:DP5"/>
    <mergeCell ref="B9:J9"/>
    <mergeCell ref="K9:AW9"/>
    <mergeCell ref="BB9:BG9"/>
    <mergeCell ref="BH9:CU9"/>
    <mergeCell ref="B14:J14"/>
    <mergeCell ref="K14:AW14"/>
    <mergeCell ref="BB14:BM14"/>
    <mergeCell ref="BN14:CU14"/>
    <mergeCell ref="B19:M22"/>
    <mergeCell ref="N19:S21"/>
    <mergeCell ref="T19:Y21"/>
    <mergeCell ref="Z19:AE21"/>
    <mergeCell ref="AF19:AK21"/>
    <mergeCell ref="AL19:AQ21"/>
    <mergeCell ref="AR22:AW22"/>
    <mergeCell ref="CC19:CH21"/>
    <mergeCell ref="CI19:CN21"/>
    <mergeCell ref="CO19:CT21"/>
    <mergeCell ref="CU19:CZ21"/>
    <mergeCell ref="DA19:DF21"/>
    <mergeCell ref="DG19:DP21"/>
    <mergeCell ref="AR19:AW21"/>
    <mergeCell ref="AX19:BC21"/>
    <mergeCell ref="BD19:BJ21"/>
    <mergeCell ref="BK19:BP21"/>
    <mergeCell ref="BQ19:BV21"/>
    <mergeCell ref="BW19:CB21"/>
    <mergeCell ref="AZ26:BB26"/>
    <mergeCell ref="BC26:BE26"/>
    <mergeCell ref="BF26:BH26"/>
    <mergeCell ref="CI22:CN22"/>
    <mergeCell ref="CO22:CT22"/>
    <mergeCell ref="CU22:CZ22"/>
    <mergeCell ref="DA22:DF22"/>
    <mergeCell ref="DG22:DP22"/>
    <mergeCell ref="B25:C26"/>
    <mergeCell ref="D25:Z26"/>
    <mergeCell ref="AA25:AM26"/>
    <mergeCell ref="AN25:DP25"/>
    <mergeCell ref="AN26:AP26"/>
    <mergeCell ref="AX22:BC22"/>
    <mergeCell ref="BD22:BJ22"/>
    <mergeCell ref="BK22:BP22"/>
    <mergeCell ref="BQ22:BV22"/>
    <mergeCell ref="BW22:CB22"/>
    <mergeCell ref="CC22:CH22"/>
    <mergeCell ref="N22:S22"/>
    <mergeCell ref="T22:Y22"/>
    <mergeCell ref="Z22:AE22"/>
    <mergeCell ref="AF22:AK22"/>
    <mergeCell ref="AL22:AQ22"/>
    <mergeCell ref="B27:C27"/>
    <mergeCell ref="D27:Z27"/>
    <mergeCell ref="AA27:AM27"/>
    <mergeCell ref="AN27:AP27"/>
    <mergeCell ref="AQ27:AS27"/>
    <mergeCell ref="AT27:AV27"/>
    <mergeCell ref="AW27:AY27"/>
    <mergeCell ref="AZ27:BB27"/>
    <mergeCell ref="CS26:CU26"/>
    <mergeCell ref="CA26:CC26"/>
    <mergeCell ref="CD26:CF26"/>
    <mergeCell ref="CG26:CI26"/>
    <mergeCell ref="CJ26:CL26"/>
    <mergeCell ref="CM26:CO26"/>
    <mergeCell ref="CP26:CR26"/>
    <mergeCell ref="BI26:BK26"/>
    <mergeCell ref="BL26:BN26"/>
    <mergeCell ref="BO26:BQ26"/>
    <mergeCell ref="BR26:BT26"/>
    <mergeCell ref="BU26:BW26"/>
    <mergeCell ref="BX26:BZ26"/>
    <mergeCell ref="AQ26:AS26"/>
    <mergeCell ref="AT26:AV26"/>
    <mergeCell ref="AW26:AY26"/>
    <mergeCell ref="CJ27:CL27"/>
    <mergeCell ref="BC27:BE27"/>
    <mergeCell ref="BF27:BH27"/>
    <mergeCell ref="BI27:BK27"/>
    <mergeCell ref="BL27:BN27"/>
    <mergeCell ref="BO27:BQ27"/>
    <mergeCell ref="BR27:BT27"/>
    <mergeCell ref="DK26:DM26"/>
    <mergeCell ref="DN26:DP26"/>
    <mergeCell ref="CV26:CX26"/>
    <mergeCell ref="CY26:DA26"/>
    <mergeCell ref="DB26:DD26"/>
    <mergeCell ref="DE26:DG26"/>
    <mergeCell ref="DH26:DJ26"/>
    <mergeCell ref="BF28:BH28"/>
    <mergeCell ref="BI28:BK28"/>
    <mergeCell ref="BL28:BN28"/>
    <mergeCell ref="DE27:DG27"/>
    <mergeCell ref="DH27:DJ27"/>
    <mergeCell ref="DK27:DM27"/>
    <mergeCell ref="DN27:DP27"/>
    <mergeCell ref="B28:C28"/>
    <mergeCell ref="D28:Z28"/>
    <mergeCell ref="AA28:AM28"/>
    <mergeCell ref="AN28:AP28"/>
    <mergeCell ref="AQ28:AS28"/>
    <mergeCell ref="AT28:AV28"/>
    <mergeCell ref="CM27:CO27"/>
    <mergeCell ref="CP27:CR27"/>
    <mergeCell ref="CS27:CU27"/>
    <mergeCell ref="CV27:CX27"/>
    <mergeCell ref="CY27:DA27"/>
    <mergeCell ref="DB27:DD27"/>
    <mergeCell ref="BU27:BW27"/>
    <mergeCell ref="BX27:BZ27"/>
    <mergeCell ref="CA27:CC27"/>
    <mergeCell ref="CD27:CF27"/>
    <mergeCell ref="CG27:CI27"/>
    <mergeCell ref="AN29:AP29"/>
    <mergeCell ref="AQ29:AS29"/>
    <mergeCell ref="AT29:AV29"/>
    <mergeCell ref="CY28:DA28"/>
    <mergeCell ref="DB28:DD28"/>
    <mergeCell ref="DE28:DG28"/>
    <mergeCell ref="DH28:DJ28"/>
    <mergeCell ref="DK28:DM28"/>
    <mergeCell ref="DN28:DP28"/>
    <mergeCell ref="CG28:CI28"/>
    <mergeCell ref="CJ28:CL28"/>
    <mergeCell ref="CM28:CO28"/>
    <mergeCell ref="CP28:CR28"/>
    <mergeCell ref="CS28:CU28"/>
    <mergeCell ref="CV28:CX28"/>
    <mergeCell ref="BO28:BQ28"/>
    <mergeCell ref="BR28:BT28"/>
    <mergeCell ref="BU28:BW28"/>
    <mergeCell ref="BX28:BZ28"/>
    <mergeCell ref="CA28:CC28"/>
    <mergeCell ref="CD28:CF28"/>
    <mergeCell ref="AW28:AY28"/>
    <mergeCell ref="AZ28:BB28"/>
    <mergeCell ref="BC28:BE28"/>
    <mergeCell ref="DH29:DJ29"/>
    <mergeCell ref="DK29:DM29"/>
    <mergeCell ref="DN29:DP29"/>
    <mergeCell ref="CG29:CI29"/>
    <mergeCell ref="CJ29:CL29"/>
    <mergeCell ref="CM29:CO29"/>
    <mergeCell ref="CP29:CR29"/>
    <mergeCell ref="CS29:CU29"/>
    <mergeCell ref="CV29:CX29"/>
    <mergeCell ref="B30:C30"/>
    <mergeCell ref="D30:Z30"/>
    <mergeCell ref="AA30:AM30"/>
    <mergeCell ref="AN30:AP30"/>
    <mergeCell ref="AQ30:AS30"/>
    <mergeCell ref="AT30:AV30"/>
    <mergeCell ref="CY29:DA29"/>
    <mergeCell ref="DB29:DD29"/>
    <mergeCell ref="DE29:DG29"/>
    <mergeCell ref="BO29:BQ29"/>
    <mergeCell ref="BR29:BT29"/>
    <mergeCell ref="BU29:BW29"/>
    <mergeCell ref="BX29:BZ29"/>
    <mergeCell ref="CA29:CC29"/>
    <mergeCell ref="CD29:CF29"/>
    <mergeCell ref="AW29:AY29"/>
    <mergeCell ref="AZ29:BB29"/>
    <mergeCell ref="BC29:BE29"/>
    <mergeCell ref="BF29:BH29"/>
    <mergeCell ref="BI29:BK29"/>
    <mergeCell ref="BL29:BN29"/>
    <mergeCell ref="B29:C29"/>
    <mergeCell ref="D29:Z29"/>
    <mergeCell ref="AA29:AM29"/>
    <mergeCell ref="BO30:BQ30"/>
    <mergeCell ref="BR30:BT30"/>
    <mergeCell ref="BU30:BW30"/>
    <mergeCell ref="BX30:BZ30"/>
    <mergeCell ref="CA30:CC30"/>
    <mergeCell ref="CD30:CF30"/>
    <mergeCell ref="AW30:AY30"/>
    <mergeCell ref="AZ30:BB30"/>
    <mergeCell ref="BC30:BE30"/>
    <mergeCell ref="BF30:BH30"/>
    <mergeCell ref="BI30:BK30"/>
    <mergeCell ref="BL30:BN30"/>
    <mergeCell ref="CY30:DA30"/>
    <mergeCell ref="DB30:DD30"/>
    <mergeCell ref="DE30:DG30"/>
    <mergeCell ref="DH30:DJ30"/>
    <mergeCell ref="DK30:DM30"/>
    <mergeCell ref="DN30:DP30"/>
    <mergeCell ref="CG30:CI30"/>
    <mergeCell ref="CJ30:CL30"/>
    <mergeCell ref="CM30:CO30"/>
    <mergeCell ref="CP30:CR30"/>
    <mergeCell ref="CS30:CU30"/>
    <mergeCell ref="CV30:CX30"/>
    <mergeCell ref="BF31:BH31"/>
    <mergeCell ref="BI31:BK31"/>
    <mergeCell ref="BL31:BN31"/>
    <mergeCell ref="B31:C31"/>
    <mergeCell ref="D31:Z31"/>
    <mergeCell ref="AA31:AM31"/>
    <mergeCell ref="AN31:AP31"/>
    <mergeCell ref="AQ31:AS31"/>
    <mergeCell ref="AT31:AV31"/>
    <mergeCell ref="AN32:AP32"/>
    <mergeCell ref="AQ32:AS32"/>
    <mergeCell ref="AT32:AV32"/>
    <mergeCell ref="CY31:DA31"/>
    <mergeCell ref="DB31:DD31"/>
    <mergeCell ref="DE31:DG31"/>
    <mergeCell ref="DH31:DJ31"/>
    <mergeCell ref="DK31:DM31"/>
    <mergeCell ref="DN31:DP31"/>
    <mergeCell ref="CG31:CI31"/>
    <mergeCell ref="CJ31:CL31"/>
    <mergeCell ref="CM31:CO31"/>
    <mergeCell ref="CP31:CR31"/>
    <mergeCell ref="CS31:CU31"/>
    <mergeCell ref="CV31:CX31"/>
    <mergeCell ref="BO31:BQ31"/>
    <mergeCell ref="BR31:BT31"/>
    <mergeCell ref="BU31:BW31"/>
    <mergeCell ref="BX31:BZ31"/>
    <mergeCell ref="CA31:CC31"/>
    <mergeCell ref="CD31:CF31"/>
    <mergeCell ref="AW31:AY31"/>
    <mergeCell ref="AZ31:BB31"/>
    <mergeCell ref="BC31:BE31"/>
    <mergeCell ref="DH32:DJ32"/>
    <mergeCell ref="DK32:DM32"/>
    <mergeCell ref="DN32:DP32"/>
    <mergeCell ref="CG32:CI32"/>
    <mergeCell ref="CJ32:CL32"/>
    <mergeCell ref="CM32:CO32"/>
    <mergeCell ref="CP32:CR32"/>
    <mergeCell ref="CS32:CU32"/>
    <mergeCell ref="CV32:CX32"/>
    <mergeCell ref="B33:C33"/>
    <mergeCell ref="D33:Z33"/>
    <mergeCell ref="AA33:AM33"/>
    <mergeCell ref="AN33:AP33"/>
    <mergeCell ref="AQ33:AS33"/>
    <mergeCell ref="AT33:AV33"/>
    <mergeCell ref="CY32:DA32"/>
    <mergeCell ref="DB32:DD32"/>
    <mergeCell ref="DE32:DG32"/>
    <mergeCell ref="BO32:BQ32"/>
    <mergeCell ref="BR32:BT32"/>
    <mergeCell ref="BU32:BW32"/>
    <mergeCell ref="BX32:BZ32"/>
    <mergeCell ref="CA32:CC32"/>
    <mergeCell ref="CD32:CF32"/>
    <mergeCell ref="AW32:AY32"/>
    <mergeCell ref="AZ32:BB32"/>
    <mergeCell ref="BC32:BE32"/>
    <mergeCell ref="BF32:BH32"/>
    <mergeCell ref="BI32:BK32"/>
    <mergeCell ref="BL32:BN32"/>
    <mergeCell ref="B32:C32"/>
    <mergeCell ref="D32:Z32"/>
    <mergeCell ref="AA32:AM32"/>
    <mergeCell ref="BO33:BQ33"/>
    <mergeCell ref="BR33:BT33"/>
    <mergeCell ref="BU33:BW33"/>
    <mergeCell ref="BX33:BZ33"/>
    <mergeCell ref="CA33:CC33"/>
    <mergeCell ref="CD33:CF33"/>
    <mergeCell ref="AW33:AY33"/>
    <mergeCell ref="AZ33:BB33"/>
    <mergeCell ref="BC33:BE33"/>
    <mergeCell ref="BF33:BH33"/>
    <mergeCell ref="BI33:BK33"/>
    <mergeCell ref="BL33:BN33"/>
    <mergeCell ref="CY33:DA33"/>
    <mergeCell ref="DB33:DD33"/>
    <mergeCell ref="DE33:DG33"/>
    <mergeCell ref="DH33:DJ33"/>
    <mergeCell ref="DK33:DM33"/>
    <mergeCell ref="DN33:DP33"/>
    <mergeCell ref="CG33:CI33"/>
    <mergeCell ref="CJ33:CL33"/>
    <mergeCell ref="CM33:CO33"/>
    <mergeCell ref="CP33:CR33"/>
    <mergeCell ref="CS33:CU33"/>
    <mergeCell ref="CV33:CX33"/>
    <mergeCell ref="BF34:BH34"/>
    <mergeCell ref="BI34:BK34"/>
    <mergeCell ref="BL34:BN34"/>
    <mergeCell ref="B34:C34"/>
    <mergeCell ref="D34:Z34"/>
    <mergeCell ref="AA34:AM34"/>
    <mergeCell ref="AN34:AP34"/>
    <mergeCell ref="AQ34:AS34"/>
    <mergeCell ref="AT34:AV34"/>
    <mergeCell ref="AN35:AP35"/>
    <mergeCell ref="AQ35:AS35"/>
    <mergeCell ref="AT35:AV35"/>
    <mergeCell ref="CY34:DA34"/>
    <mergeCell ref="DB34:DD34"/>
    <mergeCell ref="DE34:DG34"/>
    <mergeCell ref="DH34:DJ34"/>
    <mergeCell ref="DK34:DM34"/>
    <mergeCell ref="DN34:DP34"/>
    <mergeCell ref="CG34:CI34"/>
    <mergeCell ref="CJ34:CL34"/>
    <mergeCell ref="CM34:CO34"/>
    <mergeCell ref="CP34:CR34"/>
    <mergeCell ref="CS34:CU34"/>
    <mergeCell ref="CV34:CX34"/>
    <mergeCell ref="BO34:BQ34"/>
    <mergeCell ref="BR34:BT34"/>
    <mergeCell ref="BU34:BW34"/>
    <mergeCell ref="BX34:BZ34"/>
    <mergeCell ref="CA34:CC34"/>
    <mergeCell ref="CD34:CF34"/>
    <mergeCell ref="AW34:AY34"/>
    <mergeCell ref="AZ34:BB34"/>
    <mergeCell ref="BC34:BE34"/>
    <mergeCell ref="DH35:DJ35"/>
    <mergeCell ref="DK35:DM35"/>
    <mergeCell ref="DN35:DP35"/>
    <mergeCell ref="CG35:CI35"/>
    <mergeCell ref="CJ35:CL35"/>
    <mergeCell ref="CM35:CO35"/>
    <mergeCell ref="CP35:CR35"/>
    <mergeCell ref="CS35:CU35"/>
    <mergeCell ref="CV35:CX35"/>
    <mergeCell ref="B36:C36"/>
    <mergeCell ref="D36:Z36"/>
    <mergeCell ref="AA36:AM36"/>
    <mergeCell ref="AN36:AP36"/>
    <mergeCell ref="AQ36:AS36"/>
    <mergeCell ref="AT36:AV36"/>
    <mergeCell ref="CY35:DA35"/>
    <mergeCell ref="DB35:DD35"/>
    <mergeCell ref="DE35:DG35"/>
    <mergeCell ref="BO35:BQ35"/>
    <mergeCell ref="BR35:BT35"/>
    <mergeCell ref="BU35:BW35"/>
    <mergeCell ref="BX35:BZ35"/>
    <mergeCell ref="CA35:CC35"/>
    <mergeCell ref="CD35:CF35"/>
    <mergeCell ref="AW35:AY35"/>
    <mergeCell ref="AZ35:BB35"/>
    <mergeCell ref="BC35:BE35"/>
    <mergeCell ref="BF35:BH35"/>
    <mergeCell ref="BI35:BK35"/>
    <mergeCell ref="BL35:BN35"/>
    <mergeCell ref="B35:C35"/>
    <mergeCell ref="D35:Z35"/>
    <mergeCell ref="AA35:AM35"/>
    <mergeCell ref="BO36:BQ36"/>
    <mergeCell ref="BR36:BT36"/>
    <mergeCell ref="BU36:BW36"/>
    <mergeCell ref="BX36:BZ36"/>
    <mergeCell ref="CA36:CC36"/>
    <mergeCell ref="CD36:CF36"/>
    <mergeCell ref="AW36:AY36"/>
    <mergeCell ref="AZ36:BB36"/>
    <mergeCell ref="BC36:BE36"/>
    <mergeCell ref="BF36:BH36"/>
    <mergeCell ref="BI36:BK36"/>
    <mergeCell ref="BL36:BN36"/>
    <mergeCell ref="CY36:DA36"/>
    <mergeCell ref="DB36:DD36"/>
    <mergeCell ref="DE36:DG36"/>
    <mergeCell ref="DH36:DJ36"/>
    <mergeCell ref="DK36:DM36"/>
    <mergeCell ref="DN36:DP36"/>
    <mergeCell ref="CG36:CI36"/>
    <mergeCell ref="CJ36:CL36"/>
    <mergeCell ref="CM36:CO36"/>
    <mergeCell ref="CP36:CR36"/>
    <mergeCell ref="CS36:CU36"/>
    <mergeCell ref="CV36:CX36"/>
    <mergeCell ref="BF37:BH37"/>
    <mergeCell ref="BI37:BK37"/>
    <mergeCell ref="BL37:BN37"/>
    <mergeCell ref="B37:C37"/>
    <mergeCell ref="D37:Z37"/>
    <mergeCell ref="AA37:AM37"/>
    <mergeCell ref="AN37:AP37"/>
    <mergeCell ref="AQ37:AS37"/>
    <mergeCell ref="AT37:AV37"/>
    <mergeCell ref="AN38:AP38"/>
    <mergeCell ref="AQ38:AS38"/>
    <mergeCell ref="AT38:AV38"/>
    <mergeCell ref="CY37:DA37"/>
    <mergeCell ref="DB37:DD37"/>
    <mergeCell ref="DE37:DG37"/>
    <mergeCell ref="DH37:DJ37"/>
    <mergeCell ref="DK37:DM37"/>
    <mergeCell ref="DN37:DP37"/>
    <mergeCell ref="CG37:CI37"/>
    <mergeCell ref="CJ37:CL37"/>
    <mergeCell ref="CM37:CO37"/>
    <mergeCell ref="CP37:CR37"/>
    <mergeCell ref="CS37:CU37"/>
    <mergeCell ref="CV37:CX37"/>
    <mergeCell ref="BO37:BQ37"/>
    <mergeCell ref="BR37:BT37"/>
    <mergeCell ref="BU37:BW37"/>
    <mergeCell ref="BX37:BZ37"/>
    <mergeCell ref="CA37:CC37"/>
    <mergeCell ref="CD37:CF37"/>
    <mergeCell ref="AW37:AY37"/>
    <mergeCell ref="AZ37:BB37"/>
    <mergeCell ref="BC37:BE37"/>
    <mergeCell ref="DH38:DJ38"/>
    <mergeCell ref="DK38:DM38"/>
    <mergeCell ref="DN38:DP38"/>
    <mergeCell ref="CG38:CI38"/>
    <mergeCell ref="CJ38:CL38"/>
    <mergeCell ref="CM38:CO38"/>
    <mergeCell ref="CP38:CR38"/>
    <mergeCell ref="CS38:CU38"/>
    <mergeCell ref="CV38:CX38"/>
    <mergeCell ref="B39:C39"/>
    <mergeCell ref="D39:Z39"/>
    <mergeCell ref="AA39:AM39"/>
    <mergeCell ref="AN39:AP39"/>
    <mergeCell ref="AQ39:AS39"/>
    <mergeCell ref="AT39:AV39"/>
    <mergeCell ref="CY38:DA38"/>
    <mergeCell ref="DB38:DD38"/>
    <mergeCell ref="DE38:DG38"/>
    <mergeCell ref="BO38:BQ38"/>
    <mergeCell ref="BR38:BT38"/>
    <mergeCell ref="BU38:BW38"/>
    <mergeCell ref="BX38:BZ38"/>
    <mergeCell ref="CA38:CC38"/>
    <mergeCell ref="CD38:CF38"/>
    <mergeCell ref="AW38:AY38"/>
    <mergeCell ref="AZ38:BB38"/>
    <mergeCell ref="BC38:BE38"/>
    <mergeCell ref="BF38:BH38"/>
    <mergeCell ref="BI38:BK38"/>
    <mergeCell ref="BL38:BN38"/>
    <mergeCell ref="B38:C38"/>
    <mergeCell ref="D38:Z38"/>
    <mergeCell ref="AA38:AM38"/>
    <mergeCell ref="BO39:BQ39"/>
    <mergeCell ref="BR39:BT39"/>
    <mergeCell ref="BU39:BW39"/>
    <mergeCell ref="BX39:BZ39"/>
    <mergeCell ref="CA39:CC39"/>
    <mergeCell ref="CD39:CF39"/>
    <mergeCell ref="AW39:AY39"/>
    <mergeCell ref="AZ39:BB39"/>
    <mergeCell ref="BC39:BE39"/>
    <mergeCell ref="BF39:BH39"/>
    <mergeCell ref="BI39:BK39"/>
    <mergeCell ref="BL39:BN39"/>
    <mergeCell ref="CY39:DA39"/>
    <mergeCell ref="DB39:DD39"/>
    <mergeCell ref="DE39:DG39"/>
    <mergeCell ref="DH39:DJ39"/>
    <mergeCell ref="DK39:DM39"/>
    <mergeCell ref="DN39:DP39"/>
    <mergeCell ref="CG39:CI39"/>
    <mergeCell ref="CJ39:CL39"/>
    <mergeCell ref="CM39:CO39"/>
    <mergeCell ref="CP39:CR39"/>
    <mergeCell ref="CS39:CU39"/>
    <mergeCell ref="CV39:CX39"/>
    <mergeCell ref="BF40:BH40"/>
    <mergeCell ref="BI40:BK40"/>
    <mergeCell ref="BL40:BN40"/>
    <mergeCell ref="B40:C40"/>
    <mergeCell ref="D40:Z40"/>
    <mergeCell ref="AA40:AM40"/>
    <mergeCell ref="AN40:AP40"/>
    <mergeCell ref="AQ40:AS40"/>
    <mergeCell ref="AT40:AV40"/>
    <mergeCell ref="AN41:AP41"/>
    <mergeCell ref="AQ41:AS41"/>
    <mergeCell ref="AT41:AV41"/>
    <mergeCell ref="CY40:DA40"/>
    <mergeCell ref="DB40:DD40"/>
    <mergeCell ref="DE40:DG40"/>
    <mergeCell ref="DH40:DJ40"/>
    <mergeCell ref="DK40:DM40"/>
    <mergeCell ref="DN40:DP40"/>
    <mergeCell ref="CG40:CI40"/>
    <mergeCell ref="CJ40:CL40"/>
    <mergeCell ref="CM40:CO40"/>
    <mergeCell ref="CP40:CR40"/>
    <mergeCell ref="CS40:CU40"/>
    <mergeCell ref="CV40:CX40"/>
    <mergeCell ref="BO40:BQ40"/>
    <mergeCell ref="BR40:BT40"/>
    <mergeCell ref="BU40:BW40"/>
    <mergeCell ref="BX40:BZ40"/>
    <mergeCell ref="CA40:CC40"/>
    <mergeCell ref="CD40:CF40"/>
    <mergeCell ref="AW40:AY40"/>
    <mergeCell ref="AZ40:BB40"/>
    <mergeCell ref="BC40:BE40"/>
    <mergeCell ref="DH41:DJ41"/>
    <mergeCell ref="DK41:DM41"/>
    <mergeCell ref="DN41:DP41"/>
    <mergeCell ref="CG41:CI41"/>
    <mergeCell ref="CJ41:CL41"/>
    <mergeCell ref="CM41:CO41"/>
    <mergeCell ref="CP41:CR41"/>
    <mergeCell ref="CS41:CU41"/>
    <mergeCell ref="CV41:CX41"/>
    <mergeCell ref="B42:C42"/>
    <mergeCell ref="D42:Z42"/>
    <mergeCell ref="AA42:AM42"/>
    <mergeCell ref="AN42:AP42"/>
    <mergeCell ref="AQ42:AS42"/>
    <mergeCell ref="AT42:AV42"/>
    <mergeCell ref="CY41:DA41"/>
    <mergeCell ref="DB41:DD41"/>
    <mergeCell ref="DE41:DG41"/>
    <mergeCell ref="BO41:BQ41"/>
    <mergeCell ref="BR41:BT41"/>
    <mergeCell ref="BU41:BW41"/>
    <mergeCell ref="BX41:BZ41"/>
    <mergeCell ref="CA41:CC41"/>
    <mergeCell ref="CD41:CF41"/>
    <mergeCell ref="AW41:AY41"/>
    <mergeCell ref="AZ41:BB41"/>
    <mergeCell ref="BC41:BE41"/>
    <mergeCell ref="BF41:BH41"/>
    <mergeCell ref="BI41:BK41"/>
    <mergeCell ref="BL41:BN41"/>
    <mergeCell ref="B41:C41"/>
    <mergeCell ref="D41:Z41"/>
    <mergeCell ref="AA41:AM41"/>
    <mergeCell ref="BO42:BQ42"/>
    <mergeCell ref="BR42:BT42"/>
    <mergeCell ref="BU42:BW42"/>
    <mergeCell ref="BX42:BZ42"/>
    <mergeCell ref="CA42:CC42"/>
    <mergeCell ref="CD42:CF42"/>
    <mergeCell ref="AW42:AY42"/>
    <mergeCell ref="AZ42:BB42"/>
    <mergeCell ref="BC42:BE42"/>
    <mergeCell ref="BF42:BH42"/>
    <mergeCell ref="BI42:BK42"/>
    <mergeCell ref="BL42:BN42"/>
    <mergeCell ref="CY42:DA42"/>
    <mergeCell ref="DB42:DD42"/>
    <mergeCell ref="DE42:DG42"/>
    <mergeCell ref="DH42:DJ42"/>
    <mergeCell ref="DK42:DM42"/>
    <mergeCell ref="DN42:DP42"/>
    <mergeCell ref="CG42:CI42"/>
    <mergeCell ref="CJ42:CL42"/>
    <mergeCell ref="CM42:CO42"/>
    <mergeCell ref="CP42:CR42"/>
    <mergeCell ref="CS42:CU42"/>
    <mergeCell ref="CV42:CX42"/>
    <mergeCell ref="BF43:BH43"/>
    <mergeCell ref="BI43:BK43"/>
    <mergeCell ref="BL43:BN43"/>
    <mergeCell ref="B43:C43"/>
    <mergeCell ref="D43:Z43"/>
    <mergeCell ref="AA43:AM43"/>
    <mergeCell ref="AN43:AP43"/>
    <mergeCell ref="AQ43:AS43"/>
    <mergeCell ref="AT43:AV43"/>
    <mergeCell ref="AN44:AP44"/>
    <mergeCell ref="AQ44:AS44"/>
    <mergeCell ref="AT44:AV44"/>
    <mergeCell ref="CY43:DA43"/>
    <mergeCell ref="DB43:DD43"/>
    <mergeCell ref="DE43:DG43"/>
    <mergeCell ref="DH43:DJ43"/>
    <mergeCell ref="DK43:DM43"/>
    <mergeCell ref="DN43:DP43"/>
    <mergeCell ref="CG43:CI43"/>
    <mergeCell ref="CJ43:CL43"/>
    <mergeCell ref="CM43:CO43"/>
    <mergeCell ref="CP43:CR43"/>
    <mergeCell ref="CS43:CU43"/>
    <mergeCell ref="CV43:CX43"/>
    <mergeCell ref="BO43:BQ43"/>
    <mergeCell ref="BR43:BT43"/>
    <mergeCell ref="BU43:BW43"/>
    <mergeCell ref="BX43:BZ43"/>
    <mergeCell ref="CA43:CC43"/>
    <mergeCell ref="CD43:CF43"/>
    <mergeCell ref="AW43:AY43"/>
    <mergeCell ref="AZ43:BB43"/>
    <mergeCell ref="BC43:BE43"/>
    <mergeCell ref="DH44:DJ44"/>
    <mergeCell ref="DK44:DM44"/>
    <mergeCell ref="DN44:DP44"/>
    <mergeCell ref="CG44:CI44"/>
    <mergeCell ref="CJ44:CL44"/>
    <mergeCell ref="CM44:CO44"/>
    <mergeCell ref="CP44:CR44"/>
    <mergeCell ref="CS44:CU44"/>
    <mergeCell ref="CV44:CX44"/>
    <mergeCell ref="B45:C45"/>
    <mergeCell ref="D45:Z45"/>
    <mergeCell ref="AA45:AM45"/>
    <mergeCell ref="AN45:AP45"/>
    <mergeCell ref="AQ45:AS45"/>
    <mergeCell ref="AT45:AV45"/>
    <mergeCell ref="CY44:DA44"/>
    <mergeCell ref="DB44:DD44"/>
    <mergeCell ref="DE44:DG44"/>
    <mergeCell ref="BO44:BQ44"/>
    <mergeCell ref="BR44:BT44"/>
    <mergeCell ref="BU44:BW44"/>
    <mergeCell ref="BX44:BZ44"/>
    <mergeCell ref="CA44:CC44"/>
    <mergeCell ref="CD44:CF44"/>
    <mergeCell ref="AW44:AY44"/>
    <mergeCell ref="AZ44:BB44"/>
    <mergeCell ref="BC44:BE44"/>
    <mergeCell ref="BF44:BH44"/>
    <mergeCell ref="BI44:BK44"/>
    <mergeCell ref="BL44:BN44"/>
    <mergeCell ref="B44:C44"/>
    <mergeCell ref="D44:Z44"/>
    <mergeCell ref="AA44:AM44"/>
    <mergeCell ref="BO45:BQ45"/>
    <mergeCell ref="BR45:BT45"/>
    <mergeCell ref="BU45:BW45"/>
    <mergeCell ref="BX45:BZ45"/>
    <mergeCell ref="CA45:CC45"/>
    <mergeCell ref="CD45:CF45"/>
    <mergeCell ref="AW45:AY45"/>
    <mergeCell ref="AZ45:BB45"/>
    <mergeCell ref="BC45:BE45"/>
    <mergeCell ref="BF45:BH45"/>
    <mergeCell ref="BI45:BK45"/>
    <mergeCell ref="BL45:BN45"/>
    <mergeCell ref="CY45:DA45"/>
    <mergeCell ref="DB45:DD45"/>
    <mergeCell ref="DE45:DG45"/>
    <mergeCell ref="DH45:DJ45"/>
    <mergeCell ref="DK45:DM45"/>
    <mergeCell ref="DN45:DP45"/>
    <mergeCell ref="CG45:CI45"/>
    <mergeCell ref="CJ45:CL45"/>
    <mergeCell ref="CM45:CO45"/>
    <mergeCell ref="CP45:CR45"/>
    <mergeCell ref="CS45:CU45"/>
    <mergeCell ref="CV45:CX45"/>
    <mergeCell ref="BF46:BH46"/>
    <mergeCell ref="BI46:BK46"/>
    <mergeCell ref="BL46:BN46"/>
    <mergeCell ref="B46:C46"/>
    <mergeCell ref="D46:Z46"/>
    <mergeCell ref="AA46:AM46"/>
    <mergeCell ref="AN46:AP46"/>
    <mergeCell ref="AQ46:AS46"/>
    <mergeCell ref="AT46:AV46"/>
    <mergeCell ref="AN47:AP47"/>
    <mergeCell ref="AQ47:AS47"/>
    <mergeCell ref="AT47:AV47"/>
    <mergeCell ref="CY46:DA46"/>
    <mergeCell ref="DB46:DD46"/>
    <mergeCell ref="DE46:DG46"/>
    <mergeCell ref="DH46:DJ46"/>
    <mergeCell ref="DK46:DM46"/>
    <mergeCell ref="DN46:DP46"/>
    <mergeCell ref="CG46:CI46"/>
    <mergeCell ref="CJ46:CL46"/>
    <mergeCell ref="CM46:CO46"/>
    <mergeCell ref="CP46:CR46"/>
    <mergeCell ref="CS46:CU46"/>
    <mergeCell ref="CV46:CX46"/>
    <mergeCell ref="BO46:BQ46"/>
    <mergeCell ref="BR46:BT46"/>
    <mergeCell ref="BU46:BW46"/>
    <mergeCell ref="BX46:BZ46"/>
    <mergeCell ref="CA46:CC46"/>
    <mergeCell ref="CD46:CF46"/>
    <mergeCell ref="AW46:AY46"/>
    <mergeCell ref="AZ46:BB46"/>
    <mergeCell ref="BC46:BE46"/>
    <mergeCell ref="DH47:DJ47"/>
    <mergeCell ref="DK47:DM47"/>
    <mergeCell ref="DN47:DP47"/>
    <mergeCell ref="CG47:CI47"/>
    <mergeCell ref="CJ47:CL47"/>
    <mergeCell ref="CM47:CO47"/>
    <mergeCell ref="CP47:CR47"/>
    <mergeCell ref="CS47:CU47"/>
    <mergeCell ref="CV47:CX47"/>
    <mergeCell ref="B48:G48"/>
    <mergeCell ref="B54:S54"/>
    <mergeCell ref="B55:I55"/>
    <mergeCell ref="J55:S55"/>
    <mergeCell ref="T55:AC55"/>
    <mergeCell ref="AD55:AM55"/>
    <mergeCell ref="CY47:DA47"/>
    <mergeCell ref="DB47:DD47"/>
    <mergeCell ref="DE47:DG47"/>
    <mergeCell ref="BO47:BQ47"/>
    <mergeCell ref="BR47:BT47"/>
    <mergeCell ref="BU47:BW47"/>
    <mergeCell ref="BX47:BZ47"/>
    <mergeCell ref="CA47:CC47"/>
    <mergeCell ref="CD47:CF47"/>
    <mergeCell ref="AW47:AY47"/>
    <mergeCell ref="AZ47:BB47"/>
    <mergeCell ref="BC47:BE47"/>
    <mergeCell ref="BF47:BH47"/>
    <mergeCell ref="BI47:BK47"/>
    <mergeCell ref="BL47:BN47"/>
    <mergeCell ref="B47:C47"/>
    <mergeCell ref="D47:Z47"/>
    <mergeCell ref="AA47:AM47"/>
    <mergeCell ref="CV55:DE55"/>
    <mergeCell ref="DF55:DP55"/>
    <mergeCell ref="J56:S56"/>
    <mergeCell ref="T56:AC56"/>
    <mergeCell ref="AD56:AM56"/>
    <mergeCell ref="AN56:AW56"/>
    <mergeCell ref="AX56:BG56"/>
    <mergeCell ref="BH56:BQ56"/>
    <mergeCell ref="BR56:CA56"/>
    <mergeCell ref="CB56:CK56"/>
    <mergeCell ref="AN55:AW55"/>
    <mergeCell ref="AX55:BG55"/>
    <mergeCell ref="BH55:BQ55"/>
    <mergeCell ref="BR55:CA55"/>
    <mergeCell ref="CB55:CK55"/>
    <mergeCell ref="CL55:CU55"/>
    <mergeCell ref="CB57:CK57"/>
    <mergeCell ref="CL57:CU57"/>
    <mergeCell ref="CV57:DE57"/>
    <mergeCell ref="DF57:DP57"/>
    <mergeCell ref="B59:DQ60"/>
    <mergeCell ref="CL56:CU56"/>
    <mergeCell ref="CV56:DE56"/>
    <mergeCell ref="DF56:DP56"/>
    <mergeCell ref="J57:S57"/>
    <mergeCell ref="T57:AC57"/>
    <mergeCell ref="AD57:AM57"/>
    <mergeCell ref="AN57:AW57"/>
    <mergeCell ref="AX57:BG57"/>
    <mergeCell ref="BH57:BQ57"/>
    <mergeCell ref="BR57:CA57"/>
  </mergeCells>
  <hyperlinks>
    <hyperlink ref="DU6" location="'Attachment index 22.12.16'!A1" display="Index" xr:uid="{00000000-0004-0000-0D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sizeWithCells="1">
                  <from>
                    <xdr:col>104</xdr:col>
                    <xdr:colOff>95250</xdr:colOff>
                    <xdr:row>1</xdr:row>
                    <xdr:rowOff>238125</xdr:rowOff>
                  </from>
                  <to>
                    <xdr:col>113</xdr:col>
                    <xdr:colOff>9525</xdr:colOff>
                    <xdr:row>4</xdr:row>
                    <xdr:rowOff>28575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sizeWithCells="1">
                  <from>
                    <xdr:col>96</xdr:col>
                    <xdr:colOff>9525</xdr:colOff>
                    <xdr:row>1</xdr:row>
                    <xdr:rowOff>238125</xdr:rowOff>
                  </from>
                  <to>
                    <xdr:col>103</xdr:col>
                    <xdr:colOff>0</xdr:colOff>
                    <xdr:row>4</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DU59"/>
  <sheetViews>
    <sheetView showGridLines="0" view="pageBreakPreview" zoomScaleNormal="70" zoomScaleSheetLayoutView="100" workbookViewId="0">
      <selection activeCell="AF2" sqref="AF2"/>
    </sheetView>
  </sheetViews>
  <sheetFormatPr baseColWidth="10" defaultColWidth="1.7109375" defaultRowHeight="15"/>
  <cols>
    <col min="65" max="65" width="1.7109375" customWidth="1"/>
    <col min="125" max="125" width="8.7109375" customWidth="1"/>
    <col min="321" max="321" width="1.7109375" customWidth="1"/>
    <col min="381" max="381" width="8.7109375" customWidth="1"/>
    <col min="577" max="577" width="1.7109375" customWidth="1"/>
    <col min="637" max="637" width="8.7109375" customWidth="1"/>
    <col min="833" max="833" width="1.7109375" customWidth="1"/>
    <col min="893" max="893" width="8.7109375" customWidth="1"/>
    <col min="1089" max="1089" width="1.7109375" customWidth="1"/>
    <col min="1149" max="1149" width="8.7109375" customWidth="1"/>
    <col min="1345" max="1345" width="1.7109375" customWidth="1"/>
    <col min="1405" max="1405" width="8.7109375" customWidth="1"/>
    <col min="1601" max="1601" width="1.7109375" customWidth="1"/>
    <col min="1661" max="1661" width="8.7109375" customWidth="1"/>
    <col min="1857" max="1857" width="1.7109375" customWidth="1"/>
    <col min="1917" max="1917" width="8.7109375" customWidth="1"/>
    <col min="2113" max="2113" width="1.7109375" customWidth="1"/>
    <col min="2173" max="2173" width="8.7109375" customWidth="1"/>
    <col min="2369" max="2369" width="1.7109375" customWidth="1"/>
    <col min="2429" max="2429" width="8.7109375" customWidth="1"/>
    <col min="2625" max="2625" width="1.7109375" customWidth="1"/>
    <col min="2685" max="2685" width="8.7109375" customWidth="1"/>
    <col min="2881" max="2881" width="1.7109375" customWidth="1"/>
    <col min="2941" max="2941" width="8.7109375" customWidth="1"/>
    <col min="3137" max="3137" width="1.7109375" customWidth="1"/>
    <col min="3197" max="3197" width="8.7109375" customWidth="1"/>
    <col min="3393" max="3393" width="1.7109375" customWidth="1"/>
    <col min="3453" max="3453" width="8.7109375" customWidth="1"/>
    <col min="3649" max="3649" width="1.7109375" customWidth="1"/>
    <col min="3709" max="3709" width="8.7109375" customWidth="1"/>
    <col min="3905" max="3905" width="1.7109375" customWidth="1"/>
    <col min="3965" max="3965" width="8.7109375" customWidth="1"/>
    <col min="4161" max="4161" width="1.7109375" customWidth="1"/>
    <col min="4221" max="4221" width="8.7109375" customWidth="1"/>
    <col min="4417" max="4417" width="1.7109375" customWidth="1"/>
    <col min="4477" max="4477" width="8.7109375" customWidth="1"/>
    <col min="4673" max="4673" width="1.7109375" customWidth="1"/>
    <col min="4733" max="4733" width="8.7109375" customWidth="1"/>
    <col min="4929" max="4929" width="1.7109375" customWidth="1"/>
    <col min="4989" max="4989" width="8.7109375" customWidth="1"/>
    <col min="5185" max="5185" width="1.7109375" customWidth="1"/>
    <col min="5245" max="5245" width="8.7109375" customWidth="1"/>
    <col min="5441" max="5441" width="1.7109375" customWidth="1"/>
    <col min="5501" max="5501" width="8.7109375" customWidth="1"/>
    <col min="5697" max="5697" width="1.7109375" customWidth="1"/>
    <col min="5757" max="5757" width="8.7109375" customWidth="1"/>
    <col min="5953" max="5953" width="1.7109375" customWidth="1"/>
    <col min="6013" max="6013" width="8.7109375" customWidth="1"/>
    <col min="6209" max="6209" width="1.7109375" customWidth="1"/>
    <col min="6269" max="6269" width="8.7109375" customWidth="1"/>
    <col min="6465" max="6465" width="1.7109375" customWidth="1"/>
    <col min="6525" max="6525" width="8.7109375" customWidth="1"/>
    <col min="6721" max="6721" width="1.7109375" customWidth="1"/>
    <col min="6781" max="6781" width="8.7109375" customWidth="1"/>
    <col min="6977" max="6977" width="1.7109375" customWidth="1"/>
    <col min="7037" max="7037" width="8.7109375" customWidth="1"/>
    <col min="7233" max="7233" width="1.7109375" customWidth="1"/>
    <col min="7293" max="7293" width="8.7109375" customWidth="1"/>
    <col min="7489" max="7489" width="1.7109375" customWidth="1"/>
    <col min="7549" max="7549" width="8.7109375" customWidth="1"/>
    <col min="7745" max="7745" width="1.7109375" customWidth="1"/>
    <col min="7805" max="7805" width="8.7109375" customWidth="1"/>
    <col min="8001" max="8001" width="1.7109375" customWidth="1"/>
    <col min="8061" max="8061" width="8.7109375" customWidth="1"/>
    <col min="8257" max="8257" width="1.7109375" customWidth="1"/>
    <col min="8317" max="8317" width="8.7109375" customWidth="1"/>
    <col min="8513" max="8513" width="1.7109375" customWidth="1"/>
    <col min="8573" max="8573" width="8.7109375" customWidth="1"/>
    <col min="8769" max="8769" width="1.7109375" customWidth="1"/>
    <col min="8829" max="8829" width="8.7109375" customWidth="1"/>
    <col min="9025" max="9025" width="1.7109375" customWidth="1"/>
    <col min="9085" max="9085" width="8.7109375" customWidth="1"/>
    <col min="9281" max="9281" width="1.7109375" customWidth="1"/>
    <col min="9341" max="9341" width="8.7109375" customWidth="1"/>
    <col min="9537" max="9537" width="1.7109375" customWidth="1"/>
    <col min="9597" max="9597" width="8.7109375" customWidth="1"/>
    <col min="9793" max="9793" width="1.7109375" customWidth="1"/>
    <col min="9853" max="9853" width="8.7109375" customWidth="1"/>
    <col min="10049" max="10049" width="1.7109375" customWidth="1"/>
    <col min="10109" max="10109" width="8.7109375" customWidth="1"/>
    <col min="10305" max="10305" width="1.7109375" customWidth="1"/>
    <col min="10365" max="10365" width="8.7109375" customWidth="1"/>
    <col min="10561" max="10561" width="1.7109375" customWidth="1"/>
    <col min="10621" max="10621" width="8.7109375" customWidth="1"/>
    <col min="10817" max="10817" width="1.7109375" customWidth="1"/>
    <col min="10877" max="10877" width="8.7109375" customWidth="1"/>
    <col min="11073" max="11073" width="1.7109375" customWidth="1"/>
    <col min="11133" max="11133" width="8.7109375" customWidth="1"/>
    <col min="11329" max="11329" width="1.7109375" customWidth="1"/>
    <col min="11389" max="11389" width="8.7109375" customWidth="1"/>
    <col min="11585" max="11585" width="1.7109375" customWidth="1"/>
    <col min="11645" max="11645" width="8.7109375" customWidth="1"/>
    <col min="11841" max="11841" width="1.7109375" customWidth="1"/>
    <col min="11901" max="11901" width="8.7109375" customWidth="1"/>
    <col min="12097" max="12097" width="1.7109375" customWidth="1"/>
    <col min="12157" max="12157" width="8.7109375" customWidth="1"/>
    <col min="12353" max="12353" width="1.7109375" customWidth="1"/>
    <col min="12413" max="12413" width="8.7109375" customWidth="1"/>
    <col min="12609" max="12609" width="1.7109375" customWidth="1"/>
    <col min="12669" max="12669" width="8.7109375" customWidth="1"/>
    <col min="12865" max="12865" width="1.7109375" customWidth="1"/>
    <col min="12925" max="12925" width="8.7109375" customWidth="1"/>
    <col min="13121" max="13121" width="1.7109375" customWidth="1"/>
    <col min="13181" max="13181" width="8.7109375" customWidth="1"/>
    <col min="13377" max="13377" width="1.7109375" customWidth="1"/>
    <col min="13437" max="13437" width="8.7109375" customWidth="1"/>
    <col min="13633" max="13633" width="1.7109375" customWidth="1"/>
    <col min="13693" max="13693" width="8.7109375" customWidth="1"/>
    <col min="13889" max="13889" width="1.7109375" customWidth="1"/>
    <col min="13949" max="13949" width="8.7109375" customWidth="1"/>
    <col min="14145" max="14145" width="1.7109375" customWidth="1"/>
    <col min="14205" max="14205" width="8.7109375" customWidth="1"/>
    <col min="14401" max="14401" width="1.7109375" customWidth="1"/>
    <col min="14461" max="14461" width="8.7109375" customWidth="1"/>
    <col min="14657" max="14657" width="1.7109375" customWidth="1"/>
    <col min="14717" max="14717" width="8.7109375" customWidth="1"/>
    <col min="14913" max="14913" width="1.7109375" customWidth="1"/>
    <col min="14973" max="14973" width="8.7109375" customWidth="1"/>
    <col min="15169" max="15169" width="1.7109375" customWidth="1"/>
    <col min="15229" max="15229" width="8.7109375" customWidth="1"/>
    <col min="15425" max="15425" width="1.7109375" customWidth="1"/>
    <col min="15485" max="15485" width="8.7109375" customWidth="1"/>
    <col min="15681" max="15681" width="1.7109375" customWidth="1"/>
    <col min="15741" max="15741" width="8.7109375" customWidth="1"/>
    <col min="15937" max="15937" width="1.7109375" customWidth="1"/>
    <col min="15997" max="15997" width="8.7109375" customWidth="1"/>
    <col min="16193" max="16193" width="1.7109375" customWidth="1"/>
    <col min="16253" max="16253" width="8.7109375" customWidth="1"/>
  </cols>
  <sheetData>
    <row r="1" spans="1:125" ht="21.7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47.2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Schedule'!D35</f>
        <v>Production Facilities (inc. Test) Installation</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0E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sizeWithCells="1">
                  <from>
                    <xdr:col>104</xdr:col>
                    <xdr:colOff>95250</xdr:colOff>
                    <xdr:row>1</xdr:row>
                    <xdr:rowOff>390525</xdr:rowOff>
                  </from>
                  <to>
                    <xdr:col>113</xdr:col>
                    <xdr:colOff>9525</xdr:colOff>
                    <xdr:row>3</xdr:row>
                    <xdr:rowOff>190500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sizeWithCells="1">
                  <from>
                    <xdr:col>96</xdr:col>
                    <xdr:colOff>9525</xdr:colOff>
                    <xdr:row>1</xdr:row>
                    <xdr:rowOff>400050</xdr:rowOff>
                  </from>
                  <to>
                    <xdr:col>103</xdr:col>
                    <xdr:colOff>0</xdr:colOff>
                    <xdr:row>3</xdr:row>
                    <xdr:rowOff>200025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DU59"/>
  <sheetViews>
    <sheetView showGridLines="0" view="pageBreakPreview" zoomScale="120" zoomScaleNormal="70" zoomScaleSheetLayoutView="120" workbookViewId="0">
      <selection activeCell="AQ2" sqref="AQ2"/>
    </sheetView>
  </sheetViews>
  <sheetFormatPr baseColWidth="10" defaultColWidth="1.7109375" defaultRowHeight="15"/>
  <cols>
    <col min="24" max="24" width="4.42578125" customWidth="1"/>
    <col min="41" max="41" width="2.85546875" customWidth="1"/>
    <col min="65" max="65" width="1.7109375" customWidth="1"/>
    <col min="75" max="75" width="2.7109375" customWidth="1"/>
    <col min="78" max="78" width="2.85546875" customWidth="1"/>
    <col min="106" max="106" width="2.7109375" customWidth="1"/>
    <col min="108" max="108" width="2.140625" customWidth="1"/>
    <col min="125" max="125" width="10.28515625" customWidth="1"/>
    <col min="280" max="280" width="4.42578125" customWidth="1"/>
    <col min="297" max="297" width="2.85546875" customWidth="1"/>
    <col min="321" max="321" width="1.7109375" customWidth="1"/>
    <col min="331" max="331" width="2.7109375" customWidth="1"/>
    <col min="334" max="334" width="2.85546875" customWidth="1"/>
    <col min="362" max="362" width="2.7109375" customWidth="1"/>
    <col min="364" max="364" width="2.140625" customWidth="1"/>
    <col min="381" max="381" width="10.28515625" customWidth="1"/>
    <col min="536" max="536" width="4.42578125" customWidth="1"/>
    <col min="553" max="553" width="2.85546875" customWidth="1"/>
    <col min="577" max="577" width="1.7109375" customWidth="1"/>
    <col min="587" max="587" width="2.7109375" customWidth="1"/>
    <col min="590" max="590" width="2.85546875" customWidth="1"/>
    <col min="618" max="618" width="2.7109375" customWidth="1"/>
    <col min="620" max="620" width="2.140625" customWidth="1"/>
    <col min="637" max="637" width="10.28515625" customWidth="1"/>
    <col min="792" max="792" width="4.42578125" customWidth="1"/>
    <col min="809" max="809" width="2.85546875" customWidth="1"/>
    <col min="833" max="833" width="1.7109375" customWidth="1"/>
    <col min="843" max="843" width="2.7109375" customWidth="1"/>
    <col min="846" max="846" width="2.85546875" customWidth="1"/>
    <col min="874" max="874" width="2.7109375" customWidth="1"/>
    <col min="876" max="876" width="2.140625" customWidth="1"/>
    <col min="893" max="893" width="10.28515625" customWidth="1"/>
    <col min="1048" max="1048" width="4.42578125" customWidth="1"/>
    <col min="1065" max="1065" width="2.85546875" customWidth="1"/>
    <col min="1089" max="1089" width="1.7109375" customWidth="1"/>
    <col min="1099" max="1099" width="2.7109375" customWidth="1"/>
    <col min="1102" max="1102" width="2.85546875" customWidth="1"/>
    <col min="1130" max="1130" width="2.7109375" customWidth="1"/>
    <col min="1132" max="1132" width="2.140625" customWidth="1"/>
    <col min="1149" max="1149" width="10.28515625" customWidth="1"/>
    <col min="1304" max="1304" width="4.42578125" customWidth="1"/>
    <col min="1321" max="1321" width="2.85546875" customWidth="1"/>
    <col min="1345" max="1345" width="1.7109375" customWidth="1"/>
    <col min="1355" max="1355" width="2.7109375" customWidth="1"/>
    <col min="1358" max="1358" width="2.85546875" customWidth="1"/>
    <col min="1386" max="1386" width="2.7109375" customWidth="1"/>
    <col min="1388" max="1388" width="2.140625" customWidth="1"/>
    <col min="1405" max="1405" width="10.28515625" customWidth="1"/>
    <col min="1560" max="1560" width="4.42578125" customWidth="1"/>
    <col min="1577" max="1577" width="2.85546875" customWidth="1"/>
    <col min="1601" max="1601" width="1.7109375" customWidth="1"/>
    <col min="1611" max="1611" width="2.7109375" customWidth="1"/>
    <col min="1614" max="1614" width="2.85546875" customWidth="1"/>
    <col min="1642" max="1642" width="2.7109375" customWidth="1"/>
    <col min="1644" max="1644" width="2.140625" customWidth="1"/>
    <col min="1661" max="1661" width="10.28515625" customWidth="1"/>
    <col min="1816" max="1816" width="4.42578125" customWidth="1"/>
    <col min="1833" max="1833" width="2.85546875" customWidth="1"/>
    <col min="1857" max="1857" width="1.7109375" customWidth="1"/>
    <col min="1867" max="1867" width="2.7109375" customWidth="1"/>
    <col min="1870" max="1870" width="2.85546875" customWidth="1"/>
    <col min="1898" max="1898" width="2.7109375" customWidth="1"/>
    <col min="1900" max="1900" width="2.140625" customWidth="1"/>
    <col min="1917" max="1917" width="10.28515625" customWidth="1"/>
    <col min="2072" max="2072" width="4.42578125" customWidth="1"/>
    <col min="2089" max="2089" width="2.85546875" customWidth="1"/>
    <col min="2113" max="2113" width="1.7109375" customWidth="1"/>
    <col min="2123" max="2123" width="2.7109375" customWidth="1"/>
    <col min="2126" max="2126" width="2.85546875" customWidth="1"/>
    <col min="2154" max="2154" width="2.7109375" customWidth="1"/>
    <col min="2156" max="2156" width="2.140625" customWidth="1"/>
    <col min="2173" max="2173" width="10.28515625" customWidth="1"/>
    <col min="2328" max="2328" width="4.42578125" customWidth="1"/>
    <col min="2345" max="2345" width="2.85546875" customWidth="1"/>
    <col min="2369" max="2369" width="1.7109375" customWidth="1"/>
    <col min="2379" max="2379" width="2.7109375" customWidth="1"/>
    <col min="2382" max="2382" width="2.85546875" customWidth="1"/>
    <col min="2410" max="2410" width="2.7109375" customWidth="1"/>
    <col min="2412" max="2412" width="2.140625" customWidth="1"/>
    <col min="2429" max="2429" width="10.28515625" customWidth="1"/>
    <col min="2584" max="2584" width="4.42578125" customWidth="1"/>
    <col min="2601" max="2601" width="2.85546875" customWidth="1"/>
    <col min="2625" max="2625" width="1.7109375" customWidth="1"/>
    <col min="2635" max="2635" width="2.7109375" customWidth="1"/>
    <col min="2638" max="2638" width="2.85546875" customWidth="1"/>
    <col min="2666" max="2666" width="2.7109375" customWidth="1"/>
    <col min="2668" max="2668" width="2.140625" customWidth="1"/>
    <col min="2685" max="2685" width="10.28515625" customWidth="1"/>
    <col min="2840" max="2840" width="4.42578125" customWidth="1"/>
    <col min="2857" max="2857" width="2.85546875" customWidth="1"/>
    <col min="2881" max="2881" width="1.7109375" customWidth="1"/>
    <col min="2891" max="2891" width="2.7109375" customWidth="1"/>
    <col min="2894" max="2894" width="2.85546875" customWidth="1"/>
    <col min="2922" max="2922" width="2.7109375" customWidth="1"/>
    <col min="2924" max="2924" width="2.140625" customWidth="1"/>
    <col min="2941" max="2941" width="10.28515625" customWidth="1"/>
    <col min="3096" max="3096" width="4.42578125" customWidth="1"/>
    <col min="3113" max="3113" width="2.85546875" customWidth="1"/>
    <col min="3137" max="3137" width="1.7109375" customWidth="1"/>
    <col min="3147" max="3147" width="2.7109375" customWidth="1"/>
    <col min="3150" max="3150" width="2.85546875" customWidth="1"/>
    <col min="3178" max="3178" width="2.7109375" customWidth="1"/>
    <col min="3180" max="3180" width="2.140625" customWidth="1"/>
    <col min="3197" max="3197" width="10.28515625" customWidth="1"/>
    <col min="3352" max="3352" width="4.42578125" customWidth="1"/>
    <col min="3369" max="3369" width="2.85546875" customWidth="1"/>
    <col min="3393" max="3393" width="1.7109375" customWidth="1"/>
    <col min="3403" max="3403" width="2.7109375" customWidth="1"/>
    <col min="3406" max="3406" width="2.85546875" customWidth="1"/>
    <col min="3434" max="3434" width="2.7109375" customWidth="1"/>
    <col min="3436" max="3436" width="2.140625" customWidth="1"/>
    <col min="3453" max="3453" width="10.28515625" customWidth="1"/>
    <col min="3608" max="3608" width="4.42578125" customWidth="1"/>
    <col min="3625" max="3625" width="2.85546875" customWidth="1"/>
    <col min="3649" max="3649" width="1.7109375" customWidth="1"/>
    <col min="3659" max="3659" width="2.7109375" customWidth="1"/>
    <col min="3662" max="3662" width="2.85546875" customWidth="1"/>
    <col min="3690" max="3690" width="2.7109375" customWidth="1"/>
    <col min="3692" max="3692" width="2.140625" customWidth="1"/>
    <col min="3709" max="3709" width="10.28515625" customWidth="1"/>
    <col min="3864" max="3864" width="4.42578125" customWidth="1"/>
    <col min="3881" max="3881" width="2.85546875" customWidth="1"/>
    <col min="3905" max="3905" width="1.7109375" customWidth="1"/>
    <col min="3915" max="3915" width="2.7109375" customWidth="1"/>
    <col min="3918" max="3918" width="2.85546875" customWidth="1"/>
    <col min="3946" max="3946" width="2.7109375" customWidth="1"/>
    <col min="3948" max="3948" width="2.140625" customWidth="1"/>
    <col min="3965" max="3965" width="10.28515625" customWidth="1"/>
    <col min="4120" max="4120" width="4.42578125" customWidth="1"/>
    <col min="4137" max="4137" width="2.85546875" customWidth="1"/>
    <col min="4161" max="4161" width="1.7109375" customWidth="1"/>
    <col min="4171" max="4171" width="2.7109375" customWidth="1"/>
    <col min="4174" max="4174" width="2.85546875" customWidth="1"/>
    <col min="4202" max="4202" width="2.7109375" customWidth="1"/>
    <col min="4204" max="4204" width="2.140625" customWidth="1"/>
    <col min="4221" max="4221" width="10.28515625" customWidth="1"/>
    <col min="4376" max="4376" width="4.42578125" customWidth="1"/>
    <col min="4393" max="4393" width="2.85546875" customWidth="1"/>
    <col min="4417" max="4417" width="1.7109375" customWidth="1"/>
    <col min="4427" max="4427" width="2.7109375" customWidth="1"/>
    <col min="4430" max="4430" width="2.85546875" customWidth="1"/>
    <col min="4458" max="4458" width="2.7109375" customWidth="1"/>
    <col min="4460" max="4460" width="2.140625" customWidth="1"/>
    <col min="4477" max="4477" width="10.28515625" customWidth="1"/>
    <col min="4632" max="4632" width="4.42578125" customWidth="1"/>
    <col min="4649" max="4649" width="2.85546875" customWidth="1"/>
    <col min="4673" max="4673" width="1.7109375" customWidth="1"/>
    <col min="4683" max="4683" width="2.7109375" customWidth="1"/>
    <col min="4686" max="4686" width="2.85546875" customWidth="1"/>
    <col min="4714" max="4714" width="2.7109375" customWidth="1"/>
    <col min="4716" max="4716" width="2.140625" customWidth="1"/>
    <col min="4733" max="4733" width="10.28515625" customWidth="1"/>
    <col min="4888" max="4888" width="4.42578125" customWidth="1"/>
    <col min="4905" max="4905" width="2.85546875" customWidth="1"/>
    <col min="4929" max="4929" width="1.7109375" customWidth="1"/>
    <col min="4939" max="4939" width="2.7109375" customWidth="1"/>
    <col min="4942" max="4942" width="2.85546875" customWidth="1"/>
    <col min="4970" max="4970" width="2.7109375" customWidth="1"/>
    <col min="4972" max="4972" width="2.140625" customWidth="1"/>
    <col min="4989" max="4989" width="10.28515625" customWidth="1"/>
    <col min="5144" max="5144" width="4.42578125" customWidth="1"/>
    <col min="5161" max="5161" width="2.85546875" customWidth="1"/>
    <col min="5185" max="5185" width="1.7109375" customWidth="1"/>
    <col min="5195" max="5195" width="2.7109375" customWidth="1"/>
    <col min="5198" max="5198" width="2.85546875" customWidth="1"/>
    <col min="5226" max="5226" width="2.7109375" customWidth="1"/>
    <col min="5228" max="5228" width="2.140625" customWidth="1"/>
    <col min="5245" max="5245" width="10.28515625" customWidth="1"/>
    <col min="5400" max="5400" width="4.42578125" customWidth="1"/>
    <col min="5417" max="5417" width="2.85546875" customWidth="1"/>
    <col min="5441" max="5441" width="1.7109375" customWidth="1"/>
    <col min="5451" max="5451" width="2.7109375" customWidth="1"/>
    <col min="5454" max="5454" width="2.85546875" customWidth="1"/>
    <col min="5482" max="5482" width="2.7109375" customWidth="1"/>
    <col min="5484" max="5484" width="2.140625" customWidth="1"/>
    <col min="5501" max="5501" width="10.28515625" customWidth="1"/>
    <col min="5656" max="5656" width="4.42578125" customWidth="1"/>
    <col min="5673" max="5673" width="2.85546875" customWidth="1"/>
    <col min="5697" max="5697" width="1.7109375" customWidth="1"/>
    <col min="5707" max="5707" width="2.7109375" customWidth="1"/>
    <col min="5710" max="5710" width="2.85546875" customWidth="1"/>
    <col min="5738" max="5738" width="2.7109375" customWidth="1"/>
    <col min="5740" max="5740" width="2.140625" customWidth="1"/>
    <col min="5757" max="5757" width="10.28515625" customWidth="1"/>
    <col min="5912" max="5912" width="4.42578125" customWidth="1"/>
    <col min="5929" max="5929" width="2.85546875" customWidth="1"/>
    <col min="5953" max="5953" width="1.7109375" customWidth="1"/>
    <col min="5963" max="5963" width="2.7109375" customWidth="1"/>
    <col min="5966" max="5966" width="2.85546875" customWidth="1"/>
    <col min="5994" max="5994" width="2.7109375" customWidth="1"/>
    <col min="5996" max="5996" width="2.140625" customWidth="1"/>
    <col min="6013" max="6013" width="10.28515625" customWidth="1"/>
    <col min="6168" max="6168" width="4.42578125" customWidth="1"/>
    <col min="6185" max="6185" width="2.85546875" customWidth="1"/>
    <col min="6209" max="6209" width="1.7109375" customWidth="1"/>
    <col min="6219" max="6219" width="2.7109375" customWidth="1"/>
    <col min="6222" max="6222" width="2.85546875" customWidth="1"/>
    <col min="6250" max="6250" width="2.7109375" customWidth="1"/>
    <col min="6252" max="6252" width="2.140625" customWidth="1"/>
    <col min="6269" max="6269" width="10.28515625" customWidth="1"/>
    <col min="6424" max="6424" width="4.42578125" customWidth="1"/>
    <col min="6441" max="6441" width="2.85546875" customWidth="1"/>
    <col min="6465" max="6465" width="1.7109375" customWidth="1"/>
    <col min="6475" max="6475" width="2.7109375" customWidth="1"/>
    <col min="6478" max="6478" width="2.85546875" customWidth="1"/>
    <col min="6506" max="6506" width="2.7109375" customWidth="1"/>
    <col min="6508" max="6508" width="2.140625" customWidth="1"/>
    <col min="6525" max="6525" width="10.28515625" customWidth="1"/>
    <col min="6680" max="6680" width="4.42578125" customWidth="1"/>
    <col min="6697" max="6697" width="2.85546875" customWidth="1"/>
    <col min="6721" max="6721" width="1.7109375" customWidth="1"/>
    <col min="6731" max="6731" width="2.7109375" customWidth="1"/>
    <col min="6734" max="6734" width="2.85546875" customWidth="1"/>
    <col min="6762" max="6762" width="2.7109375" customWidth="1"/>
    <col min="6764" max="6764" width="2.140625" customWidth="1"/>
    <col min="6781" max="6781" width="10.28515625" customWidth="1"/>
    <col min="6936" max="6936" width="4.42578125" customWidth="1"/>
    <col min="6953" max="6953" width="2.85546875" customWidth="1"/>
    <col min="6977" max="6977" width="1.7109375" customWidth="1"/>
    <col min="6987" max="6987" width="2.7109375" customWidth="1"/>
    <col min="6990" max="6990" width="2.85546875" customWidth="1"/>
    <col min="7018" max="7018" width="2.7109375" customWidth="1"/>
    <col min="7020" max="7020" width="2.140625" customWidth="1"/>
    <col min="7037" max="7037" width="10.28515625" customWidth="1"/>
    <col min="7192" max="7192" width="4.42578125" customWidth="1"/>
    <col min="7209" max="7209" width="2.85546875" customWidth="1"/>
    <col min="7233" max="7233" width="1.7109375" customWidth="1"/>
    <col min="7243" max="7243" width="2.7109375" customWidth="1"/>
    <col min="7246" max="7246" width="2.85546875" customWidth="1"/>
    <col min="7274" max="7274" width="2.7109375" customWidth="1"/>
    <col min="7276" max="7276" width="2.140625" customWidth="1"/>
    <col min="7293" max="7293" width="10.28515625" customWidth="1"/>
    <col min="7448" max="7448" width="4.42578125" customWidth="1"/>
    <col min="7465" max="7465" width="2.85546875" customWidth="1"/>
    <col min="7489" max="7489" width="1.7109375" customWidth="1"/>
    <col min="7499" max="7499" width="2.7109375" customWidth="1"/>
    <col min="7502" max="7502" width="2.85546875" customWidth="1"/>
    <col min="7530" max="7530" width="2.7109375" customWidth="1"/>
    <col min="7532" max="7532" width="2.140625" customWidth="1"/>
    <col min="7549" max="7549" width="10.28515625" customWidth="1"/>
    <col min="7704" max="7704" width="4.42578125" customWidth="1"/>
    <col min="7721" max="7721" width="2.85546875" customWidth="1"/>
    <col min="7745" max="7745" width="1.7109375" customWidth="1"/>
    <col min="7755" max="7755" width="2.7109375" customWidth="1"/>
    <col min="7758" max="7758" width="2.85546875" customWidth="1"/>
    <col min="7786" max="7786" width="2.7109375" customWidth="1"/>
    <col min="7788" max="7788" width="2.140625" customWidth="1"/>
    <col min="7805" max="7805" width="10.28515625" customWidth="1"/>
    <col min="7960" max="7960" width="4.42578125" customWidth="1"/>
    <col min="7977" max="7977" width="2.85546875" customWidth="1"/>
    <col min="8001" max="8001" width="1.7109375" customWidth="1"/>
    <col min="8011" max="8011" width="2.7109375" customWidth="1"/>
    <col min="8014" max="8014" width="2.85546875" customWidth="1"/>
    <col min="8042" max="8042" width="2.7109375" customWidth="1"/>
    <col min="8044" max="8044" width="2.140625" customWidth="1"/>
    <col min="8061" max="8061" width="10.28515625" customWidth="1"/>
    <col min="8216" max="8216" width="4.42578125" customWidth="1"/>
    <col min="8233" max="8233" width="2.85546875" customWidth="1"/>
    <col min="8257" max="8257" width="1.7109375" customWidth="1"/>
    <col min="8267" max="8267" width="2.7109375" customWidth="1"/>
    <col min="8270" max="8270" width="2.85546875" customWidth="1"/>
    <col min="8298" max="8298" width="2.7109375" customWidth="1"/>
    <col min="8300" max="8300" width="2.140625" customWidth="1"/>
    <col min="8317" max="8317" width="10.28515625" customWidth="1"/>
    <col min="8472" max="8472" width="4.42578125" customWidth="1"/>
    <col min="8489" max="8489" width="2.85546875" customWidth="1"/>
    <col min="8513" max="8513" width="1.7109375" customWidth="1"/>
    <col min="8523" max="8523" width="2.7109375" customWidth="1"/>
    <col min="8526" max="8526" width="2.85546875" customWidth="1"/>
    <col min="8554" max="8554" width="2.7109375" customWidth="1"/>
    <col min="8556" max="8556" width="2.140625" customWidth="1"/>
    <col min="8573" max="8573" width="10.28515625" customWidth="1"/>
    <col min="8728" max="8728" width="4.42578125" customWidth="1"/>
    <col min="8745" max="8745" width="2.85546875" customWidth="1"/>
    <col min="8769" max="8769" width="1.7109375" customWidth="1"/>
    <col min="8779" max="8779" width="2.7109375" customWidth="1"/>
    <col min="8782" max="8782" width="2.85546875" customWidth="1"/>
    <col min="8810" max="8810" width="2.7109375" customWidth="1"/>
    <col min="8812" max="8812" width="2.140625" customWidth="1"/>
    <col min="8829" max="8829" width="10.28515625" customWidth="1"/>
    <col min="8984" max="8984" width="4.42578125" customWidth="1"/>
    <col min="9001" max="9001" width="2.85546875" customWidth="1"/>
    <col min="9025" max="9025" width="1.7109375" customWidth="1"/>
    <col min="9035" max="9035" width="2.7109375" customWidth="1"/>
    <col min="9038" max="9038" width="2.85546875" customWidth="1"/>
    <col min="9066" max="9066" width="2.7109375" customWidth="1"/>
    <col min="9068" max="9068" width="2.140625" customWidth="1"/>
    <col min="9085" max="9085" width="10.28515625" customWidth="1"/>
    <col min="9240" max="9240" width="4.42578125" customWidth="1"/>
    <col min="9257" max="9257" width="2.85546875" customWidth="1"/>
    <col min="9281" max="9281" width="1.7109375" customWidth="1"/>
    <col min="9291" max="9291" width="2.7109375" customWidth="1"/>
    <col min="9294" max="9294" width="2.85546875" customWidth="1"/>
    <col min="9322" max="9322" width="2.7109375" customWidth="1"/>
    <col min="9324" max="9324" width="2.140625" customWidth="1"/>
    <col min="9341" max="9341" width="10.28515625" customWidth="1"/>
    <col min="9496" max="9496" width="4.42578125" customWidth="1"/>
    <col min="9513" max="9513" width="2.85546875" customWidth="1"/>
    <col min="9537" max="9537" width="1.7109375" customWidth="1"/>
    <col min="9547" max="9547" width="2.7109375" customWidth="1"/>
    <col min="9550" max="9550" width="2.85546875" customWidth="1"/>
    <col min="9578" max="9578" width="2.7109375" customWidth="1"/>
    <col min="9580" max="9580" width="2.140625" customWidth="1"/>
    <col min="9597" max="9597" width="10.28515625" customWidth="1"/>
    <col min="9752" max="9752" width="4.42578125" customWidth="1"/>
    <col min="9769" max="9769" width="2.85546875" customWidth="1"/>
    <col min="9793" max="9793" width="1.7109375" customWidth="1"/>
    <col min="9803" max="9803" width="2.7109375" customWidth="1"/>
    <col min="9806" max="9806" width="2.85546875" customWidth="1"/>
    <col min="9834" max="9834" width="2.7109375" customWidth="1"/>
    <col min="9836" max="9836" width="2.140625" customWidth="1"/>
    <col min="9853" max="9853" width="10.28515625" customWidth="1"/>
    <col min="10008" max="10008" width="4.42578125" customWidth="1"/>
    <col min="10025" max="10025" width="2.85546875" customWidth="1"/>
    <col min="10049" max="10049" width="1.7109375" customWidth="1"/>
    <col min="10059" max="10059" width="2.7109375" customWidth="1"/>
    <col min="10062" max="10062" width="2.85546875" customWidth="1"/>
    <col min="10090" max="10090" width="2.7109375" customWidth="1"/>
    <col min="10092" max="10092" width="2.140625" customWidth="1"/>
    <col min="10109" max="10109" width="10.28515625" customWidth="1"/>
    <col min="10264" max="10264" width="4.42578125" customWidth="1"/>
    <col min="10281" max="10281" width="2.85546875" customWidth="1"/>
    <col min="10305" max="10305" width="1.7109375" customWidth="1"/>
    <col min="10315" max="10315" width="2.7109375" customWidth="1"/>
    <col min="10318" max="10318" width="2.85546875" customWidth="1"/>
    <col min="10346" max="10346" width="2.7109375" customWidth="1"/>
    <col min="10348" max="10348" width="2.140625" customWidth="1"/>
    <col min="10365" max="10365" width="10.28515625" customWidth="1"/>
    <col min="10520" max="10520" width="4.42578125" customWidth="1"/>
    <col min="10537" max="10537" width="2.85546875" customWidth="1"/>
    <col min="10561" max="10561" width="1.7109375" customWidth="1"/>
    <col min="10571" max="10571" width="2.7109375" customWidth="1"/>
    <col min="10574" max="10574" width="2.85546875" customWidth="1"/>
    <col min="10602" max="10602" width="2.7109375" customWidth="1"/>
    <col min="10604" max="10604" width="2.140625" customWidth="1"/>
    <col min="10621" max="10621" width="10.28515625" customWidth="1"/>
    <col min="10776" max="10776" width="4.42578125" customWidth="1"/>
    <col min="10793" max="10793" width="2.85546875" customWidth="1"/>
    <col min="10817" max="10817" width="1.7109375" customWidth="1"/>
    <col min="10827" max="10827" width="2.7109375" customWidth="1"/>
    <col min="10830" max="10830" width="2.85546875" customWidth="1"/>
    <col min="10858" max="10858" width="2.7109375" customWidth="1"/>
    <col min="10860" max="10860" width="2.140625" customWidth="1"/>
    <col min="10877" max="10877" width="10.28515625" customWidth="1"/>
    <col min="11032" max="11032" width="4.42578125" customWidth="1"/>
    <col min="11049" max="11049" width="2.85546875" customWidth="1"/>
    <col min="11073" max="11073" width="1.7109375" customWidth="1"/>
    <col min="11083" max="11083" width="2.7109375" customWidth="1"/>
    <col min="11086" max="11086" width="2.85546875" customWidth="1"/>
    <col min="11114" max="11114" width="2.7109375" customWidth="1"/>
    <col min="11116" max="11116" width="2.140625" customWidth="1"/>
    <col min="11133" max="11133" width="10.28515625" customWidth="1"/>
    <col min="11288" max="11288" width="4.42578125" customWidth="1"/>
    <col min="11305" max="11305" width="2.85546875" customWidth="1"/>
    <col min="11329" max="11329" width="1.7109375" customWidth="1"/>
    <col min="11339" max="11339" width="2.7109375" customWidth="1"/>
    <col min="11342" max="11342" width="2.85546875" customWidth="1"/>
    <col min="11370" max="11370" width="2.7109375" customWidth="1"/>
    <col min="11372" max="11372" width="2.140625" customWidth="1"/>
    <col min="11389" max="11389" width="10.28515625" customWidth="1"/>
    <col min="11544" max="11544" width="4.42578125" customWidth="1"/>
    <col min="11561" max="11561" width="2.85546875" customWidth="1"/>
    <col min="11585" max="11585" width="1.7109375" customWidth="1"/>
    <col min="11595" max="11595" width="2.7109375" customWidth="1"/>
    <col min="11598" max="11598" width="2.85546875" customWidth="1"/>
    <col min="11626" max="11626" width="2.7109375" customWidth="1"/>
    <col min="11628" max="11628" width="2.140625" customWidth="1"/>
    <col min="11645" max="11645" width="10.28515625" customWidth="1"/>
    <col min="11800" max="11800" width="4.42578125" customWidth="1"/>
    <col min="11817" max="11817" width="2.85546875" customWidth="1"/>
    <col min="11841" max="11841" width="1.7109375" customWidth="1"/>
    <col min="11851" max="11851" width="2.7109375" customWidth="1"/>
    <col min="11854" max="11854" width="2.85546875" customWidth="1"/>
    <col min="11882" max="11882" width="2.7109375" customWidth="1"/>
    <col min="11884" max="11884" width="2.140625" customWidth="1"/>
    <col min="11901" max="11901" width="10.28515625" customWidth="1"/>
    <col min="12056" max="12056" width="4.42578125" customWidth="1"/>
    <col min="12073" max="12073" width="2.85546875" customWidth="1"/>
    <col min="12097" max="12097" width="1.7109375" customWidth="1"/>
    <col min="12107" max="12107" width="2.7109375" customWidth="1"/>
    <col min="12110" max="12110" width="2.85546875" customWidth="1"/>
    <col min="12138" max="12138" width="2.7109375" customWidth="1"/>
    <col min="12140" max="12140" width="2.140625" customWidth="1"/>
    <col min="12157" max="12157" width="10.28515625" customWidth="1"/>
    <col min="12312" max="12312" width="4.42578125" customWidth="1"/>
    <col min="12329" max="12329" width="2.85546875" customWidth="1"/>
    <col min="12353" max="12353" width="1.7109375" customWidth="1"/>
    <col min="12363" max="12363" width="2.7109375" customWidth="1"/>
    <col min="12366" max="12366" width="2.85546875" customWidth="1"/>
    <col min="12394" max="12394" width="2.7109375" customWidth="1"/>
    <col min="12396" max="12396" width="2.140625" customWidth="1"/>
    <col min="12413" max="12413" width="10.28515625" customWidth="1"/>
    <col min="12568" max="12568" width="4.42578125" customWidth="1"/>
    <col min="12585" max="12585" width="2.85546875" customWidth="1"/>
    <col min="12609" max="12609" width="1.7109375" customWidth="1"/>
    <col min="12619" max="12619" width="2.7109375" customWidth="1"/>
    <col min="12622" max="12622" width="2.85546875" customWidth="1"/>
    <col min="12650" max="12650" width="2.7109375" customWidth="1"/>
    <col min="12652" max="12652" width="2.140625" customWidth="1"/>
    <col min="12669" max="12669" width="10.28515625" customWidth="1"/>
    <col min="12824" max="12824" width="4.42578125" customWidth="1"/>
    <col min="12841" max="12841" width="2.85546875" customWidth="1"/>
    <col min="12865" max="12865" width="1.7109375" customWidth="1"/>
    <col min="12875" max="12875" width="2.7109375" customWidth="1"/>
    <col min="12878" max="12878" width="2.85546875" customWidth="1"/>
    <col min="12906" max="12906" width="2.7109375" customWidth="1"/>
    <col min="12908" max="12908" width="2.140625" customWidth="1"/>
    <col min="12925" max="12925" width="10.28515625" customWidth="1"/>
    <col min="13080" max="13080" width="4.42578125" customWidth="1"/>
    <col min="13097" max="13097" width="2.85546875" customWidth="1"/>
    <col min="13121" max="13121" width="1.7109375" customWidth="1"/>
    <col min="13131" max="13131" width="2.7109375" customWidth="1"/>
    <col min="13134" max="13134" width="2.85546875" customWidth="1"/>
    <col min="13162" max="13162" width="2.7109375" customWidth="1"/>
    <col min="13164" max="13164" width="2.140625" customWidth="1"/>
    <col min="13181" max="13181" width="10.28515625" customWidth="1"/>
    <col min="13336" max="13336" width="4.42578125" customWidth="1"/>
    <col min="13353" max="13353" width="2.85546875" customWidth="1"/>
    <col min="13377" max="13377" width="1.7109375" customWidth="1"/>
    <col min="13387" max="13387" width="2.7109375" customWidth="1"/>
    <col min="13390" max="13390" width="2.85546875" customWidth="1"/>
    <col min="13418" max="13418" width="2.7109375" customWidth="1"/>
    <col min="13420" max="13420" width="2.140625" customWidth="1"/>
    <col min="13437" max="13437" width="10.28515625" customWidth="1"/>
    <col min="13592" max="13592" width="4.42578125" customWidth="1"/>
    <col min="13609" max="13609" width="2.85546875" customWidth="1"/>
    <col min="13633" max="13633" width="1.7109375" customWidth="1"/>
    <col min="13643" max="13643" width="2.7109375" customWidth="1"/>
    <col min="13646" max="13646" width="2.85546875" customWidth="1"/>
    <col min="13674" max="13674" width="2.7109375" customWidth="1"/>
    <col min="13676" max="13676" width="2.140625" customWidth="1"/>
    <col min="13693" max="13693" width="10.28515625" customWidth="1"/>
    <col min="13848" max="13848" width="4.42578125" customWidth="1"/>
    <col min="13865" max="13865" width="2.85546875" customWidth="1"/>
    <col min="13889" max="13889" width="1.7109375" customWidth="1"/>
    <col min="13899" max="13899" width="2.7109375" customWidth="1"/>
    <col min="13902" max="13902" width="2.85546875" customWidth="1"/>
    <col min="13930" max="13930" width="2.7109375" customWidth="1"/>
    <col min="13932" max="13932" width="2.140625" customWidth="1"/>
    <col min="13949" max="13949" width="10.28515625" customWidth="1"/>
    <col min="14104" max="14104" width="4.42578125" customWidth="1"/>
    <col min="14121" max="14121" width="2.85546875" customWidth="1"/>
    <col min="14145" max="14145" width="1.7109375" customWidth="1"/>
    <col min="14155" max="14155" width="2.7109375" customWidth="1"/>
    <col min="14158" max="14158" width="2.85546875" customWidth="1"/>
    <col min="14186" max="14186" width="2.7109375" customWidth="1"/>
    <col min="14188" max="14188" width="2.140625" customWidth="1"/>
    <col min="14205" max="14205" width="10.28515625" customWidth="1"/>
    <col min="14360" max="14360" width="4.42578125" customWidth="1"/>
    <col min="14377" max="14377" width="2.85546875" customWidth="1"/>
    <col min="14401" max="14401" width="1.7109375" customWidth="1"/>
    <col min="14411" max="14411" width="2.7109375" customWidth="1"/>
    <col min="14414" max="14414" width="2.85546875" customWidth="1"/>
    <col min="14442" max="14442" width="2.7109375" customWidth="1"/>
    <col min="14444" max="14444" width="2.140625" customWidth="1"/>
    <col min="14461" max="14461" width="10.28515625" customWidth="1"/>
    <col min="14616" max="14616" width="4.42578125" customWidth="1"/>
    <col min="14633" max="14633" width="2.85546875" customWidth="1"/>
    <col min="14657" max="14657" width="1.7109375" customWidth="1"/>
    <col min="14667" max="14667" width="2.7109375" customWidth="1"/>
    <col min="14670" max="14670" width="2.85546875" customWidth="1"/>
    <col min="14698" max="14698" width="2.7109375" customWidth="1"/>
    <col min="14700" max="14700" width="2.140625" customWidth="1"/>
    <col min="14717" max="14717" width="10.28515625" customWidth="1"/>
    <col min="14872" max="14872" width="4.42578125" customWidth="1"/>
    <col min="14889" max="14889" width="2.85546875" customWidth="1"/>
    <col min="14913" max="14913" width="1.7109375" customWidth="1"/>
    <col min="14923" max="14923" width="2.7109375" customWidth="1"/>
    <col min="14926" max="14926" width="2.85546875" customWidth="1"/>
    <col min="14954" max="14954" width="2.7109375" customWidth="1"/>
    <col min="14956" max="14956" width="2.140625" customWidth="1"/>
    <col min="14973" max="14973" width="10.28515625" customWidth="1"/>
    <col min="15128" max="15128" width="4.42578125" customWidth="1"/>
    <col min="15145" max="15145" width="2.85546875" customWidth="1"/>
    <col min="15169" max="15169" width="1.7109375" customWidth="1"/>
    <col min="15179" max="15179" width="2.7109375" customWidth="1"/>
    <col min="15182" max="15182" width="2.85546875" customWidth="1"/>
    <col min="15210" max="15210" width="2.7109375" customWidth="1"/>
    <col min="15212" max="15212" width="2.140625" customWidth="1"/>
    <col min="15229" max="15229" width="10.28515625" customWidth="1"/>
    <col min="15384" max="15384" width="4.42578125" customWidth="1"/>
    <col min="15401" max="15401" width="2.85546875" customWidth="1"/>
    <col min="15425" max="15425" width="1.7109375" customWidth="1"/>
    <col min="15435" max="15435" width="2.7109375" customWidth="1"/>
    <col min="15438" max="15438" width="2.85546875" customWidth="1"/>
    <col min="15466" max="15466" width="2.7109375" customWidth="1"/>
    <col min="15468" max="15468" width="2.140625" customWidth="1"/>
    <col min="15485" max="15485" width="10.28515625" customWidth="1"/>
    <col min="15640" max="15640" width="4.42578125" customWidth="1"/>
    <col min="15657" max="15657" width="2.85546875" customWidth="1"/>
    <col min="15681" max="15681" width="1.7109375" customWidth="1"/>
    <col min="15691" max="15691" width="2.7109375" customWidth="1"/>
    <col min="15694" max="15694" width="2.85546875" customWidth="1"/>
    <col min="15722" max="15722" width="2.7109375" customWidth="1"/>
    <col min="15724" max="15724" width="2.140625" customWidth="1"/>
    <col min="15741" max="15741" width="10.28515625" customWidth="1"/>
    <col min="15896" max="15896" width="4.42578125" customWidth="1"/>
    <col min="15913" max="15913" width="2.85546875" customWidth="1"/>
    <col min="15937" max="15937" width="1.7109375" customWidth="1"/>
    <col min="15947" max="15947" width="2.7109375" customWidth="1"/>
    <col min="15950" max="15950" width="2.85546875" customWidth="1"/>
    <col min="15978" max="15978" width="2.7109375" customWidth="1"/>
    <col min="15980" max="15980" width="2.140625" customWidth="1"/>
    <col min="15997" max="15997" width="10.28515625" customWidth="1"/>
    <col min="16152" max="16152" width="4.42578125" customWidth="1"/>
    <col min="16169" max="16169" width="2.85546875" customWidth="1"/>
    <col min="16193" max="16193" width="1.7109375" customWidth="1"/>
    <col min="16203" max="16203" width="2.7109375" customWidth="1"/>
    <col min="16206" max="16206" width="2.85546875" customWidth="1"/>
    <col min="16234" max="16234" width="2.7109375" customWidth="1"/>
    <col min="16236" max="16236" width="2.140625" customWidth="1"/>
    <col min="16253" max="16253" width="10.28515625" customWidth="1"/>
  </cols>
  <sheetData>
    <row r="1" spans="1:125">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60.7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Schedule'!D36</f>
        <v>Control Plans</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0F00-000000000000}"/>
  </hyperlinks>
  <pageMargins left="0.7" right="0.7" top="0.75" bottom="0.75" header="0.3" footer="0.3"/>
  <pageSetup scale="38"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sizeWithCells="1">
                  <from>
                    <xdr:col>105</xdr:col>
                    <xdr:colOff>57150</xdr:colOff>
                    <xdr:row>1</xdr:row>
                    <xdr:rowOff>466725</xdr:rowOff>
                  </from>
                  <to>
                    <xdr:col>113</xdr:col>
                    <xdr:colOff>28575</xdr:colOff>
                    <xdr:row>4</xdr:row>
                    <xdr:rowOff>9525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sizeWithCells="1">
                  <from>
                    <xdr:col>96</xdr:col>
                    <xdr:colOff>28575</xdr:colOff>
                    <xdr:row>1</xdr:row>
                    <xdr:rowOff>485775</xdr:rowOff>
                  </from>
                  <to>
                    <xdr:col>103</xdr:col>
                    <xdr:colOff>9525</xdr:colOff>
                    <xdr:row>4</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U59"/>
  <sheetViews>
    <sheetView showGridLines="0" view="pageBreakPreview" zoomScaleNormal="70" zoomScaleSheetLayoutView="100" workbookViewId="0">
      <selection activeCell="DD1" sqref="DD1"/>
    </sheetView>
  </sheetViews>
  <sheetFormatPr baseColWidth="10" defaultColWidth="1.7109375" defaultRowHeight="15"/>
  <cols>
    <col min="65" max="65" width="1.7109375" customWidth="1"/>
    <col min="125" max="125" width="8.42578125" customWidth="1"/>
    <col min="321" max="321" width="1.7109375" customWidth="1"/>
    <col min="381" max="381" width="8.42578125" customWidth="1"/>
    <col min="577" max="577" width="1.7109375" customWidth="1"/>
    <col min="637" max="637" width="8.42578125" customWidth="1"/>
    <col min="833" max="833" width="1.7109375" customWidth="1"/>
    <col min="893" max="893" width="8.42578125" customWidth="1"/>
    <col min="1089" max="1089" width="1.7109375" customWidth="1"/>
    <col min="1149" max="1149" width="8.42578125" customWidth="1"/>
    <col min="1345" max="1345" width="1.7109375" customWidth="1"/>
    <col min="1405" max="1405" width="8.42578125" customWidth="1"/>
    <col min="1601" max="1601" width="1.7109375" customWidth="1"/>
    <col min="1661" max="1661" width="8.42578125" customWidth="1"/>
    <col min="1857" max="1857" width="1.7109375" customWidth="1"/>
    <col min="1917" max="1917" width="8.42578125" customWidth="1"/>
    <col min="2113" max="2113" width="1.7109375" customWidth="1"/>
    <col min="2173" max="2173" width="8.42578125" customWidth="1"/>
    <col min="2369" max="2369" width="1.7109375" customWidth="1"/>
    <col min="2429" max="2429" width="8.42578125" customWidth="1"/>
    <col min="2625" max="2625" width="1.7109375" customWidth="1"/>
    <col min="2685" max="2685" width="8.42578125" customWidth="1"/>
    <col min="2881" max="2881" width="1.7109375" customWidth="1"/>
    <col min="2941" max="2941" width="8.42578125" customWidth="1"/>
    <col min="3137" max="3137" width="1.7109375" customWidth="1"/>
    <col min="3197" max="3197" width="8.42578125" customWidth="1"/>
    <col min="3393" max="3393" width="1.7109375" customWidth="1"/>
    <col min="3453" max="3453" width="8.42578125" customWidth="1"/>
    <col min="3649" max="3649" width="1.7109375" customWidth="1"/>
    <col min="3709" max="3709" width="8.42578125" customWidth="1"/>
    <col min="3905" max="3905" width="1.7109375" customWidth="1"/>
    <col min="3965" max="3965" width="8.42578125" customWidth="1"/>
    <col min="4161" max="4161" width="1.7109375" customWidth="1"/>
    <col min="4221" max="4221" width="8.42578125" customWidth="1"/>
    <col min="4417" max="4417" width="1.7109375" customWidth="1"/>
    <col min="4477" max="4477" width="8.42578125" customWidth="1"/>
    <col min="4673" max="4673" width="1.7109375" customWidth="1"/>
    <col min="4733" max="4733" width="8.42578125" customWidth="1"/>
    <col min="4929" max="4929" width="1.7109375" customWidth="1"/>
    <col min="4989" max="4989" width="8.42578125" customWidth="1"/>
    <col min="5185" max="5185" width="1.7109375" customWidth="1"/>
    <col min="5245" max="5245" width="8.42578125" customWidth="1"/>
    <col min="5441" max="5441" width="1.7109375" customWidth="1"/>
    <col min="5501" max="5501" width="8.42578125" customWidth="1"/>
    <col min="5697" max="5697" width="1.7109375" customWidth="1"/>
    <col min="5757" max="5757" width="8.42578125" customWidth="1"/>
    <col min="5953" max="5953" width="1.7109375" customWidth="1"/>
    <col min="6013" max="6013" width="8.42578125" customWidth="1"/>
    <col min="6209" max="6209" width="1.7109375" customWidth="1"/>
    <col min="6269" max="6269" width="8.42578125" customWidth="1"/>
    <col min="6465" max="6465" width="1.7109375" customWidth="1"/>
    <col min="6525" max="6525" width="8.42578125" customWidth="1"/>
    <col min="6721" max="6721" width="1.7109375" customWidth="1"/>
    <col min="6781" max="6781" width="8.42578125" customWidth="1"/>
    <col min="6977" max="6977" width="1.7109375" customWidth="1"/>
    <col min="7037" max="7037" width="8.42578125" customWidth="1"/>
    <col min="7233" max="7233" width="1.7109375" customWidth="1"/>
    <col min="7293" max="7293" width="8.42578125" customWidth="1"/>
    <col min="7489" max="7489" width="1.7109375" customWidth="1"/>
    <col min="7549" max="7549" width="8.42578125" customWidth="1"/>
    <col min="7745" max="7745" width="1.7109375" customWidth="1"/>
    <col min="7805" max="7805" width="8.42578125" customWidth="1"/>
    <col min="8001" max="8001" width="1.7109375" customWidth="1"/>
    <col min="8061" max="8061" width="8.42578125" customWidth="1"/>
    <col min="8257" max="8257" width="1.7109375" customWidth="1"/>
    <col min="8317" max="8317" width="8.42578125" customWidth="1"/>
    <col min="8513" max="8513" width="1.7109375" customWidth="1"/>
    <col min="8573" max="8573" width="8.42578125" customWidth="1"/>
    <col min="8769" max="8769" width="1.7109375" customWidth="1"/>
    <col min="8829" max="8829" width="8.42578125" customWidth="1"/>
    <col min="9025" max="9025" width="1.7109375" customWidth="1"/>
    <col min="9085" max="9085" width="8.42578125" customWidth="1"/>
    <col min="9281" max="9281" width="1.7109375" customWidth="1"/>
    <col min="9341" max="9341" width="8.42578125" customWidth="1"/>
    <col min="9537" max="9537" width="1.7109375" customWidth="1"/>
    <col min="9597" max="9597" width="8.42578125" customWidth="1"/>
    <col min="9793" max="9793" width="1.7109375" customWidth="1"/>
    <col min="9853" max="9853" width="8.42578125" customWidth="1"/>
    <col min="10049" max="10049" width="1.7109375" customWidth="1"/>
    <col min="10109" max="10109" width="8.42578125" customWidth="1"/>
    <col min="10305" max="10305" width="1.7109375" customWidth="1"/>
    <col min="10365" max="10365" width="8.42578125" customWidth="1"/>
    <col min="10561" max="10561" width="1.7109375" customWidth="1"/>
    <col min="10621" max="10621" width="8.42578125" customWidth="1"/>
    <col min="10817" max="10817" width="1.7109375" customWidth="1"/>
    <col min="10877" max="10877" width="8.42578125" customWidth="1"/>
    <col min="11073" max="11073" width="1.7109375" customWidth="1"/>
    <col min="11133" max="11133" width="8.42578125" customWidth="1"/>
    <col min="11329" max="11329" width="1.7109375" customWidth="1"/>
    <col min="11389" max="11389" width="8.42578125" customWidth="1"/>
    <col min="11585" max="11585" width="1.7109375" customWidth="1"/>
    <col min="11645" max="11645" width="8.42578125" customWidth="1"/>
    <col min="11841" max="11841" width="1.7109375" customWidth="1"/>
    <col min="11901" max="11901" width="8.42578125" customWidth="1"/>
    <col min="12097" max="12097" width="1.7109375" customWidth="1"/>
    <col min="12157" max="12157" width="8.42578125" customWidth="1"/>
    <col min="12353" max="12353" width="1.7109375" customWidth="1"/>
    <col min="12413" max="12413" width="8.42578125" customWidth="1"/>
    <col min="12609" max="12609" width="1.7109375" customWidth="1"/>
    <col min="12669" max="12669" width="8.42578125" customWidth="1"/>
    <col min="12865" max="12865" width="1.7109375" customWidth="1"/>
    <col min="12925" max="12925" width="8.42578125" customWidth="1"/>
    <col min="13121" max="13121" width="1.7109375" customWidth="1"/>
    <col min="13181" max="13181" width="8.42578125" customWidth="1"/>
    <col min="13377" max="13377" width="1.7109375" customWidth="1"/>
    <col min="13437" max="13437" width="8.42578125" customWidth="1"/>
    <col min="13633" max="13633" width="1.7109375" customWidth="1"/>
    <col min="13693" max="13693" width="8.42578125" customWidth="1"/>
    <col min="13889" max="13889" width="1.7109375" customWidth="1"/>
    <col min="13949" max="13949" width="8.42578125" customWidth="1"/>
    <col min="14145" max="14145" width="1.7109375" customWidth="1"/>
    <col min="14205" max="14205" width="8.42578125" customWidth="1"/>
    <col min="14401" max="14401" width="1.7109375" customWidth="1"/>
    <col min="14461" max="14461" width="8.42578125" customWidth="1"/>
    <col min="14657" max="14657" width="1.7109375" customWidth="1"/>
    <col min="14717" max="14717" width="8.42578125" customWidth="1"/>
    <col min="14913" max="14913" width="1.7109375" customWidth="1"/>
    <col min="14973" max="14973" width="8.42578125" customWidth="1"/>
    <col min="15169" max="15169" width="1.7109375" customWidth="1"/>
    <col min="15229" max="15229" width="8.42578125" customWidth="1"/>
    <col min="15425" max="15425" width="1.7109375" customWidth="1"/>
    <col min="15485" max="15485" width="8.42578125" customWidth="1"/>
    <col min="15681" max="15681" width="1.7109375" customWidth="1"/>
    <col min="15741" max="15741" width="8.42578125" customWidth="1"/>
    <col min="15937" max="15937" width="1.7109375" customWidth="1"/>
    <col min="15997" max="15997" width="8.42578125" customWidth="1"/>
    <col min="16193" max="16193" width="1.7109375" customWidth="1"/>
    <col min="16253" max="16253" width="8.42578125" customWidth="1"/>
  </cols>
  <sheetData>
    <row r="1" spans="1:125">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52.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Schedule'!D37</f>
        <v>Floor Plan layout/ Process Flowchart</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0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sizeWithCells="1">
                  <from>
                    <xdr:col>104</xdr:col>
                    <xdr:colOff>95250</xdr:colOff>
                    <xdr:row>1</xdr:row>
                    <xdr:rowOff>419100</xdr:rowOff>
                  </from>
                  <to>
                    <xdr:col>113</xdr:col>
                    <xdr:colOff>9525</xdr:colOff>
                    <xdr:row>3</xdr:row>
                    <xdr:rowOff>219075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sizeWithCells="1">
                  <from>
                    <xdr:col>96</xdr:col>
                    <xdr:colOff>9525</xdr:colOff>
                    <xdr:row>1</xdr:row>
                    <xdr:rowOff>428625</xdr:rowOff>
                  </from>
                  <to>
                    <xdr:col>103</xdr:col>
                    <xdr:colOff>0</xdr:colOff>
                    <xdr:row>3</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U59"/>
  <sheetViews>
    <sheetView showGridLines="0" view="pageBreakPreview" zoomScaleNormal="70" zoomScaleSheetLayoutView="100" workbookViewId="0">
      <selection activeCell="A2" sqref="A2:XFD2"/>
    </sheetView>
  </sheetViews>
  <sheetFormatPr baseColWidth="10" defaultColWidth="1.7109375" defaultRowHeight="15"/>
  <cols>
    <col min="65" max="65" width="1.7109375" customWidth="1"/>
    <col min="125" max="125" width="9.28515625" customWidth="1"/>
    <col min="321" max="321" width="1.7109375" customWidth="1"/>
    <col min="381" max="381" width="9.28515625" customWidth="1"/>
    <col min="577" max="577" width="1.7109375" customWidth="1"/>
    <col min="637" max="637" width="9.28515625" customWidth="1"/>
    <col min="833" max="833" width="1.7109375" customWidth="1"/>
    <col min="893" max="893" width="9.28515625" customWidth="1"/>
    <col min="1089" max="1089" width="1.7109375" customWidth="1"/>
    <col min="1149" max="1149" width="9.28515625" customWidth="1"/>
    <col min="1345" max="1345" width="1.7109375" customWidth="1"/>
    <col min="1405" max="1405" width="9.28515625" customWidth="1"/>
    <col min="1601" max="1601" width="1.7109375" customWidth="1"/>
    <col min="1661" max="1661" width="9.28515625" customWidth="1"/>
    <col min="1857" max="1857" width="1.7109375" customWidth="1"/>
    <col min="1917" max="1917" width="9.28515625" customWidth="1"/>
    <col min="2113" max="2113" width="1.7109375" customWidth="1"/>
    <col min="2173" max="2173" width="9.28515625" customWidth="1"/>
    <col min="2369" max="2369" width="1.7109375" customWidth="1"/>
    <col min="2429" max="2429" width="9.28515625" customWidth="1"/>
    <col min="2625" max="2625" width="1.7109375" customWidth="1"/>
    <col min="2685" max="2685" width="9.28515625" customWidth="1"/>
    <col min="2881" max="2881" width="1.7109375" customWidth="1"/>
    <col min="2941" max="2941" width="9.28515625" customWidth="1"/>
    <col min="3137" max="3137" width="1.7109375" customWidth="1"/>
    <col min="3197" max="3197" width="9.28515625" customWidth="1"/>
    <col min="3393" max="3393" width="1.7109375" customWidth="1"/>
    <col min="3453" max="3453" width="9.28515625" customWidth="1"/>
    <col min="3649" max="3649" width="1.7109375" customWidth="1"/>
    <col min="3709" max="3709" width="9.28515625" customWidth="1"/>
    <col min="3905" max="3905" width="1.7109375" customWidth="1"/>
    <col min="3965" max="3965" width="9.28515625" customWidth="1"/>
    <col min="4161" max="4161" width="1.7109375" customWidth="1"/>
    <col min="4221" max="4221" width="9.28515625" customWidth="1"/>
    <col min="4417" max="4417" width="1.7109375" customWidth="1"/>
    <col min="4477" max="4477" width="9.28515625" customWidth="1"/>
    <col min="4673" max="4673" width="1.7109375" customWidth="1"/>
    <col min="4733" max="4733" width="9.28515625" customWidth="1"/>
    <col min="4929" max="4929" width="1.7109375" customWidth="1"/>
    <col min="4989" max="4989" width="9.28515625" customWidth="1"/>
    <col min="5185" max="5185" width="1.7109375" customWidth="1"/>
    <col min="5245" max="5245" width="9.28515625" customWidth="1"/>
    <col min="5441" max="5441" width="1.7109375" customWidth="1"/>
    <col min="5501" max="5501" width="9.28515625" customWidth="1"/>
    <col min="5697" max="5697" width="1.7109375" customWidth="1"/>
    <col min="5757" max="5757" width="9.28515625" customWidth="1"/>
    <col min="5953" max="5953" width="1.7109375" customWidth="1"/>
    <col min="6013" max="6013" width="9.28515625" customWidth="1"/>
    <col min="6209" max="6209" width="1.7109375" customWidth="1"/>
    <col min="6269" max="6269" width="9.28515625" customWidth="1"/>
    <col min="6465" max="6465" width="1.7109375" customWidth="1"/>
    <col min="6525" max="6525" width="9.28515625" customWidth="1"/>
    <col min="6721" max="6721" width="1.7109375" customWidth="1"/>
    <col min="6781" max="6781" width="9.28515625" customWidth="1"/>
    <col min="6977" max="6977" width="1.7109375" customWidth="1"/>
    <col min="7037" max="7037" width="9.28515625" customWidth="1"/>
    <col min="7233" max="7233" width="1.7109375" customWidth="1"/>
    <col min="7293" max="7293" width="9.28515625" customWidth="1"/>
    <col min="7489" max="7489" width="1.7109375" customWidth="1"/>
    <col min="7549" max="7549" width="9.28515625" customWidth="1"/>
    <col min="7745" max="7745" width="1.7109375" customWidth="1"/>
    <col min="7805" max="7805" width="9.28515625" customWidth="1"/>
    <col min="8001" max="8001" width="1.7109375" customWidth="1"/>
    <col min="8061" max="8061" width="9.28515625" customWidth="1"/>
    <col min="8257" max="8257" width="1.7109375" customWidth="1"/>
    <col min="8317" max="8317" width="9.28515625" customWidth="1"/>
    <col min="8513" max="8513" width="1.7109375" customWidth="1"/>
    <col min="8573" max="8573" width="9.28515625" customWidth="1"/>
    <col min="8769" max="8769" width="1.7109375" customWidth="1"/>
    <col min="8829" max="8829" width="9.28515625" customWidth="1"/>
    <col min="9025" max="9025" width="1.7109375" customWidth="1"/>
    <col min="9085" max="9085" width="9.28515625" customWidth="1"/>
    <col min="9281" max="9281" width="1.7109375" customWidth="1"/>
    <col min="9341" max="9341" width="9.28515625" customWidth="1"/>
    <col min="9537" max="9537" width="1.7109375" customWidth="1"/>
    <col min="9597" max="9597" width="9.28515625" customWidth="1"/>
    <col min="9793" max="9793" width="1.7109375" customWidth="1"/>
    <col min="9853" max="9853" width="9.28515625" customWidth="1"/>
    <col min="10049" max="10049" width="1.7109375" customWidth="1"/>
    <col min="10109" max="10109" width="9.28515625" customWidth="1"/>
    <col min="10305" max="10305" width="1.7109375" customWidth="1"/>
    <col min="10365" max="10365" width="9.28515625" customWidth="1"/>
    <col min="10561" max="10561" width="1.7109375" customWidth="1"/>
    <col min="10621" max="10621" width="9.28515625" customWidth="1"/>
    <col min="10817" max="10817" width="1.7109375" customWidth="1"/>
    <col min="10877" max="10877" width="9.28515625" customWidth="1"/>
    <col min="11073" max="11073" width="1.7109375" customWidth="1"/>
    <col min="11133" max="11133" width="9.28515625" customWidth="1"/>
    <col min="11329" max="11329" width="1.7109375" customWidth="1"/>
    <col min="11389" max="11389" width="9.28515625" customWidth="1"/>
    <col min="11585" max="11585" width="1.7109375" customWidth="1"/>
    <col min="11645" max="11645" width="9.28515625" customWidth="1"/>
    <col min="11841" max="11841" width="1.7109375" customWidth="1"/>
    <col min="11901" max="11901" width="9.28515625" customWidth="1"/>
    <col min="12097" max="12097" width="1.7109375" customWidth="1"/>
    <col min="12157" max="12157" width="9.28515625" customWidth="1"/>
    <col min="12353" max="12353" width="1.7109375" customWidth="1"/>
    <col min="12413" max="12413" width="9.28515625" customWidth="1"/>
    <col min="12609" max="12609" width="1.7109375" customWidth="1"/>
    <col min="12669" max="12669" width="9.28515625" customWidth="1"/>
    <col min="12865" max="12865" width="1.7109375" customWidth="1"/>
    <col min="12925" max="12925" width="9.28515625" customWidth="1"/>
    <col min="13121" max="13121" width="1.7109375" customWidth="1"/>
    <col min="13181" max="13181" width="9.28515625" customWidth="1"/>
    <col min="13377" max="13377" width="1.7109375" customWidth="1"/>
    <col min="13437" max="13437" width="9.28515625" customWidth="1"/>
    <col min="13633" max="13633" width="1.7109375" customWidth="1"/>
    <col min="13693" max="13693" width="9.28515625" customWidth="1"/>
    <col min="13889" max="13889" width="1.7109375" customWidth="1"/>
    <col min="13949" max="13949" width="9.28515625" customWidth="1"/>
    <col min="14145" max="14145" width="1.7109375" customWidth="1"/>
    <col min="14205" max="14205" width="9.28515625" customWidth="1"/>
    <col min="14401" max="14401" width="1.7109375" customWidth="1"/>
    <col min="14461" max="14461" width="9.28515625" customWidth="1"/>
    <col min="14657" max="14657" width="1.7109375" customWidth="1"/>
    <col min="14717" max="14717" width="9.28515625" customWidth="1"/>
    <col min="14913" max="14913" width="1.7109375" customWidth="1"/>
    <col min="14973" max="14973" width="9.28515625" customWidth="1"/>
    <col min="15169" max="15169" width="1.7109375" customWidth="1"/>
    <col min="15229" max="15229" width="9.28515625" customWidth="1"/>
    <col min="15425" max="15425" width="1.7109375" customWidth="1"/>
    <col min="15485" max="15485" width="9.28515625" customWidth="1"/>
    <col min="15681" max="15681" width="1.7109375" customWidth="1"/>
    <col min="15741" max="15741" width="9.28515625" customWidth="1"/>
    <col min="15937" max="15937" width="1.7109375" customWidth="1"/>
    <col min="15997" max="15997" width="9.28515625" customWidth="1"/>
    <col min="16193" max="16193" width="1.7109375" customWidth="1"/>
    <col min="16253" max="16253" width="9.28515625" customWidth="1"/>
  </cols>
  <sheetData>
    <row r="1" spans="1:125" ht="30.7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30.7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Schedule'!D38</f>
        <v>Operation Sheets/ Work Instructions</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1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sizeWithCells="1">
                  <from>
                    <xdr:col>104</xdr:col>
                    <xdr:colOff>95250</xdr:colOff>
                    <xdr:row>1</xdr:row>
                    <xdr:rowOff>247650</xdr:rowOff>
                  </from>
                  <to>
                    <xdr:col>113</xdr:col>
                    <xdr:colOff>9525</xdr:colOff>
                    <xdr:row>3</xdr:row>
                    <xdr:rowOff>38100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sizeWithCells="1">
                  <from>
                    <xdr:col>96</xdr:col>
                    <xdr:colOff>9525</xdr:colOff>
                    <xdr:row>1</xdr:row>
                    <xdr:rowOff>247650</xdr:rowOff>
                  </from>
                  <to>
                    <xdr:col>103</xdr:col>
                    <xdr:colOff>0</xdr:colOff>
                    <xdr:row>3</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DU59"/>
  <sheetViews>
    <sheetView showGridLines="0" view="pageBreakPreview" zoomScaleNormal="70" zoomScaleSheetLayoutView="100" workbookViewId="0">
      <selection activeCell="CZ5" sqref="CZ5"/>
    </sheetView>
  </sheetViews>
  <sheetFormatPr baseColWidth="10" defaultColWidth="1.7109375" defaultRowHeight="15"/>
  <cols>
    <col min="65" max="65" width="1.7109375" customWidth="1"/>
    <col min="125" max="125" width="9.28515625" customWidth="1"/>
    <col min="321" max="321" width="1.7109375" customWidth="1"/>
    <col min="381" max="381" width="9.28515625" customWidth="1"/>
    <col min="577" max="577" width="1.7109375" customWidth="1"/>
    <col min="637" max="637" width="9.28515625" customWidth="1"/>
    <col min="833" max="833" width="1.7109375" customWidth="1"/>
    <col min="893" max="893" width="9.28515625" customWidth="1"/>
    <col min="1089" max="1089" width="1.7109375" customWidth="1"/>
    <col min="1149" max="1149" width="9.28515625" customWidth="1"/>
    <col min="1345" max="1345" width="1.7109375" customWidth="1"/>
    <col min="1405" max="1405" width="9.28515625" customWidth="1"/>
    <col min="1601" max="1601" width="1.7109375" customWidth="1"/>
    <col min="1661" max="1661" width="9.28515625" customWidth="1"/>
    <col min="1857" max="1857" width="1.7109375" customWidth="1"/>
    <col min="1917" max="1917" width="9.28515625" customWidth="1"/>
    <col min="2113" max="2113" width="1.7109375" customWidth="1"/>
    <col min="2173" max="2173" width="9.28515625" customWidth="1"/>
    <col min="2369" max="2369" width="1.7109375" customWidth="1"/>
    <col min="2429" max="2429" width="9.28515625" customWidth="1"/>
    <col min="2625" max="2625" width="1.7109375" customWidth="1"/>
    <col min="2685" max="2685" width="9.28515625" customWidth="1"/>
    <col min="2881" max="2881" width="1.7109375" customWidth="1"/>
    <col min="2941" max="2941" width="9.28515625" customWidth="1"/>
    <col min="3137" max="3137" width="1.7109375" customWidth="1"/>
    <col min="3197" max="3197" width="9.28515625" customWidth="1"/>
    <col min="3393" max="3393" width="1.7109375" customWidth="1"/>
    <col min="3453" max="3453" width="9.28515625" customWidth="1"/>
    <col min="3649" max="3649" width="1.7109375" customWidth="1"/>
    <col min="3709" max="3709" width="9.28515625" customWidth="1"/>
    <col min="3905" max="3905" width="1.7109375" customWidth="1"/>
    <col min="3965" max="3965" width="9.28515625" customWidth="1"/>
    <col min="4161" max="4161" width="1.7109375" customWidth="1"/>
    <col min="4221" max="4221" width="9.28515625" customWidth="1"/>
    <col min="4417" max="4417" width="1.7109375" customWidth="1"/>
    <col min="4477" max="4477" width="9.28515625" customWidth="1"/>
    <col min="4673" max="4673" width="1.7109375" customWidth="1"/>
    <col min="4733" max="4733" width="9.28515625" customWidth="1"/>
    <col min="4929" max="4929" width="1.7109375" customWidth="1"/>
    <col min="4989" max="4989" width="9.28515625" customWidth="1"/>
    <col min="5185" max="5185" width="1.7109375" customWidth="1"/>
    <col min="5245" max="5245" width="9.28515625" customWidth="1"/>
    <col min="5441" max="5441" width="1.7109375" customWidth="1"/>
    <col min="5501" max="5501" width="9.28515625" customWidth="1"/>
    <col min="5697" max="5697" width="1.7109375" customWidth="1"/>
    <col min="5757" max="5757" width="9.28515625" customWidth="1"/>
    <col min="5953" max="5953" width="1.7109375" customWidth="1"/>
    <col min="6013" max="6013" width="9.28515625" customWidth="1"/>
    <col min="6209" max="6209" width="1.7109375" customWidth="1"/>
    <col min="6269" max="6269" width="9.28515625" customWidth="1"/>
    <col min="6465" max="6465" width="1.7109375" customWidth="1"/>
    <col min="6525" max="6525" width="9.28515625" customWidth="1"/>
    <col min="6721" max="6721" width="1.7109375" customWidth="1"/>
    <col min="6781" max="6781" width="9.28515625" customWidth="1"/>
    <col min="6977" max="6977" width="1.7109375" customWidth="1"/>
    <col min="7037" max="7037" width="9.28515625" customWidth="1"/>
    <col min="7233" max="7233" width="1.7109375" customWidth="1"/>
    <col min="7293" max="7293" width="9.28515625" customWidth="1"/>
    <col min="7489" max="7489" width="1.7109375" customWidth="1"/>
    <col min="7549" max="7549" width="9.28515625" customWidth="1"/>
    <col min="7745" max="7745" width="1.7109375" customWidth="1"/>
    <col min="7805" max="7805" width="9.28515625" customWidth="1"/>
    <col min="8001" max="8001" width="1.7109375" customWidth="1"/>
    <col min="8061" max="8061" width="9.28515625" customWidth="1"/>
    <col min="8257" max="8257" width="1.7109375" customWidth="1"/>
    <col min="8317" max="8317" width="9.28515625" customWidth="1"/>
    <col min="8513" max="8513" width="1.7109375" customWidth="1"/>
    <col min="8573" max="8573" width="9.28515625" customWidth="1"/>
    <col min="8769" max="8769" width="1.7109375" customWidth="1"/>
    <col min="8829" max="8829" width="9.28515625" customWidth="1"/>
    <col min="9025" max="9025" width="1.7109375" customWidth="1"/>
    <col min="9085" max="9085" width="9.28515625" customWidth="1"/>
    <col min="9281" max="9281" width="1.7109375" customWidth="1"/>
    <col min="9341" max="9341" width="9.28515625" customWidth="1"/>
    <col min="9537" max="9537" width="1.7109375" customWidth="1"/>
    <col min="9597" max="9597" width="9.28515625" customWidth="1"/>
    <col min="9793" max="9793" width="1.7109375" customWidth="1"/>
    <col min="9853" max="9853" width="9.28515625" customWidth="1"/>
    <col min="10049" max="10049" width="1.7109375" customWidth="1"/>
    <col min="10109" max="10109" width="9.28515625" customWidth="1"/>
    <col min="10305" max="10305" width="1.7109375" customWidth="1"/>
    <col min="10365" max="10365" width="9.28515625" customWidth="1"/>
    <col min="10561" max="10561" width="1.7109375" customWidth="1"/>
    <col min="10621" max="10621" width="9.28515625" customWidth="1"/>
    <col min="10817" max="10817" width="1.7109375" customWidth="1"/>
    <col min="10877" max="10877" width="9.28515625" customWidth="1"/>
    <col min="11073" max="11073" width="1.7109375" customWidth="1"/>
    <col min="11133" max="11133" width="9.28515625" customWidth="1"/>
    <col min="11329" max="11329" width="1.7109375" customWidth="1"/>
    <col min="11389" max="11389" width="9.28515625" customWidth="1"/>
    <col min="11585" max="11585" width="1.7109375" customWidth="1"/>
    <col min="11645" max="11645" width="9.28515625" customWidth="1"/>
    <col min="11841" max="11841" width="1.7109375" customWidth="1"/>
    <col min="11901" max="11901" width="9.28515625" customWidth="1"/>
    <col min="12097" max="12097" width="1.7109375" customWidth="1"/>
    <col min="12157" max="12157" width="9.28515625" customWidth="1"/>
    <col min="12353" max="12353" width="1.7109375" customWidth="1"/>
    <col min="12413" max="12413" width="9.28515625" customWidth="1"/>
    <col min="12609" max="12609" width="1.7109375" customWidth="1"/>
    <col min="12669" max="12669" width="9.28515625" customWidth="1"/>
    <col min="12865" max="12865" width="1.7109375" customWidth="1"/>
    <col min="12925" max="12925" width="9.28515625" customWidth="1"/>
    <col min="13121" max="13121" width="1.7109375" customWidth="1"/>
    <col min="13181" max="13181" width="9.28515625" customWidth="1"/>
    <col min="13377" max="13377" width="1.7109375" customWidth="1"/>
    <col min="13437" max="13437" width="9.28515625" customWidth="1"/>
    <col min="13633" max="13633" width="1.7109375" customWidth="1"/>
    <col min="13693" max="13693" width="9.28515625" customWidth="1"/>
    <col min="13889" max="13889" width="1.7109375" customWidth="1"/>
    <col min="13949" max="13949" width="9.28515625" customWidth="1"/>
    <col min="14145" max="14145" width="1.7109375" customWidth="1"/>
    <col min="14205" max="14205" width="9.28515625" customWidth="1"/>
    <col min="14401" max="14401" width="1.7109375" customWidth="1"/>
    <col min="14461" max="14461" width="9.28515625" customWidth="1"/>
    <col min="14657" max="14657" width="1.7109375" customWidth="1"/>
    <col min="14717" max="14717" width="9.28515625" customWidth="1"/>
    <col min="14913" max="14913" width="1.7109375" customWidth="1"/>
    <col min="14973" max="14973" width="9.28515625" customWidth="1"/>
    <col min="15169" max="15169" width="1.7109375" customWidth="1"/>
    <col min="15229" max="15229" width="9.28515625" customWidth="1"/>
    <col min="15425" max="15425" width="1.7109375" customWidth="1"/>
    <col min="15485" max="15485" width="9.28515625" customWidth="1"/>
    <col min="15681" max="15681" width="1.7109375" customWidth="1"/>
    <col min="15741" max="15741" width="9.28515625" customWidth="1"/>
    <col min="15937" max="15937" width="1.7109375" customWidth="1"/>
    <col min="15997" max="15997" width="9.28515625" customWidth="1"/>
    <col min="16193" max="16193" width="1.7109375" customWidth="1"/>
    <col min="16253" max="16253" width="9.28515625" customWidth="1"/>
  </cols>
  <sheetData>
    <row r="1" spans="1:125" ht="33"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30.7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Schedule'!D39</f>
        <v>Operator Recruitment and Training</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2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sizeWithCells="1">
                  <from>
                    <xdr:col>104</xdr:col>
                    <xdr:colOff>95250</xdr:colOff>
                    <xdr:row>1</xdr:row>
                    <xdr:rowOff>228600</xdr:rowOff>
                  </from>
                  <to>
                    <xdr:col>113</xdr:col>
                    <xdr:colOff>9525</xdr:colOff>
                    <xdr:row>3</xdr:row>
                    <xdr:rowOff>28575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sizeWithCells="1">
                  <from>
                    <xdr:col>96</xdr:col>
                    <xdr:colOff>9525</xdr:colOff>
                    <xdr:row>1</xdr:row>
                    <xdr:rowOff>228600</xdr:rowOff>
                  </from>
                  <to>
                    <xdr:col>103</xdr:col>
                    <xdr:colOff>0</xdr:colOff>
                    <xdr:row>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AF70"/>
  <sheetViews>
    <sheetView showGridLines="0" view="pageBreakPreview" zoomScaleNormal="100" zoomScaleSheetLayoutView="100" workbookViewId="0">
      <selection activeCell="W2" sqref="W2"/>
    </sheetView>
  </sheetViews>
  <sheetFormatPr baseColWidth="10" defaultColWidth="9.140625" defaultRowHeight="12.75"/>
  <cols>
    <col min="1" max="1" width="2.28515625" style="8" customWidth="1"/>
    <col min="2" max="2" width="12.5703125" style="8" bestFit="1" customWidth="1"/>
    <col min="3" max="3" width="4.7109375" style="8" customWidth="1"/>
    <col min="4" max="4" width="6.140625" style="8" customWidth="1"/>
    <col min="5" max="5" width="4" style="8" customWidth="1"/>
    <col min="6" max="8" width="4.7109375" style="8" customWidth="1"/>
    <col min="9" max="9" width="4.28515625" style="8" customWidth="1"/>
    <col min="10" max="10" width="0.7109375" style="8" customWidth="1"/>
    <col min="11" max="11" width="0.5703125" style="8" customWidth="1"/>
    <col min="12" max="14" width="4.7109375" style="8" customWidth="1"/>
    <col min="15" max="15" width="6" style="8" customWidth="1"/>
    <col min="16" max="16" width="5.28515625" style="8" customWidth="1"/>
    <col min="17" max="19" width="4.7109375" style="8" customWidth="1"/>
    <col min="20" max="20" width="0.85546875" style="8" customWidth="1"/>
    <col min="21" max="21" width="1.140625" style="8" customWidth="1"/>
    <col min="22" max="22" width="5.5703125" style="8" customWidth="1"/>
    <col min="23" max="23" width="4.7109375" style="8" customWidth="1"/>
    <col min="24" max="24" width="5" style="8" customWidth="1"/>
    <col min="25" max="25" width="4.28515625" style="8" customWidth="1"/>
    <col min="26" max="26" width="3.7109375" style="8" customWidth="1"/>
    <col min="27" max="27" width="5" style="8" customWidth="1"/>
    <col min="28" max="29" width="3.7109375" style="8" customWidth="1"/>
    <col min="30" max="30" width="2.140625" style="8" customWidth="1"/>
    <col min="31" max="31" width="3.7109375" style="8" customWidth="1"/>
    <col min="32" max="32" width="9" style="8" customWidth="1"/>
    <col min="33" max="40" width="3.7109375" style="8" customWidth="1"/>
    <col min="41" max="255" width="9.140625" style="8"/>
    <col min="256" max="256" width="2.28515625" style="8" customWidth="1"/>
    <col min="257" max="257" width="12.5703125" style="8" bestFit="1" customWidth="1"/>
    <col min="258" max="258" width="4.7109375" style="8" customWidth="1"/>
    <col min="259" max="259" width="6.140625" style="8" customWidth="1"/>
    <col min="260" max="260" width="4" style="8" customWidth="1"/>
    <col min="261" max="263" width="4.7109375" style="8" customWidth="1"/>
    <col min="264" max="264" width="4.28515625" style="8" customWidth="1"/>
    <col min="265" max="265" width="0.7109375" style="8" customWidth="1"/>
    <col min="266" max="266" width="0.5703125" style="8" customWidth="1"/>
    <col min="267" max="269" width="4.7109375" style="8" customWidth="1"/>
    <col min="270" max="270" width="6" style="8" customWidth="1"/>
    <col min="271" max="271" width="5.28515625" style="8" customWidth="1"/>
    <col min="272" max="274" width="4.7109375" style="8" customWidth="1"/>
    <col min="275" max="275" width="0.85546875" style="8" customWidth="1"/>
    <col min="276" max="276" width="1.140625" style="8" customWidth="1"/>
    <col min="277" max="277" width="5.5703125" style="8" customWidth="1"/>
    <col min="278" max="278" width="4.7109375" style="8" customWidth="1"/>
    <col min="279" max="279" width="5" style="8" customWidth="1"/>
    <col min="280" max="280" width="4.28515625" style="8" customWidth="1"/>
    <col min="281" max="281" width="3.7109375" style="8" customWidth="1"/>
    <col min="282" max="282" width="5" style="8" customWidth="1"/>
    <col min="283" max="284" width="3.7109375" style="8" customWidth="1"/>
    <col min="285" max="285" width="2.140625" style="8" customWidth="1"/>
    <col min="286" max="287" width="3.7109375" style="8" customWidth="1"/>
    <col min="288" max="288" width="9" style="8" customWidth="1"/>
    <col min="289" max="296" width="3.7109375" style="8" customWidth="1"/>
    <col min="297" max="511" width="9.140625" style="8"/>
    <col min="512" max="512" width="2.28515625" style="8" customWidth="1"/>
    <col min="513" max="513" width="12.5703125" style="8" bestFit="1" customWidth="1"/>
    <col min="514" max="514" width="4.7109375" style="8" customWidth="1"/>
    <col min="515" max="515" width="6.140625" style="8" customWidth="1"/>
    <col min="516" max="516" width="4" style="8" customWidth="1"/>
    <col min="517" max="519" width="4.7109375" style="8" customWidth="1"/>
    <col min="520" max="520" width="4.28515625" style="8" customWidth="1"/>
    <col min="521" max="521" width="0.7109375" style="8" customWidth="1"/>
    <col min="522" max="522" width="0.5703125" style="8" customWidth="1"/>
    <col min="523" max="525" width="4.7109375" style="8" customWidth="1"/>
    <col min="526" max="526" width="6" style="8" customWidth="1"/>
    <col min="527" max="527" width="5.28515625" style="8" customWidth="1"/>
    <col min="528" max="530" width="4.7109375" style="8" customWidth="1"/>
    <col min="531" max="531" width="0.85546875" style="8" customWidth="1"/>
    <col min="532" max="532" width="1.140625" style="8" customWidth="1"/>
    <col min="533" max="533" width="5.5703125" style="8" customWidth="1"/>
    <col min="534" max="534" width="4.7109375" style="8" customWidth="1"/>
    <col min="535" max="535" width="5" style="8" customWidth="1"/>
    <col min="536" max="536" width="4.28515625" style="8" customWidth="1"/>
    <col min="537" max="537" width="3.7109375" style="8" customWidth="1"/>
    <col min="538" max="538" width="5" style="8" customWidth="1"/>
    <col min="539" max="540" width="3.7109375" style="8" customWidth="1"/>
    <col min="541" max="541" width="2.140625" style="8" customWidth="1"/>
    <col min="542" max="543" width="3.7109375" style="8" customWidth="1"/>
    <col min="544" max="544" width="9" style="8" customWidth="1"/>
    <col min="545" max="552" width="3.7109375" style="8" customWidth="1"/>
    <col min="553" max="767" width="9.140625" style="8"/>
    <col min="768" max="768" width="2.28515625" style="8" customWidth="1"/>
    <col min="769" max="769" width="12.5703125" style="8" bestFit="1" customWidth="1"/>
    <col min="770" max="770" width="4.7109375" style="8" customWidth="1"/>
    <col min="771" max="771" width="6.140625" style="8" customWidth="1"/>
    <col min="772" max="772" width="4" style="8" customWidth="1"/>
    <col min="773" max="775" width="4.7109375" style="8" customWidth="1"/>
    <col min="776" max="776" width="4.28515625" style="8" customWidth="1"/>
    <col min="777" max="777" width="0.7109375" style="8" customWidth="1"/>
    <col min="778" max="778" width="0.5703125" style="8" customWidth="1"/>
    <col min="779" max="781" width="4.7109375" style="8" customWidth="1"/>
    <col min="782" max="782" width="6" style="8" customWidth="1"/>
    <col min="783" max="783" width="5.28515625" style="8" customWidth="1"/>
    <col min="784" max="786" width="4.7109375" style="8" customWidth="1"/>
    <col min="787" max="787" width="0.85546875" style="8" customWidth="1"/>
    <col min="788" max="788" width="1.140625" style="8" customWidth="1"/>
    <col min="789" max="789" width="5.5703125" style="8" customWidth="1"/>
    <col min="790" max="790" width="4.7109375" style="8" customWidth="1"/>
    <col min="791" max="791" width="5" style="8" customWidth="1"/>
    <col min="792" max="792" width="4.28515625" style="8" customWidth="1"/>
    <col min="793" max="793" width="3.7109375" style="8" customWidth="1"/>
    <col min="794" max="794" width="5" style="8" customWidth="1"/>
    <col min="795" max="796" width="3.7109375" style="8" customWidth="1"/>
    <col min="797" max="797" width="2.140625" style="8" customWidth="1"/>
    <col min="798" max="799" width="3.7109375" style="8" customWidth="1"/>
    <col min="800" max="800" width="9" style="8" customWidth="1"/>
    <col min="801" max="808" width="3.7109375" style="8" customWidth="1"/>
    <col min="809" max="1023" width="9.140625" style="8"/>
    <col min="1024" max="1024" width="2.28515625" style="8" customWidth="1"/>
    <col min="1025" max="1025" width="12.5703125" style="8" bestFit="1" customWidth="1"/>
    <col min="1026" max="1026" width="4.7109375" style="8" customWidth="1"/>
    <col min="1027" max="1027" width="6.140625" style="8" customWidth="1"/>
    <col min="1028" max="1028" width="4" style="8" customWidth="1"/>
    <col min="1029" max="1031" width="4.7109375" style="8" customWidth="1"/>
    <col min="1032" max="1032" width="4.28515625" style="8" customWidth="1"/>
    <col min="1033" max="1033" width="0.7109375" style="8" customWidth="1"/>
    <col min="1034" max="1034" width="0.5703125" style="8" customWidth="1"/>
    <col min="1035" max="1037" width="4.7109375" style="8" customWidth="1"/>
    <col min="1038" max="1038" width="6" style="8" customWidth="1"/>
    <col min="1039" max="1039" width="5.28515625" style="8" customWidth="1"/>
    <col min="1040" max="1042" width="4.7109375" style="8" customWidth="1"/>
    <col min="1043" max="1043" width="0.85546875" style="8" customWidth="1"/>
    <col min="1044" max="1044" width="1.140625" style="8" customWidth="1"/>
    <col min="1045" max="1045" width="5.5703125" style="8" customWidth="1"/>
    <col min="1046" max="1046" width="4.7109375" style="8" customWidth="1"/>
    <col min="1047" max="1047" width="5" style="8" customWidth="1"/>
    <col min="1048" max="1048" width="4.28515625" style="8" customWidth="1"/>
    <col min="1049" max="1049" width="3.7109375" style="8" customWidth="1"/>
    <col min="1050" max="1050" width="5" style="8" customWidth="1"/>
    <col min="1051" max="1052" width="3.7109375" style="8" customWidth="1"/>
    <col min="1053" max="1053" width="2.140625" style="8" customWidth="1"/>
    <col min="1054" max="1055" width="3.7109375" style="8" customWidth="1"/>
    <col min="1056" max="1056" width="9" style="8" customWidth="1"/>
    <col min="1057" max="1064" width="3.7109375" style="8" customWidth="1"/>
    <col min="1065" max="1279" width="9.140625" style="8"/>
    <col min="1280" max="1280" width="2.28515625" style="8" customWidth="1"/>
    <col min="1281" max="1281" width="12.5703125" style="8" bestFit="1" customWidth="1"/>
    <col min="1282" max="1282" width="4.7109375" style="8" customWidth="1"/>
    <col min="1283" max="1283" width="6.140625" style="8" customWidth="1"/>
    <col min="1284" max="1284" width="4" style="8" customWidth="1"/>
    <col min="1285" max="1287" width="4.7109375" style="8" customWidth="1"/>
    <col min="1288" max="1288" width="4.28515625" style="8" customWidth="1"/>
    <col min="1289" max="1289" width="0.7109375" style="8" customWidth="1"/>
    <col min="1290" max="1290" width="0.5703125" style="8" customWidth="1"/>
    <col min="1291" max="1293" width="4.7109375" style="8" customWidth="1"/>
    <col min="1294" max="1294" width="6" style="8" customWidth="1"/>
    <col min="1295" max="1295" width="5.28515625" style="8" customWidth="1"/>
    <col min="1296" max="1298" width="4.7109375" style="8" customWidth="1"/>
    <col min="1299" max="1299" width="0.85546875" style="8" customWidth="1"/>
    <col min="1300" max="1300" width="1.140625" style="8" customWidth="1"/>
    <col min="1301" max="1301" width="5.5703125" style="8" customWidth="1"/>
    <col min="1302" max="1302" width="4.7109375" style="8" customWidth="1"/>
    <col min="1303" max="1303" width="5" style="8" customWidth="1"/>
    <col min="1304" max="1304" width="4.28515625" style="8" customWidth="1"/>
    <col min="1305" max="1305" width="3.7109375" style="8" customWidth="1"/>
    <col min="1306" max="1306" width="5" style="8" customWidth="1"/>
    <col min="1307" max="1308" width="3.7109375" style="8" customWidth="1"/>
    <col min="1309" max="1309" width="2.140625" style="8" customWidth="1"/>
    <col min="1310" max="1311" width="3.7109375" style="8" customWidth="1"/>
    <col min="1312" max="1312" width="9" style="8" customWidth="1"/>
    <col min="1313" max="1320" width="3.7109375" style="8" customWidth="1"/>
    <col min="1321" max="1535" width="9.140625" style="8"/>
    <col min="1536" max="1536" width="2.28515625" style="8" customWidth="1"/>
    <col min="1537" max="1537" width="12.5703125" style="8" bestFit="1" customWidth="1"/>
    <col min="1538" max="1538" width="4.7109375" style="8" customWidth="1"/>
    <col min="1539" max="1539" width="6.140625" style="8" customWidth="1"/>
    <col min="1540" max="1540" width="4" style="8" customWidth="1"/>
    <col min="1541" max="1543" width="4.7109375" style="8" customWidth="1"/>
    <col min="1544" max="1544" width="4.28515625" style="8" customWidth="1"/>
    <col min="1545" max="1545" width="0.7109375" style="8" customWidth="1"/>
    <col min="1546" max="1546" width="0.5703125" style="8" customWidth="1"/>
    <col min="1547" max="1549" width="4.7109375" style="8" customWidth="1"/>
    <col min="1550" max="1550" width="6" style="8" customWidth="1"/>
    <col min="1551" max="1551" width="5.28515625" style="8" customWidth="1"/>
    <col min="1552" max="1554" width="4.7109375" style="8" customWidth="1"/>
    <col min="1555" max="1555" width="0.85546875" style="8" customWidth="1"/>
    <col min="1556" max="1556" width="1.140625" style="8" customWidth="1"/>
    <col min="1557" max="1557" width="5.5703125" style="8" customWidth="1"/>
    <col min="1558" max="1558" width="4.7109375" style="8" customWidth="1"/>
    <col min="1559" max="1559" width="5" style="8" customWidth="1"/>
    <col min="1560" max="1560" width="4.28515625" style="8" customWidth="1"/>
    <col min="1561" max="1561" width="3.7109375" style="8" customWidth="1"/>
    <col min="1562" max="1562" width="5" style="8" customWidth="1"/>
    <col min="1563" max="1564" width="3.7109375" style="8" customWidth="1"/>
    <col min="1565" max="1565" width="2.140625" style="8" customWidth="1"/>
    <col min="1566" max="1567" width="3.7109375" style="8" customWidth="1"/>
    <col min="1568" max="1568" width="9" style="8" customWidth="1"/>
    <col min="1569" max="1576" width="3.7109375" style="8" customWidth="1"/>
    <col min="1577" max="1791" width="9.140625" style="8"/>
    <col min="1792" max="1792" width="2.28515625" style="8" customWidth="1"/>
    <col min="1793" max="1793" width="12.5703125" style="8" bestFit="1" customWidth="1"/>
    <col min="1794" max="1794" width="4.7109375" style="8" customWidth="1"/>
    <col min="1795" max="1795" width="6.140625" style="8" customWidth="1"/>
    <col min="1796" max="1796" width="4" style="8" customWidth="1"/>
    <col min="1797" max="1799" width="4.7109375" style="8" customWidth="1"/>
    <col min="1800" max="1800" width="4.28515625" style="8" customWidth="1"/>
    <col min="1801" max="1801" width="0.7109375" style="8" customWidth="1"/>
    <col min="1802" max="1802" width="0.5703125" style="8" customWidth="1"/>
    <col min="1803" max="1805" width="4.7109375" style="8" customWidth="1"/>
    <col min="1806" max="1806" width="6" style="8" customWidth="1"/>
    <col min="1807" max="1807" width="5.28515625" style="8" customWidth="1"/>
    <col min="1808" max="1810" width="4.7109375" style="8" customWidth="1"/>
    <col min="1811" max="1811" width="0.85546875" style="8" customWidth="1"/>
    <col min="1812" max="1812" width="1.140625" style="8" customWidth="1"/>
    <col min="1813" max="1813" width="5.5703125" style="8" customWidth="1"/>
    <col min="1814" max="1814" width="4.7109375" style="8" customWidth="1"/>
    <col min="1815" max="1815" width="5" style="8" customWidth="1"/>
    <col min="1816" max="1816" width="4.28515625" style="8" customWidth="1"/>
    <col min="1817" max="1817" width="3.7109375" style="8" customWidth="1"/>
    <col min="1818" max="1818" width="5" style="8" customWidth="1"/>
    <col min="1819" max="1820" width="3.7109375" style="8" customWidth="1"/>
    <col min="1821" max="1821" width="2.140625" style="8" customWidth="1"/>
    <col min="1822" max="1823" width="3.7109375" style="8" customWidth="1"/>
    <col min="1824" max="1824" width="9" style="8" customWidth="1"/>
    <col min="1825" max="1832" width="3.7109375" style="8" customWidth="1"/>
    <col min="1833" max="2047" width="9.140625" style="8"/>
    <col min="2048" max="2048" width="2.28515625" style="8" customWidth="1"/>
    <col min="2049" max="2049" width="12.5703125" style="8" bestFit="1" customWidth="1"/>
    <col min="2050" max="2050" width="4.7109375" style="8" customWidth="1"/>
    <col min="2051" max="2051" width="6.140625" style="8" customWidth="1"/>
    <col min="2052" max="2052" width="4" style="8" customWidth="1"/>
    <col min="2053" max="2055" width="4.7109375" style="8" customWidth="1"/>
    <col min="2056" max="2056" width="4.28515625" style="8" customWidth="1"/>
    <col min="2057" max="2057" width="0.7109375" style="8" customWidth="1"/>
    <col min="2058" max="2058" width="0.5703125" style="8" customWidth="1"/>
    <col min="2059" max="2061" width="4.7109375" style="8" customWidth="1"/>
    <col min="2062" max="2062" width="6" style="8" customWidth="1"/>
    <col min="2063" max="2063" width="5.28515625" style="8" customWidth="1"/>
    <col min="2064" max="2066" width="4.7109375" style="8" customWidth="1"/>
    <col min="2067" max="2067" width="0.85546875" style="8" customWidth="1"/>
    <col min="2068" max="2068" width="1.140625" style="8" customWidth="1"/>
    <col min="2069" max="2069" width="5.5703125" style="8" customWidth="1"/>
    <col min="2070" max="2070" width="4.7109375" style="8" customWidth="1"/>
    <col min="2071" max="2071" width="5" style="8" customWidth="1"/>
    <col min="2072" max="2072" width="4.28515625" style="8" customWidth="1"/>
    <col min="2073" max="2073" width="3.7109375" style="8" customWidth="1"/>
    <col min="2074" max="2074" width="5" style="8" customWidth="1"/>
    <col min="2075" max="2076" width="3.7109375" style="8" customWidth="1"/>
    <col min="2077" max="2077" width="2.140625" style="8" customWidth="1"/>
    <col min="2078" max="2079" width="3.7109375" style="8" customWidth="1"/>
    <col min="2080" max="2080" width="9" style="8" customWidth="1"/>
    <col min="2081" max="2088" width="3.7109375" style="8" customWidth="1"/>
    <col min="2089" max="2303" width="9.140625" style="8"/>
    <col min="2304" max="2304" width="2.28515625" style="8" customWidth="1"/>
    <col min="2305" max="2305" width="12.5703125" style="8" bestFit="1" customWidth="1"/>
    <col min="2306" max="2306" width="4.7109375" style="8" customWidth="1"/>
    <col min="2307" max="2307" width="6.140625" style="8" customWidth="1"/>
    <col min="2308" max="2308" width="4" style="8" customWidth="1"/>
    <col min="2309" max="2311" width="4.7109375" style="8" customWidth="1"/>
    <col min="2312" max="2312" width="4.28515625" style="8" customWidth="1"/>
    <col min="2313" max="2313" width="0.7109375" style="8" customWidth="1"/>
    <col min="2314" max="2314" width="0.5703125" style="8" customWidth="1"/>
    <col min="2315" max="2317" width="4.7109375" style="8" customWidth="1"/>
    <col min="2318" max="2318" width="6" style="8" customWidth="1"/>
    <col min="2319" max="2319" width="5.28515625" style="8" customWidth="1"/>
    <col min="2320" max="2322" width="4.7109375" style="8" customWidth="1"/>
    <col min="2323" max="2323" width="0.85546875" style="8" customWidth="1"/>
    <col min="2324" max="2324" width="1.140625" style="8" customWidth="1"/>
    <col min="2325" max="2325" width="5.5703125" style="8" customWidth="1"/>
    <col min="2326" max="2326" width="4.7109375" style="8" customWidth="1"/>
    <col min="2327" max="2327" width="5" style="8" customWidth="1"/>
    <col min="2328" max="2328" width="4.28515625" style="8" customWidth="1"/>
    <col min="2329" max="2329" width="3.7109375" style="8" customWidth="1"/>
    <col min="2330" max="2330" width="5" style="8" customWidth="1"/>
    <col min="2331" max="2332" width="3.7109375" style="8" customWidth="1"/>
    <col min="2333" max="2333" width="2.140625" style="8" customWidth="1"/>
    <col min="2334" max="2335" width="3.7109375" style="8" customWidth="1"/>
    <col min="2336" max="2336" width="9" style="8" customWidth="1"/>
    <col min="2337" max="2344" width="3.7109375" style="8" customWidth="1"/>
    <col min="2345" max="2559" width="9.140625" style="8"/>
    <col min="2560" max="2560" width="2.28515625" style="8" customWidth="1"/>
    <col min="2561" max="2561" width="12.5703125" style="8" bestFit="1" customWidth="1"/>
    <col min="2562" max="2562" width="4.7109375" style="8" customWidth="1"/>
    <col min="2563" max="2563" width="6.140625" style="8" customWidth="1"/>
    <col min="2564" max="2564" width="4" style="8" customWidth="1"/>
    <col min="2565" max="2567" width="4.7109375" style="8" customWidth="1"/>
    <col min="2568" max="2568" width="4.28515625" style="8" customWidth="1"/>
    <col min="2569" max="2569" width="0.7109375" style="8" customWidth="1"/>
    <col min="2570" max="2570" width="0.5703125" style="8" customWidth="1"/>
    <col min="2571" max="2573" width="4.7109375" style="8" customWidth="1"/>
    <col min="2574" max="2574" width="6" style="8" customWidth="1"/>
    <col min="2575" max="2575" width="5.28515625" style="8" customWidth="1"/>
    <col min="2576" max="2578" width="4.7109375" style="8" customWidth="1"/>
    <col min="2579" max="2579" width="0.85546875" style="8" customWidth="1"/>
    <col min="2580" max="2580" width="1.140625" style="8" customWidth="1"/>
    <col min="2581" max="2581" width="5.5703125" style="8" customWidth="1"/>
    <col min="2582" max="2582" width="4.7109375" style="8" customWidth="1"/>
    <col min="2583" max="2583" width="5" style="8" customWidth="1"/>
    <col min="2584" max="2584" width="4.28515625" style="8" customWidth="1"/>
    <col min="2585" max="2585" width="3.7109375" style="8" customWidth="1"/>
    <col min="2586" max="2586" width="5" style="8" customWidth="1"/>
    <col min="2587" max="2588" width="3.7109375" style="8" customWidth="1"/>
    <col min="2589" max="2589" width="2.140625" style="8" customWidth="1"/>
    <col min="2590" max="2591" width="3.7109375" style="8" customWidth="1"/>
    <col min="2592" max="2592" width="9" style="8" customWidth="1"/>
    <col min="2593" max="2600" width="3.7109375" style="8" customWidth="1"/>
    <col min="2601" max="2815" width="9.140625" style="8"/>
    <col min="2816" max="2816" width="2.28515625" style="8" customWidth="1"/>
    <col min="2817" max="2817" width="12.5703125" style="8" bestFit="1" customWidth="1"/>
    <col min="2818" max="2818" width="4.7109375" style="8" customWidth="1"/>
    <col min="2819" max="2819" width="6.140625" style="8" customWidth="1"/>
    <col min="2820" max="2820" width="4" style="8" customWidth="1"/>
    <col min="2821" max="2823" width="4.7109375" style="8" customWidth="1"/>
    <col min="2824" max="2824" width="4.28515625" style="8" customWidth="1"/>
    <col min="2825" max="2825" width="0.7109375" style="8" customWidth="1"/>
    <col min="2826" max="2826" width="0.5703125" style="8" customWidth="1"/>
    <col min="2827" max="2829" width="4.7109375" style="8" customWidth="1"/>
    <col min="2830" max="2830" width="6" style="8" customWidth="1"/>
    <col min="2831" max="2831" width="5.28515625" style="8" customWidth="1"/>
    <col min="2832" max="2834" width="4.7109375" style="8" customWidth="1"/>
    <col min="2835" max="2835" width="0.85546875" style="8" customWidth="1"/>
    <col min="2836" max="2836" width="1.140625" style="8" customWidth="1"/>
    <col min="2837" max="2837" width="5.5703125" style="8" customWidth="1"/>
    <col min="2838" max="2838" width="4.7109375" style="8" customWidth="1"/>
    <col min="2839" max="2839" width="5" style="8" customWidth="1"/>
    <col min="2840" max="2840" width="4.28515625" style="8" customWidth="1"/>
    <col min="2841" max="2841" width="3.7109375" style="8" customWidth="1"/>
    <col min="2842" max="2842" width="5" style="8" customWidth="1"/>
    <col min="2843" max="2844" width="3.7109375" style="8" customWidth="1"/>
    <col min="2845" max="2845" width="2.140625" style="8" customWidth="1"/>
    <col min="2846" max="2847" width="3.7109375" style="8" customWidth="1"/>
    <col min="2848" max="2848" width="9" style="8" customWidth="1"/>
    <col min="2849" max="2856" width="3.7109375" style="8" customWidth="1"/>
    <col min="2857" max="3071" width="9.140625" style="8"/>
    <col min="3072" max="3072" width="2.28515625" style="8" customWidth="1"/>
    <col min="3073" max="3073" width="12.5703125" style="8" bestFit="1" customWidth="1"/>
    <col min="3074" max="3074" width="4.7109375" style="8" customWidth="1"/>
    <col min="3075" max="3075" width="6.140625" style="8" customWidth="1"/>
    <col min="3076" max="3076" width="4" style="8" customWidth="1"/>
    <col min="3077" max="3079" width="4.7109375" style="8" customWidth="1"/>
    <col min="3080" max="3080" width="4.28515625" style="8" customWidth="1"/>
    <col min="3081" max="3081" width="0.7109375" style="8" customWidth="1"/>
    <col min="3082" max="3082" width="0.5703125" style="8" customWidth="1"/>
    <col min="3083" max="3085" width="4.7109375" style="8" customWidth="1"/>
    <col min="3086" max="3086" width="6" style="8" customWidth="1"/>
    <col min="3087" max="3087" width="5.28515625" style="8" customWidth="1"/>
    <col min="3088" max="3090" width="4.7109375" style="8" customWidth="1"/>
    <col min="3091" max="3091" width="0.85546875" style="8" customWidth="1"/>
    <col min="3092" max="3092" width="1.140625" style="8" customWidth="1"/>
    <col min="3093" max="3093" width="5.5703125" style="8" customWidth="1"/>
    <col min="3094" max="3094" width="4.7109375" style="8" customWidth="1"/>
    <col min="3095" max="3095" width="5" style="8" customWidth="1"/>
    <col min="3096" max="3096" width="4.28515625" style="8" customWidth="1"/>
    <col min="3097" max="3097" width="3.7109375" style="8" customWidth="1"/>
    <col min="3098" max="3098" width="5" style="8" customWidth="1"/>
    <col min="3099" max="3100" width="3.7109375" style="8" customWidth="1"/>
    <col min="3101" max="3101" width="2.140625" style="8" customWidth="1"/>
    <col min="3102" max="3103" width="3.7109375" style="8" customWidth="1"/>
    <col min="3104" max="3104" width="9" style="8" customWidth="1"/>
    <col min="3105" max="3112" width="3.7109375" style="8" customWidth="1"/>
    <col min="3113" max="3327" width="9.140625" style="8"/>
    <col min="3328" max="3328" width="2.28515625" style="8" customWidth="1"/>
    <col min="3329" max="3329" width="12.5703125" style="8" bestFit="1" customWidth="1"/>
    <col min="3330" max="3330" width="4.7109375" style="8" customWidth="1"/>
    <col min="3331" max="3331" width="6.140625" style="8" customWidth="1"/>
    <col min="3332" max="3332" width="4" style="8" customWidth="1"/>
    <col min="3333" max="3335" width="4.7109375" style="8" customWidth="1"/>
    <col min="3336" max="3336" width="4.28515625" style="8" customWidth="1"/>
    <col min="3337" max="3337" width="0.7109375" style="8" customWidth="1"/>
    <col min="3338" max="3338" width="0.5703125" style="8" customWidth="1"/>
    <col min="3339" max="3341" width="4.7109375" style="8" customWidth="1"/>
    <col min="3342" max="3342" width="6" style="8" customWidth="1"/>
    <col min="3343" max="3343" width="5.28515625" style="8" customWidth="1"/>
    <col min="3344" max="3346" width="4.7109375" style="8" customWidth="1"/>
    <col min="3347" max="3347" width="0.85546875" style="8" customWidth="1"/>
    <col min="3348" max="3348" width="1.140625" style="8" customWidth="1"/>
    <col min="3349" max="3349" width="5.5703125" style="8" customWidth="1"/>
    <col min="3350" max="3350" width="4.7109375" style="8" customWidth="1"/>
    <col min="3351" max="3351" width="5" style="8" customWidth="1"/>
    <col min="3352" max="3352" width="4.28515625" style="8" customWidth="1"/>
    <col min="3353" max="3353" width="3.7109375" style="8" customWidth="1"/>
    <col min="3354" max="3354" width="5" style="8" customWidth="1"/>
    <col min="3355" max="3356" width="3.7109375" style="8" customWidth="1"/>
    <col min="3357" max="3357" width="2.140625" style="8" customWidth="1"/>
    <col min="3358" max="3359" width="3.7109375" style="8" customWidth="1"/>
    <col min="3360" max="3360" width="9" style="8" customWidth="1"/>
    <col min="3361" max="3368" width="3.7109375" style="8" customWidth="1"/>
    <col min="3369" max="3583" width="9.140625" style="8"/>
    <col min="3584" max="3584" width="2.28515625" style="8" customWidth="1"/>
    <col min="3585" max="3585" width="12.5703125" style="8" bestFit="1" customWidth="1"/>
    <col min="3586" max="3586" width="4.7109375" style="8" customWidth="1"/>
    <col min="3587" max="3587" width="6.140625" style="8" customWidth="1"/>
    <col min="3588" max="3588" width="4" style="8" customWidth="1"/>
    <col min="3589" max="3591" width="4.7109375" style="8" customWidth="1"/>
    <col min="3592" max="3592" width="4.28515625" style="8" customWidth="1"/>
    <col min="3593" max="3593" width="0.7109375" style="8" customWidth="1"/>
    <col min="3594" max="3594" width="0.5703125" style="8" customWidth="1"/>
    <col min="3595" max="3597" width="4.7109375" style="8" customWidth="1"/>
    <col min="3598" max="3598" width="6" style="8" customWidth="1"/>
    <col min="3599" max="3599" width="5.28515625" style="8" customWidth="1"/>
    <col min="3600" max="3602" width="4.7109375" style="8" customWidth="1"/>
    <col min="3603" max="3603" width="0.85546875" style="8" customWidth="1"/>
    <col min="3604" max="3604" width="1.140625" style="8" customWidth="1"/>
    <col min="3605" max="3605" width="5.5703125" style="8" customWidth="1"/>
    <col min="3606" max="3606" width="4.7109375" style="8" customWidth="1"/>
    <col min="3607" max="3607" width="5" style="8" customWidth="1"/>
    <col min="3608" max="3608" width="4.28515625" style="8" customWidth="1"/>
    <col min="3609" max="3609" width="3.7109375" style="8" customWidth="1"/>
    <col min="3610" max="3610" width="5" style="8" customWidth="1"/>
    <col min="3611" max="3612" width="3.7109375" style="8" customWidth="1"/>
    <col min="3613" max="3613" width="2.140625" style="8" customWidth="1"/>
    <col min="3614" max="3615" width="3.7109375" style="8" customWidth="1"/>
    <col min="3616" max="3616" width="9" style="8" customWidth="1"/>
    <col min="3617" max="3624" width="3.7109375" style="8" customWidth="1"/>
    <col min="3625" max="3839" width="9.140625" style="8"/>
    <col min="3840" max="3840" width="2.28515625" style="8" customWidth="1"/>
    <col min="3841" max="3841" width="12.5703125" style="8" bestFit="1" customWidth="1"/>
    <col min="3842" max="3842" width="4.7109375" style="8" customWidth="1"/>
    <col min="3843" max="3843" width="6.140625" style="8" customWidth="1"/>
    <col min="3844" max="3844" width="4" style="8" customWidth="1"/>
    <col min="3845" max="3847" width="4.7109375" style="8" customWidth="1"/>
    <col min="3848" max="3848" width="4.28515625" style="8" customWidth="1"/>
    <col min="3849" max="3849" width="0.7109375" style="8" customWidth="1"/>
    <col min="3850" max="3850" width="0.5703125" style="8" customWidth="1"/>
    <col min="3851" max="3853" width="4.7109375" style="8" customWidth="1"/>
    <col min="3854" max="3854" width="6" style="8" customWidth="1"/>
    <col min="3855" max="3855" width="5.28515625" style="8" customWidth="1"/>
    <col min="3856" max="3858" width="4.7109375" style="8" customWidth="1"/>
    <col min="3859" max="3859" width="0.85546875" style="8" customWidth="1"/>
    <col min="3860" max="3860" width="1.140625" style="8" customWidth="1"/>
    <col min="3861" max="3861" width="5.5703125" style="8" customWidth="1"/>
    <col min="3862" max="3862" width="4.7109375" style="8" customWidth="1"/>
    <col min="3863" max="3863" width="5" style="8" customWidth="1"/>
    <col min="3864" max="3864" width="4.28515625" style="8" customWidth="1"/>
    <col min="3865" max="3865" width="3.7109375" style="8" customWidth="1"/>
    <col min="3866" max="3866" width="5" style="8" customWidth="1"/>
    <col min="3867" max="3868" width="3.7109375" style="8" customWidth="1"/>
    <col min="3869" max="3869" width="2.140625" style="8" customWidth="1"/>
    <col min="3870" max="3871" width="3.7109375" style="8" customWidth="1"/>
    <col min="3872" max="3872" width="9" style="8" customWidth="1"/>
    <col min="3873" max="3880" width="3.7109375" style="8" customWidth="1"/>
    <col min="3881" max="4095" width="9.140625" style="8"/>
    <col min="4096" max="4096" width="2.28515625" style="8" customWidth="1"/>
    <col min="4097" max="4097" width="12.5703125" style="8" bestFit="1" customWidth="1"/>
    <col min="4098" max="4098" width="4.7109375" style="8" customWidth="1"/>
    <col min="4099" max="4099" width="6.140625" style="8" customWidth="1"/>
    <col min="4100" max="4100" width="4" style="8" customWidth="1"/>
    <col min="4101" max="4103" width="4.7109375" style="8" customWidth="1"/>
    <col min="4104" max="4104" width="4.28515625" style="8" customWidth="1"/>
    <col min="4105" max="4105" width="0.7109375" style="8" customWidth="1"/>
    <col min="4106" max="4106" width="0.5703125" style="8" customWidth="1"/>
    <col min="4107" max="4109" width="4.7109375" style="8" customWidth="1"/>
    <col min="4110" max="4110" width="6" style="8" customWidth="1"/>
    <col min="4111" max="4111" width="5.28515625" style="8" customWidth="1"/>
    <col min="4112" max="4114" width="4.7109375" style="8" customWidth="1"/>
    <col min="4115" max="4115" width="0.85546875" style="8" customWidth="1"/>
    <col min="4116" max="4116" width="1.140625" style="8" customWidth="1"/>
    <col min="4117" max="4117" width="5.5703125" style="8" customWidth="1"/>
    <col min="4118" max="4118" width="4.7109375" style="8" customWidth="1"/>
    <col min="4119" max="4119" width="5" style="8" customWidth="1"/>
    <col min="4120" max="4120" width="4.28515625" style="8" customWidth="1"/>
    <col min="4121" max="4121" width="3.7109375" style="8" customWidth="1"/>
    <col min="4122" max="4122" width="5" style="8" customWidth="1"/>
    <col min="4123" max="4124" width="3.7109375" style="8" customWidth="1"/>
    <col min="4125" max="4125" width="2.140625" style="8" customWidth="1"/>
    <col min="4126" max="4127" width="3.7109375" style="8" customWidth="1"/>
    <col min="4128" max="4128" width="9" style="8" customWidth="1"/>
    <col min="4129" max="4136" width="3.7109375" style="8" customWidth="1"/>
    <col min="4137" max="4351" width="9.140625" style="8"/>
    <col min="4352" max="4352" width="2.28515625" style="8" customWidth="1"/>
    <col min="4353" max="4353" width="12.5703125" style="8" bestFit="1" customWidth="1"/>
    <col min="4354" max="4354" width="4.7109375" style="8" customWidth="1"/>
    <col min="4355" max="4355" width="6.140625" style="8" customWidth="1"/>
    <col min="4356" max="4356" width="4" style="8" customWidth="1"/>
    <col min="4357" max="4359" width="4.7109375" style="8" customWidth="1"/>
    <col min="4360" max="4360" width="4.28515625" style="8" customWidth="1"/>
    <col min="4361" max="4361" width="0.7109375" style="8" customWidth="1"/>
    <col min="4362" max="4362" width="0.5703125" style="8" customWidth="1"/>
    <col min="4363" max="4365" width="4.7109375" style="8" customWidth="1"/>
    <col min="4366" max="4366" width="6" style="8" customWidth="1"/>
    <col min="4367" max="4367" width="5.28515625" style="8" customWidth="1"/>
    <col min="4368" max="4370" width="4.7109375" style="8" customWidth="1"/>
    <col min="4371" max="4371" width="0.85546875" style="8" customWidth="1"/>
    <col min="4372" max="4372" width="1.140625" style="8" customWidth="1"/>
    <col min="4373" max="4373" width="5.5703125" style="8" customWidth="1"/>
    <col min="4374" max="4374" width="4.7109375" style="8" customWidth="1"/>
    <col min="4375" max="4375" width="5" style="8" customWidth="1"/>
    <col min="4376" max="4376" width="4.28515625" style="8" customWidth="1"/>
    <col min="4377" max="4377" width="3.7109375" style="8" customWidth="1"/>
    <col min="4378" max="4378" width="5" style="8" customWidth="1"/>
    <col min="4379" max="4380" width="3.7109375" style="8" customWidth="1"/>
    <col min="4381" max="4381" width="2.140625" style="8" customWidth="1"/>
    <col min="4382" max="4383" width="3.7109375" style="8" customWidth="1"/>
    <col min="4384" max="4384" width="9" style="8" customWidth="1"/>
    <col min="4385" max="4392" width="3.7109375" style="8" customWidth="1"/>
    <col min="4393" max="4607" width="9.140625" style="8"/>
    <col min="4608" max="4608" width="2.28515625" style="8" customWidth="1"/>
    <col min="4609" max="4609" width="12.5703125" style="8" bestFit="1" customWidth="1"/>
    <col min="4610" max="4610" width="4.7109375" style="8" customWidth="1"/>
    <col min="4611" max="4611" width="6.140625" style="8" customWidth="1"/>
    <col min="4612" max="4612" width="4" style="8" customWidth="1"/>
    <col min="4613" max="4615" width="4.7109375" style="8" customWidth="1"/>
    <col min="4616" max="4616" width="4.28515625" style="8" customWidth="1"/>
    <col min="4617" max="4617" width="0.7109375" style="8" customWidth="1"/>
    <col min="4618" max="4618" width="0.5703125" style="8" customWidth="1"/>
    <col min="4619" max="4621" width="4.7109375" style="8" customWidth="1"/>
    <col min="4622" max="4622" width="6" style="8" customWidth="1"/>
    <col min="4623" max="4623" width="5.28515625" style="8" customWidth="1"/>
    <col min="4624" max="4626" width="4.7109375" style="8" customWidth="1"/>
    <col min="4627" max="4627" width="0.85546875" style="8" customWidth="1"/>
    <col min="4628" max="4628" width="1.140625" style="8" customWidth="1"/>
    <col min="4629" max="4629" width="5.5703125" style="8" customWidth="1"/>
    <col min="4630" max="4630" width="4.7109375" style="8" customWidth="1"/>
    <col min="4631" max="4631" width="5" style="8" customWidth="1"/>
    <col min="4632" max="4632" width="4.28515625" style="8" customWidth="1"/>
    <col min="4633" max="4633" width="3.7109375" style="8" customWidth="1"/>
    <col min="4634" max="4634" width="5" style="8" customWidth="1"/>
    <col min="4635" max="4636" width="3.7109375" style="8" customWidth="1"/>
    <col min="4637" max="4637" width="2.140625" style="8" customWidth="1"/>
    <col min="4638" max="4639" width="3.7109375" style="8" customWidth="1"/>
    <col min="4640" max="4640" width="9" style="8" customWidth="1"/>
    <col min="4641" max="4648" width="3.7109375" style="8" customWidth="1"/>
    <col min="4649" max="4863" width="9.140625" style="8"/>
    <col min="4864" max="4864" width="2.28515625" style="8" customWidth="1"/>
    <col min="4865" max="4865" width="12.5703125" style="8" bestFit="1" customWidth="1"/>
    <col min="4866" max="4866" width="4.7109375" style="8" customWidth="1"/>
    <col min="4867" max="4867" width="6.140625" style="8" customWidth="1"/>
    <col min="4868" max="4868" width="4" style="8" customWidth="1"/>
    <col min="4869" max="4871" width="4.7109375" style="8" customWidth="1"/>
    <col min="4872" max="4872" width="4.28515625" style="8" customWidth="1"/>
    <col min="4873" max="4873" width="0.7109375" style="8" customWidth="1"/>
    <col min="4874" max="4874" width="0.5703125" style="8" customWidth="1"/>
    <col min="4875" max="4877" width="4.7109375" style="8" customWidth="1"/>
    <col min="4878" max="4878" width="6" style="8" customWidth="1"/>
    <col min="4879" max="4879" width="5.28515625" style="8" customWidth="1"/>
    <col min="4880" max="4882" width="4.7109375" style="8" customWidth="1"/>
    <col min="4883" max="4883" width="0.85546875" style="8" customWidth="1"/>
    <col min="4884" max="4884" width="1.140625" style="8" customWidth="1"/>
    <col min="4885" max="4885" width="5.5703125" style="8" customWidth="1"/>
    <col min="4886" max="4886" width="4.7109375" style="8" customWidth="1"/>
    <col min="4887" max="4887" width="5" style="8" customWidth="1"/>
    <col min="4888" max="4888" width="4.28515625" style="8" customWidth="1"/>
    <col min="4889" max="4889" width="3.7109375" style="8" customWidth="1"/>
    <col min="4890" max="4890" width="5" style="8" customWidth="1"/>
    <col min="4891" max="4892" width="3.7109375" style="8" customWidth="1"/>
    <col min="4893" max="4893" width="2.140625" style="8" customWidth="1"/>
    <col min="4894" max="4895" width="3.7109375" style="8" customWidth="1"/>
    <col min="4896" max="4896" width="9" style="8" customWidth="1"/>
    <col min="4897" max="4904" width="3.7109375" style="8" customWidth="1"/>
    <col min="4905" max="5119" width="9.140625" style="8"/>
    <col min="5120" max="5120" width="2.28515625" style="8" customWidth="1"/>
    <col min="5121" max="5121" width="12.5703125" style="8" bestFit="1" customWidth="1"/>
    <col min="5122" max="5122" width="4.7109375" style="8" customWidth="1"/>
    <col min="5123" max="5123" width="6.140625" style="8" customWidth="1"/>
    <col min="5124" max="5124" width="4" style="8" customWidth="1"/>
    <col min="5125" max="5127" width="4.7109375" style="8" customWidth="1"/>
    <col min="5128" max="5128" width="4.28515625" style="8" customWidth="1"/>
    <col min="5129" max="5129" width="0.7109375" style="8" customWidth="1"/>
    <col min="5130" max="5130" width="0.5703125" style="8" customWidth="1"/>
    <col min="5131" max="5133" width="4.7109375" style="8" customWidth="1"/>
    <col min="5134" max="5134" width="6" style="8" customWidth="1"/>
    <col min="5135" max="5135" width="5.28515625" style="8" customWidth="1"/>
    <col min="5136" max="5138" width="4.7109375" style="8" customWidth="1"/>
    <col min="5139" max="5139" width="0.85546875" style="8" customWidth="1"/>
    <col min="5140" max="5140" width="1.140625" style="8" customWidth="1"/>
    <col min="5141" max="5141" width="5.5703125" style="8" customWidth="1"/>
    <col min="5142" max="5142" width="4.7109375" style="8" customWidth="1"/>
    <col min="5143" max="5143" width="5" style="8" customWidth="1"/>
    <col min="5144" max="5144" width="4.28515625" style="8" customWidth="1"/>
    <col min="5145" max="5145" width="3.7109375" style="8" customWidth="1"/>
    <col min="5146" max="5146" width="5" style="8" customWidth="1"/>
    <col min="5147" max="5148" width="3.7109375" style="8" customWidth="1"/>
    <col min="5149" max="5149" width="2.140625" style="8" customWidth="1"/>
    <col min="5150" max="5151" width="3.7109375" style="8" customWidth="1"/>
    <col min="5152" max="5152" width="9" style="8" customWidth="1"/>
    <col min="5153" max="5160" width="3.7109375" style="8" customWidth="1"/>
    <col min="5161" max="5375" width="9.140625" style="8"/>
    <col min="5376" max="5376" width="2.28515625" style="8" customWidth="1"/>
    <col min="5377" max="5377" width="12.5703125" style="8" bestFit="1" customWidth="1"/>
    <col min="5378" max="5378" width="4.7109375" style="8" customWidth="1"/>
    <col min="5379" max="5379" width="6.140625" style="8" customWidth="1"/>
    <col min="5380" max="5380" width="4" style="8" customWidth="1"/>
    <col min="5381" max="5383" width="4.7109375" style="8" customWidth="1"/>
    <col min="5384" max="5384" width="4.28515625" style="8" customWidth="1"/>
    <col min="5385" max="5385" width="0.7109375" style="8" customWidth="1"/>
    <col min="5386" max="5386" width="0.5703125" style="8" customWidth="1"/>
    <col min="5387" max="5389" width="4.7109375" style="8" customWidth="1"/>
    <col min="5390" max="5390" width="6" style="8" customWidth="1"/>
    <col min="5391" max="5391" width="5.28515625" style="8" customWidth="1"/>
    <col min="5392" max="5394" width="4.7109375" style="8" customWidth="1"/>
    <col min="5395" max="5395" width="0.85546875" style="8" customWidth="1"/>
    <col min="5396" max="5396" width="1.140625" style="8" customWidth="1"/>
    <col min="5397" max="5397" width="5.5703125" style="8" customWidth="1"/>
    <col min="5398" max="5398" width="4.7109375" style="8" customWidth="1"/>
    <col min="5399" max="5399" width="5" style="8" customWidth="1"/>
    <col min="5400" max="5400" width="4.28515625" style="8" customWidth="1"/>
    <col min="5401" max="5401" width="3.7109375" style="8" customWidth="1"/>
    <col min="5402" max="5402" width="5" style="8" customWidth="1"/>
    <col min="5403" max="5404" width="3.7109375" style="8" customWidth="1"/>
    <col min="5405" max="5405" width="2.140625" style="8" customWidth="1"/>
    <col min="5406" max="5407" width="3.7109375" style="8" customWidth="1"/>
    <col min="5408" max="5408" width="9" style="8" customWidth="1"/>
    <col min="5409" max="5416" width="3.7109375" style="8" customWidth="1"/>
    <col min="5417" max="5631" width="9.140625" style="8"/>
    <col min="5632" max="5632" width="2.28515625" style="8" customWidth="1"/>
    <col min="5633" max="5633" width="12.5703125" style="8" bestFit="1" customWidth="1"/>
    <col min="5634" max="5634" width="4.7109375" style="8" customWidth="1"/>
    <col min="5635" max="5635" width="6.140625" style="8" customWidth="1"/>
    <col min="5636" max="5636" width="4" style="8" customWidth="1"/>
    <col min="5637" max="5639" width="4.7109375" style="8" customWidth="1"/>
    <col min="5640" max="5640" width="4.28515625" style="8" customWidth="1"/>
    <col min="5641" max="5641" width="0.7109375" style="8" customWidth="1"/>
    <col min="5642" max="5642" width="0.5703125" style="8" customWidth="1"/>
    <col min="5643" max="5645" width="4.7109375" style="8" customWidth="1"/>
    <col min="5646" max="5646" width="6" style="8" customWidth="1"/>
    <col min="5647" max="5647" width="5.28515625" style="8" customWidth="1"/>
    <col min="5648" max="5650" width="4.7109375" style="8" customWidth="1"/>
    <col min="5651" max="5651" width="0.85546875" style="8" customWidth="1"/>
    <col min="5652" max="5652" width="1.140625" style="8" customWidth="1"/>
    <col min="5653" max="5653" width="5.5703125" style="8" customWidth="1"/>
    <col min="5654" max="5654" width="4.7109375" style="8" customWidth="1"/>
    <col min="5655" max="5655" width="5" style="8" customWidth="1"/>
    <col min="5656" max="5656" width="4.28515625" style="8" customWidth="1"/>
    <col min="5657" max="5657" width="3.7109375" style="8" customWidth="1"/>
    <col min="5658" max="5658" width="5" style="8" customWidth="1"/>
    <col min="5659" max="5660" width="3.7109375" style="8" customWidth="1"/>
    <col min="5661" max="5661" width="2.140625" style="8" customWidth="1"/>
    <col min="5662" max="5663" width="3.7109375" style="8" customWidth="1"/>
    <col min="5664" max="5664" width="9" style="8" customWidth="1"/>
    <col min="5665" max="5672" width="3.7109375" style="8" customWidth="1"/>
    <col min="5673" max="5887" width="9.140625" style="8"/>
    <col min="5888" max="5888" width="2.28515625" style="8" customWidth="1"/>
    <col min="5889" max="5889" width="12.5703125" style="8" bestFit="1" customWidth="1"/>
    <col min="5890" max="5890" width="4.7109375" style="8" customWidth="1"/>
    <col min="5891" max="5891" width="6.140625" style="8" customWidth="1"/>
    <col min="5892" max="5892" width="4" style="8" customWidth="1"/>
    <col min="5893" max="5895" width="4.7109375" style="8" customWidth="1"/>
    <col min="5896" max="5896" width="4.28515625" style="8" customWidth="1"/>
    <col min="5897" max="5897" width="0.7109375" style="8" customWidth="1"/>
    <col min="5898" max="5898" width="0.5703125" style="8" customWidth="1"/>
    <col min="5899" max="5901" width="4.7109375" style="8" customWidth="1"/>
    <col min="5902" max="5902" width="6" style="8" customWidth="1"/>
    <col min="5903" max="5903" width="5.28515625" style="8" customWidth="1"/>
    <col min="5904" max="5906" width="4.7109375" style="8" customWidth="1"/>
    <col min="5907" max="5907" width="0.85546875" style="8" customWidth="1"/>
    <col min="5908" max="5908" width="1.140625" style="8" customWidth="1"/>
    <col min="5909" max="5909" width="5.5703125" style="8" customWidth="1"/>
    <col min="5910" max="5910" width="4.7109375" style="8" customWidth="1"/>
    <col min="5911" max="5911" width="5" style="8" customWidth="1"/>
    <col min="5912" max="5912" width="4.28515625" style="8" customWidth="1"/>
    <col min="5913" max="5913" width="3.7109375" style="8" customWidth="1"/>
    <col min="5914" max="5914" width="5" style="8" customWidth="1"/>
    <col min="5915" max="5916" width="3.7109375" style="8" customWidth="1"/>
    <col min="5917" max="5917" width="2.140625" style="8" customWidth="1"/>
    <col min="5918" max="5919" width="3.7109375" style="8" customWidth="1"/>
    <col min="5920" max="5920" width="9" style="8" customWidth="1"/>
    <col min="5921" max="5928" width="3.7109375" style="8" customWidth="1"/>
    <col min="5929" max="6143" width="9.140625" style="8"/>
    <col min="6144" max="6144" width="2.28515625" style="8" customWidth="1"/>
    <col min="6145" max="6145" width="12.5703125" style="8" bestFit="1" customWidth="1"/>
    <col min="6146" max="6146" width="4.7109375" style="8" customWidth="1"/>
    <col min="6147" max="6147" width="6.140625" style="8" customWidth="1"/>
    <col min="6148" max="6148" width="4" style="8" customWidth="1"/>
    <col min="6149" max="6151" width="4.7109375" style="8" customWidth="1"/>
    <col min="6152" max="6152" width="4.28515625" style="8" customWidth="1"/>
    <col min="6153" max="6153" width="0.7109375" style="8" customWidth="1"/>
    <col min="6154" max="6154" width="0.5703125" style="8" customWidth="1"/>
    <col min="6155" max="6157" width="4.7109375" style="8" customWidth="1"/>
    <col min="6158" max="6158" width="6" style="8" customWidth="1"/>
    <col min="6159" max="6159" width="5.28515625" style="8" customWidth="1"/>
    <col min="6160" max="6162" width="4.7109375" style="8" customWidth="1"/>
    <col min="6163" max="6163" width="0.85546875" style="8" customWidth="1"/>
    <col min="6164" max="6164" width="1.140625" style="8" customWidth="1"/>
    <col min="6165" max="6165" width="5.5703125" style="8" customWidth="1"/>
    <col min="6166" max="6166" width="4.7109375" style="8" customWidth="1"/>
    <col min="6167" max="6167" width="5" style="8" customWidth="1"/>
    <col min="6168" max="6168" width="4.28515625" style="8" customWidth="1"/>
    <col min="6169" max="6169" width="3.7109375" style="8" customWidth="1"/>
    <col min="6170" max="6170" width="5" style="8" customWidth="1"/>
    <col min="6171" max="6172" width="3.7109375" style="8" customWidth="1"/>
    <col min="6173" max="6173" width="2.140625" style="8" customWidth="1"/>
    <col min="6174" max="6175" width="3.7109375" style="8" customWidth="1"/>
    <col min="6176" max="6176" width="9" style="8" customWidth="1"/>
    <col min="6177" max="6184" width="3.7109375" style="8" customWidth="1"/>
    <col min="6185" max="6399" width="9.140625" style="8"/>
    <col min="6400" max="6400" width="2.28515625" style="8" customWidth="1"/>
    <col min="6401" max="6401" width="12.5703125" style="8" bestFit="1" customWidth="1"/>
    <col min="6402" max="6402" width="4.7109375" style="8" customWidth="1"/>
    <col min="6403" max="6403" width="6.140625" style="8" customWidth="1"/>
    <col min="6404" max="6404" width="4" style="8" customWidth="1"/>
    <col min="6405" max="6407" width="4.7109375" style="8" customWidth="1"/>
    <col min="6408" max="6408" width="4.28515625" style="8" customWidth="1"/>
    <col min="6409" max="6409" width="0.7109375" style="8" customWidth="1"/>
    <col min="6410" max="6410" width="0.5703125" style="8" customWidth="1"/>
    <col min="6411" max="6413" width="4.7109375" style="8" customWidth="1"/>
    <col min="6414" max="6414" width="6" style="8" customWidth="1"/>
    <col min="6415" max="6415" width="5.28515625" style="8" customWidth="1"/>
    <col min="6416" max="6418" width="4.7109375" style="8" customWidth="1"/>
    <col min="6419" max="6419" width="0.85546875" style="8" customWidth="1"/>
    <col min="6420" max="6420" width="1.140625" style="8" customWidth="1"/>
    <col min="6421" max="6421" width="5.5703125" style="8" customWidth="1"/>
    <col min="6422" max="6422" width="4.7109375" style="8" customWidth="1"/>
    <col min="6423" max="6423" width="5" style="8" customWidth="1"/>
    <col min="6424" max="6424" width="4.28515625" style="8" customWidth="1"/>
    <col min="6425" max="6425" width="3.7109375" style="8" customWidth="1"/>
    <col min="6426" max="6426" width="5" style="8" customWidth="1"/>
    <col min="6427" max="6428" width="3.7109375" style="8" customWidth="1"/>
    <col min="6429" max="6429" width="2.140625" style="8" customWidth="1"/>
    <col min="6430" max="6431" width="3.7109375" style="8" customWidth="1"/>
    <col min="6432" max="6432" width="9" style="8" customWidth="1"/>
    <col min="6433" max="6440" width="3.7109375" style="8" customWidth="1"/>
    <col min="6441" max="6655" width="9.140625" style="8"/>
    <col min="6656" max="6656" width="2.28515625" style="8" customWidth="1"/>
    <col min="6657" max="6657" width="12.5703125" style="8" bestFit="1" customWidth="1"/>
    <col min="6658" max="6658" width="4.7109375" style="8" customWidth="1"/>
    <col min="6659" max="6659" width="6.140625" style="8" customWidth="1"/>
    <col min="6660" max="6660" width="4" style="8" customWidth="1"/>
    <col min="6661" max="6663" width="4.7109375" style="8" customWidth="1"/>
    <col min="6664" max="6664" width="4.28515625" style="8" customWidth="1"/>
    <col min="6665" max="6665" width="0.7109375" style="8" customWidth="1"/>
    <col min="6666" max="6666" width="0.5703125" style="8" customWidth="1"/>
    <col min="6667" max="6669" width="4.7109375" style="8" customWidth="1"/>
    <col min="6670" max="6670" width="6" style="8" customWidth="1"/>
    <col min="6671" max="6671" width="5.28515625" style="8" customWidth="1"/>
    <col min="6672" max="6674" width="4.7109375" style="8" customWidth="1"/>
    <col min="6675" max="6675" width="0.85546875" style="8" customWidth="1"/>
    <col min="6676" max="6676" width="1.140625" style="8" customWidth="1"/>
    <col min="6677" max="6677" width="5.5703125" style="8" customWidth="1"/>
    <col min="6678" max="6678" width="4.7109375" style="8" customWidth="1"/>
    <col min="6679" max="6679" width="5" style="8" customWidth="1"/>
    <col min="6680" max="6680" width="4.28515625" style="8" customWidth="1"/>
    <col min="6681" max="6681" width="3.7109375" style="8" customWidth="1"/>
    <col min="6682" max="6682" width="5" style="8" customWidth="1"/>
    <col min="6683" max="6684" width="3.7109375" style="8" customWidth="1"/>
    <col min="6685" max="6685" width="2.140625" style="8" customWidth="1"/>
    <col min="6686" max="6687" width="3.7109375" style="8" customWidth="1"/>
    <col min="6688" max="6688" width="9" style="8" customWidth="1"/>
    <col min="6689" max="6696" width="3.7109375" style="8" customWidth="1"/>
    <col min="6697" max="6911" width="9.140625" style="8"/>
    <col min="6912" max="6912" width="2.28515625" style="8" customWidth="1"/>
    <col min="6913" max="6913" width="12.5703125" style="8" bestFit="1" customWidth="1"/>
    <col min="6914" max="6914" width="4.7109375" style="8" customWidth="1"/>
    <col min="6915" max="6915" width="6.140625" style="8" customWidth="1"/>
    <col min="6916" max="6916" width="4" style="8" customWidth="1"/>
    <col min="6917" max="6919" width="4.7109375" style="8" customWidth="1"/>
    <col min="6920" max="6920" width="4.28515625" style="8" customWidth="1"/>
    <col min="6921" max="6921" width="0.7109375" style="8" customWidth="1"/>
    <col min="6922" max="6922" width="0.5703125" style="8" customWidth="1"/>
    <col min="6923" max="6925" width="4.7109375" style="8" customWidth="1"/>
    <col min="6926" max="6926" width="6" style="8" customWidth="1"/>
    <col min="6927" max="6927" width="5.28515625" style="8" customWidth="1"/>
    <col min="6928" max="6930" width="4.7109375" style="8" customWidth="1"/>
    <col min="6931" max="6931" width="0.85546875" style="8" customWidth="1"/>
    <col min="6932" max="6932" width="1.140625" style="8" customWidth="1"/>
    <col min="6933" max="6933" width="5.5703125" style="8" customWidth="1"/>
    <col min="6934" max="6934" width="4.7109375" style="8" customWidth="1"/>
    <col min="6935" max="6935" width="5" style="8" customWidth="1"/>
    <col min="6936" max="6936" width="4.28515625" style="8" customWidth="1"/>
    <col min="6937" max="6937" width="3.7109375" style="8" customWidth="1"/>
    <col min="6938" max="6938" width="5" style="8" customWidth="1"/>
    <col min="6939" max="6940" width="3.7109375" style="8" customWidth="1"/>
    <col min="6941" max="6941" width="2.140625" style="8" customWidth="1"/>
    <col min="6942" max="6943" width="3.7109375" style="8" customWidth="1"/>
    <col min="6944" max="6944" width="9" style="8" customWidth="1"/>
    <col min="6945" max="6952" width="3.7109375" style="8" customWidth="1"/>
    <col min="6953" max="7167" width="9.140625" style="8"/>
    <col min="7168" max="7168" width="2.28515625" style="8" customWidth="1"/>
    <col min="7169" max="7169" width="12.5703125" style="8" bestFit="1" customWidth="1"/>
    <col min="7170" max="7170" width="4.7109375" style="8" customWidth="1"/>
    <col min="7171" max="7171" width="6.140625" style="8" customWidth="1"/>
    <col min="7172" max="7172" width="4" style="8" customWidth="1"/>
    <col min="7173" max="7175" width="4.7109375" style="8" customWidth="1"/>
    <col min="7176" max="7176" width="4.28515625" style="8" customWidth="1"/>
    <col min="7177" max="7177" width="0.7109375" style="8" customWidth="1"/>
    <col min="7178" max="7178" width="0.5703125" style="8" customWidth="1"/>
    <col min="7179" max="7181" width="4.7109375" style="8" customWidth="1"/>
    <col min="7182" max="7182" width="6" style="8" customWidth="1"/>
    <col min="7183" max="7183" width="5.28515625" style="8" customWidth="1"/>
    <col min="7184" max="7186" width="4.7109375" style="8" customWidth="1"/>
    <col min="7187" max="7187" width="0.85546875" style="8" customWidth="1"/>
    <col min="7188" max="7188" width="1.140625" style="8" customWidth="1"/>
    <col min="7189" max="7189" width="5.5703125" style="8" customWidth="1"/>
    <col min="7190" max="7190" width="4.7109375" style="8" customWidth="1"/>
    <col min="7191" max="7191" width="5" style="8" customWidth="1"/>
    <col min="7192" max="7192" width="4.28515625" style="8" customWidth="1"/>
    <col min="7193" max="7193" width="3.7109375" style="8" customWidth="1"/>
    <col min="7194" max="7194" width="5" style="8" customWidth="1"/>
    <col min="7195" max="7196" width="3.7109375" style="8" customWidth="1"/>
    <col min="7197" max="7197" width="2.140625" style="8" customWidth="1"/>
    <col min="7198" max="7199" width="3.7109375" style="8" customWidth="1"/>
    <col min="7200" max="7200" width="9" style="8" customWidth="1"/>
    <col min="7201" max="7208" width="3.7109375" style="8" customWidth="1"/>
    <col min="7209" max="7423" width="9.140625" style="8"/>
    <col min="7424" max="7424" width="2.28515625" style="8" customWidth="1"/>
    <col min="7425" max="7425" width="12.5703125" style="8" bestFit="1" customWidth="1"/>
    <col min="7426" max="7426" width="4.7109375" style="8" customWidth="1"/>
    <col min="7427" max="7427" width="6.140625" style="8" customWidth="1"/>
    <col min="7428" max="7428" width="4" style="8" customWidth="1"/>
    <col min="7429" max="7431" width="4.7109375" style="8" customWidth="1"/>
    <col min="7432" max="7432" width="4.28515625" style="8" customWidth="1"/>
    <col min="7433" max="7433" width="0.7109375" style="8" customWidth="1"/>
    <col min="7434" max="7434" width="0.5703125" style="8" customWidth="1"/>
    <col min="7435" max="7437" width="4.7109375" style="8" customWidth="1"/>
    <col min="7438" max="7438" width="6" style="8" customWidth="1"/>
    <col min="7439" max="7439" width="5.28515625" style="8" customWidth="1"/>
    <col min="7440" max="7442" width="4.7109375" style="8" customWidth="1"/>
    <col min="7443" max="7443" width="0.85546875" style="8" customWidth="1"/>
    <col min="7444" max="7444" width="1.140625" style="8" customWidth="1"/>
    <col min="7445" max="7445" width="5.5703125" style="8" customWidth="1"/>
    <col min="7446" max="7446" width="4.7109375" style="8" customWidth="1"/>
    <col min="7447" max="7447" width="5" style="8" customWidth="1"/>
    <col min="7448" max="7448" width="4.28515625" style="8" customWidth="1"/>
    <col min="7449" max="7449" width="3.7109375" style="8" customWidth="1"/>
    <col min="7450" max="7450" width="5" style="8" customWidth="1"/>
    <col min="7451" max="7452" width="3.7109375" style="8" customWidth="1"/>
    <col min="7453" max="7453" width="2.140625" style="8" customWidth="1"/>
    <col min="7454" max="7455" width="3.7109375" style="8" customWidth="1"/>
    <col min="7456" max="7456" width="9" style="8" customWidth="1"/>
    <col min="7457" max="7464" width="3.7109375" style="8" customWidth="1"/>
    <col min="7465" max="7679" width="9.140625" style="8"/>
    <col min="7680" max="7680" width="2.28515625" style="8" customWidth="1"/>
    <col min="7681" max="7681" width="12.5703125" style="8" bestFit="1" customWidth="1"/>
    <col min="7682" max="7682" width="4.7109375" style="8" customWidth="1"/>
    <col min="7683" max="7683" width="6.140625" style="8" customWidth="1"/>
    <col min="7684" max="7684" width="4" style="8" customWidth="1"/>
    <col min="7685" max="7687" width="4.7109375" style="8" customWidth="1"/>
    <col min="7688" max="7688" width="4.28515625" style="8" customWidth="1"/>
    <col min="7689" max="7689" width="0.7109375" style="8" customWidth="1"/>
    <col min="7690" max="7690" width="0.5703125" style="8" customWidth="1"/>
    <col min="7691" max="7693" width="4.7109375" style="8" customWidth="1"/>
    <col min="7694" max="7694" width="6" style="8" customWidth="1"/>
    <col min="7695" max="7695" width="5.28515625" style="8" customWidth="1"/>
    <col min="7696" max="7698" width="4.7109375" style="8" customWidth="1"/>
    <col min="7699" max="7699" width="0.85546875" style="8" customWidth="1"/>
    <col min="7700" max="7700" width="1.140625" style="8" customWidth="1"/>
    <col min="7701" max="7701" width="5.5703125" style="8" customWidth="1"/>
    <col min="7702" max="7702" width="4.7109375" style="8" customWidth="1"/>
    <col min="7703" max="7703" width="5" style="8" customWidth="1"/>
    <col min="7704" max="7704" width="4.28515625" style="8" customWidth="1"/>
    <col min="7705" max="7705" width="3.7109375" style="8" customWidth="1"/>
    <col min="7706" max="7706" width="5" style="8" customWidth="1"/>
    <col min="7707" max="7708" width="3.7109375" style="8" customWidth="1"/>
    <col min="7709" max="7709" width="2.140625" style="8" customWidth="1"/>
    <col min="7710" max="7711" width="3.7109375" style="8" customWidth="1"/>
    <col min="7712" max="7712" width="9" style="8" customWidth="1"/>
    <col min="7713" max="7720" width="3.7109375" style="8" customWidth="1"/>
    <col min="7721" max="7935" width="9.140625" style="8"/>
    <col min="7936" max="7936" width="2.28515625" style="8" customWidth="1"/>
    <col min="7937" max="7937" width="12.5703125" style="8" bestFit="1" customWidth="1"/>
    <col min="7938" max="7938" width="4.7109375" style="8" customWidth="1"/>
    <col min="7939" max="7939" width="6.140625" style="8" customWidth="1"/>
    <col min="7940" max="7940" width="4" style="8" customWidth="1"/>
    <col min="7941" max="7943" width="4.7109375" style="8" customWidth="1"/>
    <col min="7944" max="7944" width="4.28515625" style="8" customWidth="1"/>
    <col min="7945" max="7945" width="0.7109375" style="8" customWidth="1"/>
    <col min="7946" max="7946" width="0.5703125" style="8" customWidth="1"/>
    <col min="7947" max="7949" width="4.7109375" style="8" customWidth="1"/>
    <col min="7950" max="7950" width="6" style="8" customWidth="1"/>
    <col min="7951" max="7951" width="5.28515625" style="8" customWidth="1"/>
    <col min="7952" max="7954" width="4.7109375" style="8" customWidth="1"/>
    <col min="7955" max="7955" width="0.85546875" style="8" customWidth="1"/>
    <col min="7956" max="7956" width="1.140625" style="8" customWidth="1"/>
    <col min="7957" max="7957" width="5.5703125" style="8" customWidth="1"/>
    <col min="7958" max="7958" width="4.7109375" style="8" customWidth="1"/>
    <col min="7959" max="7959" width="5" style="8" customWidth="1"/>
    <col min="7960" max="7960" width="4.28515625" style="8" customWidth="1"/>
    <col min="7961" max="7961" width="3.7109375" style="8" customWidth="1"/>
    <col min="7962" max="7962" width="5" style="8" customWidth="1"/>
    <col min="7963" max="7964" width="3.7109375" style="8" customWidth="1"/>
    <col min="7965" max="7965" width="2.140625" style="8" customWidth="1"/>
    <col min="7966" max="7967" width="3.7109375" style="8" customWidth="1"/>
    <col min="7968" max="7968" width="9" style="8" customWidth="1"/>
    <col min="7969" max="7976" width="3.7109375" style="8" customWidth="1"/>
    <col min="7977" max="8191" width="9.140625" style="8"/>
    <col min="8192" max="8192" width="2.28515625" style="8" customWidth="1"/>
    <col min="8193" max="8193" width="12.5703125" style="8" bestFit="1" customWidth="1"/>
    <col min="8194" max="8194" width="4.7109375" style="8" customWidth="1"/>
    <col min="8195" max="8195" width="6.140625" style="8" customWidth="1"/>
    <col min="8196" max="8196" width="4" style="8" customWidth="1"/>
    <col min="8197" max="8199" width="4.7109375" style="8" customWidth="1"/>
    <col min="8200" max="8200" width="4.28515625" style="8" customWidth="1"/>
    <col min="8201" max="8201" width="0.7109375" style="8" customWidth="1"/>
    <col min="8202" max="8202" width="0.5703125" style="8" customWidth="1"/>
    <col min="8203" max="8205" width="4.7109375" style="8" customWidth="1"/>
    <col min="8206" max="8206" width="6" style="8" customWidth="1"/>
    <col min="8207" max="8207" width="5.28515625" style="8" customWidth="1"/>
    <col min="8208" max="8210" width="4.7109375" style="8" customWidth="1"/>
    <col min="8211" max="8211" width="0.85546875" style="8" customWidth="1"/>
    <col min="8212" max="8212" width="1.140625" style="8" customWidth="1"/>
    <col min="8213" max="8213" width="5.5703125" style="8" customWidth="1"/>
    <col min="8214" max="8214" width="4.7109375" style="8" customWidth="1"/>
    <col min="8215" max="8215" width="5" style="8" customWidth="1"/>
    <col min="8216" max="8216" width="4.28515625" style="8" customWidth="1"/>
    <col min="8217" max="8217" width="3.7109375" style="8" customWidth="1"/>
    <col min="8218" max="8218" width="5" style="8" customWidth="1"/>
    <col min="8219" max="8220" width="3.7109375" style="8" customWidth="1"/>
    <col min="8221" max="8221" width="2.140625" style="8" customWidth="1"/>
    <col min="8222" max="8223" width="3.7109375" style="8" customWidth="1"/>
    <col min="8224" max="8224" width="9" style="8" customWidth="1"/>
    <col min="8225" max="8232" width="3.7109375" style="8" customWidth="1"/>
    <col min="8233" max="8447" width="9.140625" style="8"/>
    <col min="8448" max="8448" width="2.28515625" style="8" customWidth="1"/>
    <col min="8449" max="8449" width="12.5703125" style="8" bestFit="1" customWidth="1"/>
    <col min="8450" max="8450" width="4.7109375" style="8" customWidth="1"/>
    <col min="8451" max="8451" width="6.140625" style="8" customWidth="1"/>
    <col min="8452" max="8452" width="4" style="8" customWidth="1"/>
    <col min="8453" max="8455" width="4.7109375" style="8" customWidth="1"/>
    <col min="8456" max="8456" width="4.28515625" style="8" customWidth="1"/>
    <col min="8457" max="8457" width="0.7109375" style="8" customWidth="1"/>
    <col min="8458" max="8458" width="0.5703125" style="8" customWidth="1"/>
    <col min="8459" max="8461" width="4.7109375" style="8" customWidth="1"/>
    <col min="8462" max="8462" width="6" style="8" customWidth="1"/>
    <col min="8463" max="8463" width="5.28515625" style="8" customWidth="1"/>
    <col min="8464" max="8466" width="4.7109375" style="8" customWidth="1"/>
    <col min="8467" max="8467" width="0.85546875" style="8" customWidth="1"/>
    <col min="8468" max="8468" width="1.140625" style="8" customWidth="1"/>
    <col min="8469" max="8469" width="5.5703125" style="8" customWidth="1"/>
    <col min="8470" max="8470" width="4.7109375" style="8" customWidth="1"/>
    <col min="8471" max="8471" width="5" style="8" customWidth="1"/>
    <col min="8472" max="8472" width="4.28515625" style="8" customWidth="1"/>
    <col min="8473" max="8473" width="3.7109375" style="8" customWidth="1"/>
    <col min="8474" max="8474" width="5" style="8" customWidth="1"/>
    <col min="8475" max="8476" width="3.7109375" style="8" customWidth="1"/>
    <col min="8477" max="8477" width="2.140625" style="8" customWidth="1"/>
    <col min="8478" max="8479" width="3.7109375" style="8" customWidth="1"/>
    <col min="8480" max="8480" width="9" style="8" customWidth="1"/>
    <col min="8481" max="8488" width="3.7109375" style="8" customWidth="1"/>
    <col min="8489" max="8703" width="9.140625" style="8"/>
    <col min="8704" max="8704" width="2.28515625" style="8" customWidth="1"/>
    <col min="8705" max="8705" width="12.5703125" style="8" bestFit="1" customWidth="1"/>
    <col min="8706" max="8706" width="4.7109375" style="8" customWidth="1"/>
    <col min="8707" max="8707" width="6.140625" style="8" customWidth="1"/>
    <col min="8708" max="8708" width="4" style="8" customWidth="1"/>
    <col min="8709" max="8711" width="4.7109375" style="8" customWidth="1"/>
    <col min="8712" max="8712" width="4.28515625" style="8" customWidth="1"/>
    <col min="8713" max="8713" width="0.7109375" style="8" customWidth="1"/>
    <col min="8714" max="8714" width="0.5703125" style="8" customWidth="1"/>
    <col min="8715" max="8717" width="4.7109375" style="8" customWidth="1"/>
    <col min="8718" max="8718" width="6" style="8" customWidth="1"/>
    <col min="8719" max="8719" width="5.28515625" style="8" customWidth="1"/>
    <col min="8720" max="8722" width="4.7109375" style="8" customWidth="1"/>
    <col min="8723" max="8723" width="0.85546875" style="8" customWidth="1"/>
    <col min="8724" max="8724" width="1.140625" style="8" customWidth="1"/>
    <col min="8725" max="8725" width="5.5703125" style="8" customWidth="1"/>
    <col min="8726" max="8726" width="4.7109375" style="8" customWidth="1"/>
    <col min="8727" max="8727" width="5" style="8" customWidth="1"/>
    <col min="8728" max="8728" width="4.28515625" style="8" customWidth="1"/>
    <col min="8729" max="8729" width="3.7109375" style="8" customWidth="1"/>
    <col min="8730" max="8730" width="5" style="8" customWidth="1"/>
    <col min="8731" max="8732" width="3.7109375" style="8" customWidth="1"/>
    <col min="8733" max="8733" width="2.140625" style="8" customWidth="1"/>
    <col min="8734" max="8735" width="3.7109375" style="8" customWidth="1"/>
    <col min="8736" max="8736" width="9" style="8" customWidth="1"/>
    <col min="8737" max="8744" width="3.7109375" style="8" customWidth="1"/>
    <col min="8745" max="8959" width="9.140625" style="8"/>
    <col min="8960" max="8960" width="2.28515625" style="8" customWidth="1"/>
    <col min="8961" max="8961" width="12.5703125" style="8" bestFit="1" customWidth="1"/>
    <col min="8962" max="8962" width="4.7109375" style="8" customWidth="1"/>
    <col min="8963" max="8963" width="6.140625" style="8" customWidth="1"/>
    <col min="8964" max="8964" width="4" style="8" customWidth="1"/>
    <col min="8965" max="8967" width="4.7109375" style="8" customWidth="1"/>
    <col min="8968" max="8968" width="4.28515625" style="8" customWidth="1"/>
    <col min="8969" max="8969" width="0.7109375" style="8" customWidth="1"/>
    <col min="8970" max="8970" width="0.5703125" style="8" customWidth="1"/>
    <col min="8971" max="8973" width="4.7109375" style="8" customWidth="1"/>
    <col min="8974" max="8974" width="6" style="8" customWidth="1"/>
    <col min="8975" max="8975" width="5.28515625" style="8" customWidth="1"/>
    <col min="8976" max="8978" width="4.7109375" style="8" customWidth="1"/>
    <col min="8979" max="8979" width="0.85546875" style="8" customWidth="1"/>
    <col min="8980" max="8980" width="1.140625" style="8" customWidth="1"/>
    <col min="8981" max="8981" width="5.5703125" style="8" customWidth="1"/>
    <col min="8982" max="8982" width="4.7109375" style="8" customWidth="1"/>
    <col min="8983" max="8983" width="5" style="8" customWidth="1"/>
    <col min="8984" max="8984" width="4.28515625" style="8" customWidth="1"/>
    <col min="8985" max="8985" width="3.7109375" style="8" customWidth="1"/>
    <col min="8986" max="8986" width="5" style="8" customWidth="1"/>
    <col min="8987" max="8988" width="3.7109375" style="8" customWidth="1"/>
    <col min="8989" max="8989" width="2.140625" style="8" customWidth="1"/>
    <col min="8990" max="8991" width="3.7109375" style="8" customWidth="1"/>
    <col min="8992" max="8992" width="9" style="8" customWidth="1"/>
    <col min="8993" max="9000" width="3.7109375" style="8" customWidth="1"/>
    <col min="9001" max="9215" width="9.140625" style="8"/>
    <col min="9216" max="9216" width="2.28515625" style="8" customWidth="1"/>
    <col min="9217" max="9217" width="12.5703125" style="8" bestFit="1" customWidth="1"/>
    <col min="9218" max="9218" width="4.7109375" style="8" customWidth="1"/>
    <col min="9219" max="9219" width="6.140625" style="8" customWidth="1"/>
    <col min="9220" max="9220" width="4" style="8" customWidth="1"/>
    <col min="9221" max="9223" width="4.7109375" style="8" customWidth="1"/>
    <col min="9224" max="9224" width="4.28515625" style="8" customWidth="1"/>
    <col min="9225" max="9225" width="0.7109375" style="8" customWidth="1"/>
    <col min="9226" max="9226" width="0.5703125" style="8" customWidth="1"/>
    <col min="9227" max="9229" width="4.7109375" style="8" customWidth="1"/>
    <col min="9230" max="9230" width="6" style="8" customWidth="1"/>
    <col min="9231" max="9231" width="5.28515625" style="8" customWidth="1"/>
    <col min="9232" max="9234" width="4.7109375" style="8" customWidth="1"/>
    <col min="9235" max="9235" width="0.85546875" style="8" customWidth="1"/>
    <col min="9236" max="9236" width="1.140625" style="8" customWidth="1"/>
    <col min="9237" max="9237" width="5.5703125" style="8" customWidth="1"/>
    <col min="9238" max="9238" width="4.7109375" style="8" customWidth="1"/>
    <col min="9239" max="9239" width="5" style="8" customWidth="1"/>
    <col min="9240" max="9240" width="4.28515625" style="8" customWidth="1"/>
    <col min="9241" max="9241" width="3.7109375" style="8" customWidth="1"/>
    <col min="9242" max="9242" width="5" style="8" customWidth="1"/>
    <col min="9243" max="9244" width="3.7109375" style="8" customWidth="1"/>
    <col min="9245" max="9245" width="2.140625" style="8" customWidth="1"/>
    <col min="9246" max="9247" width="3.7109375" style="8" customWidth="1"/>
    <col min="9248" max="9248" width="9" style="8" customWidth="1"/>
    <col min="9249" max="9256" width="3.7109375" style="8" customWidth="1"/>
    <col min="9257" max="9471" width="9.140625" style="8"/>
    <col min="9472" max="9472" width="2.28515625" style="8" customWidth="1"/>
    <col min="9473" max="9473" width="12.5703125" style="8" bestFit="1" customWidth="1"/>
    <col min="9474" max="9474" width="4.7109375" style="8" customWidth="1"/>
    <col min="9475" max="9475" width="6.140625" style="8" customWidth="1"/>
    <col min="9476" max="9476" width="4" style="8" customWidth="1"/>
    <col min="9477" max="9479" width="4.7109375" style="8" customWidth="1"/>
    <col min="9480" max="9480" width="4.28515625" style="8" customWidth="1"/>
    <col min="9481" max="9481" width="0.7109375" style="8" customWidth="1"/>
    <col min="9482" max="9482" width="0.5703125" style="8" customWidth="1"/>
    <col min="9483" max="9485" width="4.7109375" style="8" customWidth="1"/>
    <col min="9486" max="9486" width="6" style="8" customWidth="1"/>
    <col min="9487" max="9487" width="5.28515625" style="8" customWidth="1"/>
    <col min="9488" max="9490" width="4.7109375" style="8" customWidth="1"/>
    <col min="9491" max="9491" width="0.85546875" style="8" customWidth="1"/>
    <col min="9492" max="9492" width="1.140625" style="8" customWidth="1"/>
    <col min="9493" max="9493" width="5.5703125" style="8" customWidth="1"/>
    <col min="9494" max="9494" width="4.7109375" style="8" customWidth="1"/>
    <col min="9495" max="9495" width="5" style="8" customWidth="1"/>
    <col min="9496" max="9496" width="4.28515625" style="8" customWidth="1"/>
    <col min="9497" max="9497" width="3.7109375" style="8" customWidth="1"/>
    <col min="9498" max="9498" width="5" style="8" customWidth="1"/>
    <col min="9499" max="9500" width="3.7109375" style="8" customWidth="1"/>
    <col min="9501" max="9501" width="2.140625" style="8" customWidth="1"/>
    <col min="9502" max="9503" width="3.7109375" style="8" customWidth="1"/>
    <col min="9504" max="9504" width="9" style="8" customWidth="1"/>
    <col min="9505" max="9512" width="3.7109375" style="8" customWidth="1"/>
    <col min="9513" max="9727" width="9.140625" style="8"/>
    <col min="9728" max="9728" width="2.28515625" style="8" customWidth="1"/>
    <col min="9729" max="9729" width="12.5703125" style="8" bestFit="1" customWidth="1"/>
    <col min="9730" max="9730" width="4.7109375" style="8" customWidth="1"/>
    <col min="9731" max="9731" width="6.140625" style="8" customWidth="1"/>
    <col min="9732" max="9732" width="4" style="8" customWidth="1"/>
    <col min="9733" max="9735" width="4.7109375" style="8" customWidth="1"/>
    <col min="9736" max="9736" width="4.28515625" style="8" customWidth="1"/>
    <col min="9737" max="9737" width="0.7109375" style="8" customWidth="1"/>
    <col min="9738" max="9738" width="0.5703125" style="8" customWidth="1"/>
    <col min="9739" max="9741" width="4.7109375" style="8" customWidth="1"/>
    <col min="9742" max="9742" width="6" style="8" customWidth="1"/>
    <col min="9743" max="9743" width="5.28515625" style="8" customWidth="1"/>
    <col min="9744" max="9746" width="4.7109375" style="8" customWidth="1"/>
    <col min="9747" max="9747" width="0.85546875" style="8" customWidth="1"/>
    <col min="9748" max="9748" width="1.140625" style="8" customWidth="1"/>
    <col min="9749" max="9749" width="5.5703125" style="8" customWidth="1"/>
    <col min="9750" max="9750" width="4.7109375" style="8" customWidth="1"/>
    <col min="9751" max="9751" width="5" style="8" customWidth="1"/>
    <col min="9752" max="9752" width="4.28515625" style="8" customWidth="1"/>
    <col min="9753" max="9753" width="3.7109375" style="8" customWidth="1"/>
    <col min="9754" max="9754" width="5" style="8" customWidth="1"/>
    <col min="9755" max="9756" width="3.7109375" style="8" customWidth="1"/>
    <col min="9757" max="9757" width="2.140625" style="8" customWidth="1"/>
    <col min="9758" max="9759" width="3.7109375" style="8" customWidth="1"/>
    <col min="9760" max="9760" width="9" style="8" customWidth="1"/>
    <col min="9761" max="9768" width="3.7109375" style="8" customWidth="1"/>
    <col min="9769" max="9983" width="9.140625" style="8"/>
    <col min="9984" max="9984" width="2.28515625" style="8" customWidth="1"/>
    <col min="9985" max="9985" width="12.5703125" style="8" bestFit="1" customWidth="1"/>
    <col min="9986" max="9986" width="4.7109375" style="8" customWidth="1"/>
    <col min="9987" max="9987" width="6.140625" style="8" customWidth="1"/>
    <col min="9988" max="9988" width="4" style="8" customWidth="1"/>
    <col min="9989" max="9991" width="4.7109375" style="8" customWidth="1"/>
    <col min="9992" max="9992" width="4.28515625" style="8" customWidth="1"/>
    <col min="9993" max="9993" width="0.7109375" style="8" customWidth="1"/>
    <col min="9994" max="9994" width="0.5703125" style="8" customWidth="1"/>
    <col min="9995" max="9997" width="4.7109375" style="8" customWidth="1"/>
    <col min="9998" max="9998" width="6" style="8" customWidth="1"/>
    <col min="9999" max="9999" width="5.28515625" style="8" customWidth="1"/>
    <col min="10000" max="10002" width="4.7109375" style="8" customWidth="1"/>
    <col min="10003" max="10003" width="0.85546875" style="8" customWidth="1"/>
    <col min="10004" max="10004" width="1.140625" style="8" customWidth="1"/>
    <col min="10005" max="10005" width="5.5703125" style="8" customWidth="1"/>
    <col min="10006" max="10006" width="4.7109375" style="8" customWidth="1"/>
    <col min="10007" max="10007" width="5" style="8" customWidth="1"/>
    <col min="10008" max="10008" width="4.28515625" style="8" customWidth="1"/>
    <col min="10009" max="10009" width="3.7109375" style="8" customWidth="1"/>
    <col min="10010" max="10010" width="5" style="8" customWidth="1"/>
    <col min="10011" max="10012" width="3.7109375" style="8" customWidth="1"/>
    <col min="10013" max="10013" width="2.140625" style="8" customWidth="1"/>
    <col min="10014" max="10015" width="3.7109375" style="8" customWidth="1"/>
    <col min="10016" max="10016" width="9" style="8" customWidth="1"/>
    <col min="10017" max="10024" width="3.7109375" style="8" customWidth="1"/>
    <col min="10025" max="10239" width="9.140625" style="8"/>
    <col min="10240" max="10240" width="2.28515625" style="8" customWidth="1"/>
    <col min="10241" max="10241" width="12.5703125" style="8" bestFit="1" customWidth="1"/>
    <col min="10242" max="10242" width="4.7109375" style="8" customWidth="1"/>
    <col min="10243" max="10243" width="6.140625" style="8" customWidth="1"/>
    <col min="10244" max="10244" width="4" style="8" customWidth="1"/>
    <col min="10245" max="10247" width="4.7109375" style="8" customWidth="1"/>
    <col min="10248" max="10248" width="4.28515625" style="8" customWidth="1"/>
    <col min="10249" max="10249" width="0.7109375" style="8" customWidth="1"/>
    <col min="10250" max="10250" width="0.5703125" style="8" customWidth="1"/>
    <col min="10251" max="10253" width="4.7109375" style="8" customWidth="1"/>
    <col min="10254" max="10254" width="6" style="8" customWidth="1"/>
    <col min="10255" max="10255" width="5.28515625" style="8" customWidth="1"/>
    <col min="10256" max="10258" width="4.7109375" style="8" customWidth="1"/>
    <col min="10259" max="10259" width="0.85546875" style="8" customWidth="1"/>
    <col min="10260" max="10260" width="1.140625" style="8" customWidth="1"/>
    <col min="10261" max="10261" width="5.5703125" style="8" customWidth="1"/>
    <col min="10262" max="10262" width="4.7109375" style="8" customWidth="1"/>
    <col min="10263" max="10263" width="5" style="8" customWidth="1"/>
    <col min="10264" max="10264" width="4.28515625" style="8" customWidth="1"/>
    <col min="10265" max="10265" width="3.7109375" style="8" customWidth="1"/>
    <col min="10266" max="10266" width="5" style="8" customWidth="1"/>
    <col min="10267" max="10268" width="3.7109375" style="8" customWidth="1"/>
    <col min="10269" max="10269" width="2.140625" style="8" customWidth="1"/>
    <col min="10270" max="10271" width="3.7109375" style="8" customWidth="1"/>
    <col min="10272" max="10272" width="9" style="8" customWidth="1"/>
    <col min="10273" max="10280" width="3.7109375" style="8" customWidth="1"/>
    <col min="10281" max="10495" width="9.140625" style="8"/>
    <col min="10496" max="10496" width="2.28515625" style="8" customWidth="1"/>
    <col min="10497" max="10497" width="12.5703125" style="8" bestFit="1" customWidth="1"/>
    <col min="10498" max="10498" width="4.7109375" style="8" customWidth="1"/>
    <col min="10499" max="10499" width="6.140625" style="8" customWidth="1"/>
    <col min="10500" max="10500" width="4" style="8" customWidth="1"/>
    <col min="10501" max="10503" width="4.7109375" style="8" customWidth="1"/>
    <col min="10504" max="10504" width="4.28515625" style="8" customWidth="1"/>
    <col min="10505" max="10505" width="0.7109375" style="8" customWidth="1"/>
    <col min="10506" max="10506" width="0.5703125" style="8" customWidth="1"/>
    <col min="10507" max="10509" width="4.7109375" style="8" customWidth="1"/>
    <col min="10510" max="10510" width="6" style="8" customWidth="1"/>
    <col min="10511" max="10511" width="5.28515625" style="8" customWidth="1"/>
    <col min="10512" max="10514" width="4.7109375" style="8" customWidth="1"/>
    <col min="10515" max="10515" width="0.85546875" style="8" customWidth="1"/>
    <col min="10516" max="10516" width="1.140625" style="8" customWidth="1"/>
    <col min="10517" max="10517" width="5.5703125" style="8" customWidth="1"/>
    <col min="10518" max="10518" width="4.7109375" style="8" customWidth="1"/>
    <col min="10519" max="10519" width="5" style="8" customWidth="1"/>
    <col min="10520" max="10520" width="4.28515625" style="8" customWidth="1"/>
    <col min="10521" max="10521" width="3.7109375" style="8" customWidth="1"/>
    <col min="10522" max="10522" width="5" style="8" customWidth="1"/>
    <col min="10523" max="10524" width="3.7109375" style="8" customWidth="1"/>
    <col min="10525" max="10525" width="2.140625" style="8" customWidth="1"/>
    <col min="10526" max="10527" width="3.7109375" style="8" customWidth="1"/>
    <col min="10528" max="10528" width="9" style="8" customWidth="1"/>
    <col min="10529" max="10536" width="3.7109375" style="8" customWidth="1"/>
    <col min="10537" max="10751" width="9.140625" style="8"/>
    <col min="10752" max="10752" width="2.28515625" style="8" customWidth="1"/>
    <col min="10753" max="10753" width="12.5703125" style="8" bestFit="1" customWidth="1"/>
    <col min="10754" max="10754" width="4.7109375" style="8" customWidth="1"/>
    <col min="10755" max="10755" width="6.140625" style="8" customWidth="1"/>
    <col min="10756" max="10756" width="4" style="8" customWidth="1"/>
    <col min="10757" max="10759" width="4.7109375" style="8" customWidth="1"/>
    <col min="10760" max="10760" width="4.28515625" style="8" customWidth="1"/>
    <col min="10761" max="10761" width="0.7109375" style="8" customWidth="1"/>
    <col min="10762" max="10762" width="0.5703125" style="8" customWidth="1"/>
    <col min="10763" max="10765" width="4.7109375" style="8" customWidth="1"/>
    <col min="10766" max="10766" width="6" style="8" customWidth="1"/>
    <col min="10767" max="10767" width="5.28515625" style="8" customWidth="1"/>
    <col min="10768" max="10770" width="4.7109375" style="8" customWidth="1"/>
    <col min="10771" max="10771" width="0.85546875" style="8" customWidth="1"/>
    <col min="10772" max="10772" width="1.140625" style="8" customWidth="1"/>
    <col min="10773" max="10773" width="5.5703125" style="8" customWidth="1"/>
    <col min="10774" max="10774" width="4.7109375" style="8" customWidth="1"/>
    <col min="10775" max="10775" width="5" style="8" customWidth="1"/>
    <col min="10776" max="10776" width="4.28515625" style="8" customWidth="1"/>
    <col min="10777" max="10777" width="3.7109375" style="8" customWidth="1"/>
    <col min="10778" max="10778" width="5" style="8" customWidth="1"/>
    <col min="10779" max="10780" width="3.7109375" style="8" customWidth="1"/>
    <col min="10781" max="10781" width="2.140625" style="8" customWidth="1"/>
    <col min="10782" max="10783" width="3.7109375" style="8" customWidth="1"/>
    <col min="10784" max="10784" width="9" style="8" customWidth="1"/>
    <col min="10785" max="10792" width="3.7109375" style="8" customWidth="1"/>
    <col min="10793" max="11007" width="9.140625" style="8"/>
    <col min="11008" max="11008" width="2.28515625" style="8" customWidth="1"/>
    <col min="11009" max="11009" width="12.5703125" style="8" bestFit="1" customWidth="1"/>
    <col min="11010" max="11010" width="4.7109375" style="8" customWidth="1"/>
    <col min="11011" max="11011" width="6.140625" style="8" customWidth="1"/>
    <col min="11012" max="11012" width="4" style="8" customWidth="1"/>
    <col min="11013" max="11015" width="4.7109375" style="8" customWidth="1"/>
    <col min="11016" max="11016" width="4.28515625" style="8" customWidth="1"/>
    <col min="11017" max="11017" width="0.7109375" style="8" customWidth="1"/>
    <col min="11018" max="11018" width="0.5703125" style="8" customWidth="1"/>
    <col min="11019" max="11021" width="4.7109375" style="8" customWidth="1"/>
    <col min="11022" max="11022" width="6" style="8" customWidth="1"/>
    <col min="11023" max="11023" width="5.28515625" style="8" customWidth="1"/>
    <col min="11024" max="11026" width="4.7109375" style="8" customWidth="1"/>
    <col min="11027" max="11027" width="0.85546875" style="8" customWidth="1"/>
    <col min="11028" max="11028" width="1.140625" style="8" customWidth="1"/>
    <col min="11029" max="11029" width="5.5703125" style="8" customWidth="1"/>
    <col min="11030" max="11030" width="4.7109375" style="8" customWidth="1"/>
    <col min="11031" max="11031" width="5" style="8" customWidth="1"/>
    <col min="11032" max="11032" width="4.28515625" style="8" customWidth="1"/>
    <col min="11033" max="11033" width="3.7109375" style="8" customWidth="1"/>
    <col min="11034" max="11034" width="5" style="8" customWidth="1"/>
    <col min="11035" max="11036" width="3.7109375" style="8" customWidth="1"/>
    <col min="11037" max="11037" width="2.140625" style="8" customWidth="1"/>
    <col min="11038" max="11039" width="3.7109375" style="8" customWidth="1"/>
    <col min="11040" max="11040" width="9" style="8" customWidth="1"/>
    <col min="11041" max="11048" width="3.7109375" style="8" customWidth="1"/>
    <col min="11049" max="11263" width="9.140625" style="8"/>
    <col min="11264" max="11264" width="2.28515625" style="8" customWidth="1"/>
    <col min="11265" max="11265" width="12.5703125" style="8" bestFit="1" customWidth="1"/>
    <col min="11266" max="11266" width="4.7109375" style="8" customWidth="1"/>
    <col min="11267" max="11267" width="6.140625" style="8" customWidth="1"/>
    <col min="11268" max="11268" width="4" style="8" customWidth="1"/>
    <col min="11269" max="11271" width="4.7109375" style="8" customWidth="1"/>
    <col min="11272" max="11272" width="4.28515625" style="8" customWidth="1"/>
    <col min="11273" max="11273" width="0.7109375" style="8" customWidth="1"/>
    <col min="11274" max="11274" width="0.5703125" style="8" customWidth="1"/>
    <col min="11275" max="11277" width="4.7109375" style="8" customWidth="1"/>
    <col min="11278" max="11278" width="6" style="8" customWidth="1"/>
    <col min="11279" max="11279" width="5.28515625" style="8" customWidth="1"/>
    <col min="11280" max="11282" width="4.7109375" style="8" customWidth="1"/>
    <col min="11283" max="11283" width="0.85546875" style="8" customWidth="1"/>
    <col min="11284" max="11284" width="1.140625" style="8" customWidth="1"/>
    <col min="11285" max="11285" width="5.5703125" style="8" customWidth="1"/>
    <col min="11286" max="11286" width="4.7109375" style="8" customWidth="1"/>
    <col min="11287" max="11287" width="5" style="8" customWidth="1"/>
    <col min="11288" max="11288" width="4.28515625" style="8" customWidth="1"/>
    <col min="11289" max="11289" width="3.7109375" style="8" customWidth="1"/>
    <col min="11290" max="11290" width="5" style="8" customWidth="1"/>
    <col min="11291" max="11292" width="3.7109375" style="8" customWidth="1"/>
    <col min="11293" max="11293" width="2.140625" style="8" customWidth="1"/>
    <col min="11294" max="11295" width="3.7109375" style="8" customWidth="1"/>
    <col min="11296" max="11296" width="9" style="8" customWidth="1"/>
    <col min="11297" max="11304" width="3.7109375" style="8" customWidth="1"/>
    <col min="11305" max="11519" width="9.140625" style="8"/>
    <col min="11520" max="11520" width="2.28515625" style="8" customWidth="1"/>
    <col min="11521" max="11521" width="12.5703125" style="8" bestFit="1" customWidth="1"/>
    <col min="11522" max="11522" width="4.7109375" style="8" customWidth="1"/>
    <col min="11523" max="11523" width="6.140625" style="8" customWidth="1"/>
    <col min="11524" max="11524" width="4" style="8" customWidth="1"/>
    <col min="11525" max="11527" width="4.7109375" style="8" customWidth="1"/>
    <col min="11528" max="11528" width="4.28515625" style="8" customWidth="1"/>
    <col min="11529" max="11529" width="0.7109375" style="8" customWidth="1"/>
    <col min="11530" max="11530" width="0.5703125" style="8" customWidth="1"/>
    <col min="11531" max="11533" width="4.7109375" style="8" customWidth="1"/>
    <col min="11534" max="11534" width="6" style="8" customWidth="1"/>
    <col min="11535" max="11535" width="5.28515625" style="8" customWidth="1"/>
    <col min="11536" max="11538" width="4.7109375" style="8" customWidth="1"/>
    <col min="11539" max="11539" width="0.85546875" style="8" customWidth="1"/>
    <col min="11540" max="11540" width="1.140625" style="8" customWidth="1"/>
    <col min="11541" max="11541" width="5.5703125" style="8" customWidth="1"/>
    <col min="11542" max="11542" width="4.7109375" style="8" customWidth="1"/>
    <col min="11543" max="11543" width="5" style="8" customWidth="1"/>
    <col min="11544" max="11544" width="4.28515625" style="8" customWidth="1"/>
    <col min="11545" max="11545" width="3.7109375" style="8" customWidth="1"/>
    <col min="11546" max="11546" width="5" style="8" customWidth="1"/>
    <col min="11547" max="11548" width="3.7109375" style="8" customWidth="1"/>
    <col min="11549" max="11549" width="2.140625" style="8" customWidth="1"/>
    <col min="11550" max="11551" width="3.7109375" style="8" customWidth="1"/>
    <col min="11552" max="11552" width="9" style="8" customWidth="1"/>
    <col min="11553" max="11560" width="3.7109375" style="8" customWidth="1"/>
    <col min="11561" max="11775" width="9.140625" style="8"/>
    <col min="11776" max="11776" width="2.28515625" style="8" customWidth="1"/>
    <col min="11777" max="11777" width="12.5703125" style="8" bestFit="1" customWidth="1"/>
    <col min="11778" max="11778" width="4.7109375" style="8" customWidth="1"/>
    <col min="11779" max="11779" width="6.140625" style="8" customWidth="1"/>
    <col min="11780" max="11780" width="4" style="8" customWidth="1"/>
    <col min="11781" max="11783" width="4.7109375" style="8" customWidth="1"/>
    <col min="11784" max="11784" width="4.28515625" style="8" customWidth="1"/>
    <col min="11785" max="11785" width="0.7109375" style="8" customWidth="1"/>
    <col min="11786" max="11786" width="0.5703125" style="8" customWidth="1"/>
    <col min="11787" max="11789" width="4.7109375" style="8" customWidth="1"/>
    <col min="11790" max="11790" width="6" style="8" customWidth="1"/>
    <col min="11791" max="11791" width="5.28515625" style="8" customWidth="1"/>
    <col min="11792" max="11794" width="4.7109375" style="8" customWidth="1"/>
    <col min="11795" max="11795" width="0.85546875" style="8" customWidth="1"/>
    <col min="11796" max="11796" width="1.140625" style="8" customWidth="1"/>
    <col min="11797" max="11797" width="5.5703125" style="8" customWidth="1"/>
    <col min="11798" max="11798" width="4.7109375" style="8" customWidth="1"/>
    <col min="11799" max="11799" width="5" style="8" customWidth="1"/>
    <col min="11800" max="11800" width="4.28515625" style="8" customWidth="1"/>
    <col min="11801" max="11801" width="3.7109375" style="8" customWidth="1"/>
    <col min="11802" max="11802" width="5" style="8" customWidth="1"/>
    <col min="11803" max="11804" width="3.7109375" style="8" customWidth="1"/>
    <col min="11805" max="11805" width="2.140625" style="8" customWidth="1"/>
    <col min="11806" max="11807" width="3.7109375" style="8" customWidth="1"/>
    <col min="11808" max="11808" width="9" style="8" customWidth="1"/>
    <col min="11809" max="11816" width="3.7109375" style="8" customWidth="1"/>
    <col min="11817" max="12031" width="9.140625" style="8"/>
    <col min="12032" max="12032" width="2.28515625" style="8" customWidth="1"/>
    <col min="12033" max="12033" width="12.5703125" style="8" bestFit="1" customWidth="1"/>
    <col min="12034" max="12034" width="4.7109375" style="8" customWidth="1"/>
    <col min="12035" max="12035" width="6.140625" style="8" customWidth="1"/>
    <col min="12036" max="12036" width="4" style="8" customWidth="1"/>
    <col min="12037" max="12039" width="4.7109375" style="8" customWidth="1"/>
    <col min="12040" max="12040" width="4.28515625" style="8" customWidth="1"/>
    <col min="12041" max="12041" width="0.7109375" style="8" customWidth="1"/>
    <col min="12042" max="12042" width="0.5703125" style="8" customWidth="1"/>
    <col min="12043" max="12045" width="4.7109375" style="8" customWidth="1"/>
    <col min="12046" max="12046" width="6" style="8" customWidth="1"/>
    <col min="12047" max="12047" width="5.28515625" style="8" customWidth="1"/>
    <col min="12048" max="12050" width="4.7109375" style="8" customWidth="1"/>
    <col min="12051" max="12051" width="0.85546875" style="8" customWidth="1"/>
    <col min="12052" max="12052" width="1.140625" style="8" customWidth="1"/>
    <col min="12053" max="12053" width="5.5703125" style="8" customWidth="1"/>
    <col min="12054" max="12054" width="4.7109375" style="8" customWidth="1"/>
    <col min="12055" max="12055" width="5" style="8" customWidth="1"/>
    <col min="12056" max="12056" width="4.28515625" style="8" customWidth="1"/>
    <col min="12057" max="12057" width="3.7109375" style="8" customWidth="1"/>
    <col min="12058" max="12058" width="5" style="8" customWidth="1"/>
    <col min="12059" max="12060" width="3.7109375" style="8" customWidth="1"/>
    <col min="12061" max="12061" width="2.140625" style="8" customWidth="1"/>
    <col min="12062" max="12063" width="3.7109375" style="8" customWidth="1"/>
    <col min="12064" max="12064" width="9" style="8" customWidth="1"/>
    <col min="12065" max="12072" width="3.7109375" style="8" customWidth="1"/>
    <col min="12073" max="12287" width="9.140625" style="8"/>
    <col min="12288" max="12288" width="2.28515625" style="8" customWidth="1"/>
    <col min="12289" max="12289" width="12.5703125" style="8" bestFit="1" customWidth="1"/>
    <col min="12290" max="12290" width="4.7109375" style="8" customWidth="1"/>
    <col min="12291" max="12291" width="6.140625" style="8" customWidth="1"/>
    <col min="12292" max="12292" width="4" style="8" customWidth="1"/>
    <col min="12293" max="12295" width="4.7109375" style="8" customWidth="1"/>
    <col min="12296" max="12296" width="4.28515625" style="8" customWidth="1"/>
    <col min="12297" max="12297" width="0.7109375" style="8" customWidth="1"/>
    <col min="12298" max="12298" width="0.5703125" style="8" customWidth="1"/>
    <col min="12299" max="12301" width="4.7109375" style="8" customWidth="1"/>
    <col min="12302" max="12302" width="6" style="8" customWidth="1"/>
    <col min="12303" max="12303" width="5.28515625" style="8" customWidth="1"/>
    <col min="12304" max="12306" width="4.7109375" style="8" customWidth="1"/>
    <col min="12307" max="12307" width="0.85546875" style="8" customWidth="1"/>
    <col min="12308" max="12308" width="1.140625" style="8" customWidth="1"/>
    <col min="12309" max="12309" width="5.5703125" style="8" customWidth="1"/>
    <col min="12310" max="12310" width="4.7109375" style="8" customWidth="1"/>
    <col min="12311" max="12311" width="5" style="8" customWidth="1"/>
    <col min="12312" max="12312" width="4.28515625" style="8" customWidth="1"/>
    <col min="12313" max="12313" width="3.7109375" style="8" customWidth="1"/>
    <col min="12314" max="12314" width="5" style="8" customWidth="1"/>
    <col min="12315" max="12316" width="3.7109375" style="8" customWidth="1"/>
    <col min="12317" max="12317" width="2.140625" style="8" customWidth="1"/>
    <col min="12318" max="12319" width="3.7109375" style="8" customWidth="1"/>
    <col min="12320" max="12320" width="9" style="8" customWidth="1"/>
    <col min="12321" max="12328" width="3.7109375" style="8" customWidth="1"/>
    <col min="12329" max="12543" width="9.140625" style="8"/>
    <col min="12544" max="12544" width="2.28515625" style="8" customWidth="1"/>
    <col min="12545" max="12545" width="12.5703125" style="8" bestFit="1" customWidth="1"/>
    <col min="12546" max="12546" width="4.7109375" style="8" customWidth="1"/>
    <col min="12547" max="12547" width="6.140625" style="8" customWidth="1"/>
    <col min="12548" max="12548" width="4" style="8" customWidth="1"/>
    <col min="12549" max="12551" width="4.7109375" style="8" customWidth="1"/>
    <col min="12552" max="12552" width="4.28515625" style="8" customWidth="1"/>
    <col min="12553" max="12553" width="0.7109375" style="8" customWidth="1"/>
    <col min="12554" max="12554" width="0.5703125" style="8" customWidth="1"/>
    <col min="12555" max="12557" width="4.7109375" style="8" customWidth="1"/>
    <col min="12558" max="12558" width="6" style="8" customWidth="1"/>
    <col min="12559" max="12559" width="5.28515625" style="8" customWidth="1"/>
    <col min="12560" max="12562" width="4.7109375" style="8" customWidth="1"/>
    <col min="12563" max="12563" width="0.85546875" style="8" customWidth="1"/>
    <col min="12564" max="12564" width="1.140625" style="8" customWidth="1"/>
    <col min="12565" max="12565" width="5.5703125" style="8" customWidth="1"/>
    <col min="12566" max="12566" width="4.7109375" style="8" customWidth="1"/>
    <col min="12567" max="12567" width="5" style="8" customWidth="1"/>
    <col min="12568" max="12568" width="4.28515625" style="8" customWidth="1"/>
    <col min="12569" max="12569" width="3.7109375" style="8" customWidth="1"/>
    <col min="12570" max="12570" width="5" style="8" customWidth="1"/>
    <col min="12571" max="12572" width="3.7109375" style="8" customWidth="1"/>
    <col min="12573" max="12573" width="2.140625" style="8" customWidth="1"/>
    <col min="12574" max="12575" width="3.7109375" style="8" customWidth="1"/>
    <col min="12576" max="12576" width="9" style="8" customWidth="1"/>
    <col min="12577" max="12584" width="3.7109375" style="8" customWidth="1"/>
    <col min="12585" max="12799" width="9.140625" style="8"/>
    <col min="12800" max="12800" width="2.28515625" style="8" customWidth="1"/>
    <col min="12801" max="12801" width="12.5703125" style="8" bestFit="1" customWidth="1"/>
    <col min="12802" max="12802" width="4.7109375" style="8" customWidth="1"/>
    <col min="12803" max="12803" width="6.140625" style="8" customWidth="1"/>
    <col min="12804" max="12804" width="4" style="8" customWidth="1"/>
    <col min="12805" max="12807" width="4.7109375" style="8" customWidth="1"/>
    <col min="12808" max="12808" width="4.28515625" style="8" customWidth="1"/>
    <col min="12809" max="12809" width="0.7109375" style="8" customWidth="1"/>
    <col min="12810" max="12810" width="0.5703125" style="8" customWidth="1"/>
    <col min="12811" max="12813" width="4.7109375" style="8" customWidth="1"/>
    <col min="12814" max="12814" width="6" style="8" customWidth="1"/>
    <col min="12815" max="12815" width="5.28515625" style="8" customWidth="1"/>
    <col min="12816" max="12818" width="4.7109375" style="8" customWidth="1"/>
    <col min="12819" max="12819" width="0.85546875" style="8" customWidth="1"/>
    <col min="12820" max="12820" width="1.140625" style="8" customWidth="1"/>
    <col min="12821" max="12821" width="5.5703125" style="8" customWidth="1"/>
    <col min="12822" max="12822" width="4.7109375" style="8" customWidth="1"/>
    <col min="12823" max="12823" width="5" style="8" customWidth="1"/>
    <col min="12824" max="12824" width="4.28515625" style="8" customWidth="1"/>
    <col min="12825" max="12825" width="3.7109375" style="8" customWidth="1"/>
    <col min="12826" max="12826" width="5" style="8" customWidth="1"/>
    <col min="12827" max="12828" width="3.7109375" style="8" customWidth="1"/>
    <col min="12829" max="12829" width="2.140625" style="8" customWidth="1"/>
    <col min="12830" max="12831" width="3.7109375" style="8" customWidth="1"/>
    <col min="12832" max="12832" width="9" style="8" customWidth="1"/>
    <col min="12833" max="12840" width="3.7109375" style="8" customWidth="1"/>
    <col min="12841" max="13055" width="9.140625" style="8"/>
    <col min="13056" max="13056" width="2.28515625" style="8" customWidth="1"/>
    <col min="13057" max="13057" width="12.5703125" style="8" bestFit="1" customWidth="1"/>
    <col min="13058" max="13058" width="4.7109375" style="8" customWidth="1"/>
    <col min="13059" max="13059" width="6.140625" style="8" customWidth="1"/>
    <col min="13060" max="13060" width="4" style="8" customWidth="1"/>
    <col min="13061" max="13063" width="4.7109375" style="8" customWidth="1"/>
    <col min="13064" max="13064" width="4.28515625" style="8" customWidth="1"/>
    <col min="13065" max="13065" width="0.7109375" style="8" customWidth="1"/>
    <col min="13066" max="13066" width="0.5703125" style="8" customWidth="1"/>
    <col min="13067" max="13069" width="4.7109375" style="8" customWidth="1"/>
    <col min="13070" max="13070" width="6" style="8" customWidth="1"/>
    <col min="13071" max="13071" width="5.28515625" style="8" customWidth="1"/>
    <col min="13072" max="13074" width="4.7109375" style="8" customWidth="1"/>
    <col min="13075" max="13075" width="0.85546875" style="8" customWidth="1"/>
    <col min="13076" max="13076" width="1.140625" style="8" customWidth="1"/>
    <col min="13077" max="13077" width="5.5703125" style="8" customWidth="1"/>
    <col min="13078" max="13078" width="4.7109375" style="8" customWidth="1"/>
    <col min="13079" max="13079" width="5" style="8" customWidth="1"/>
    <col min="13080" max="13080" width="4.28515625" style="8" customWidth="1"/>
    <col min="13081" max="13081" width="3.7109375" style="8" customWidth="1"/>
    <col min="13082" max="13082" width="5" style="8" customWidth="1"/>
    <col min="13083" max="13084" width="3.7109375" style="8" customWidth="1"/>
    <col min="13085" max="13085" width="2.140625" style="8" customWidth="1"/>
    <col min="13086" max="13087" width="3.7109375" style="8" customWidth="1"/>
    <col min="13088" max="13088" width="9" style="8" customWidth="1"/>
    <col min="13089" max="13096" width="3.7109375" style="8" customWidth="1"/>
    <col min="13097" max="13311" width="9.140625" style="8"/>
    <col min="13312" max="13312" width="2.28515625" style="8" customWidth="1"/>
    <col min="13313" max="13313" width="12.5703125" style="8" bestFit="1" customWidth="1"/>
    <col min="13314" max="13314" width="4.7109375" style="8" customWidth="1"/>
    <col min="13315" max="13315" width="6.140625" style="8" customWidth="1"/>
    <col min="13316" max="13316" width="4" style="8" customWidth="1"/>
    <col min="13317" max="13319" width="4.7109375" style="8" customWidth="1"/>
    <col min="13320" max="13320" width="4.28515625" style="8" customWidth="1"/>
    <col min="13321" max="13321" width="0.7109375" style="8" customWidth="1"/>
    <col min="13322" max="13322" width="0.5703125" style="8" customWidth="1"/>
    <col min="13323" max="13325" width="4.7109375" style="8" customWidth="1"/>
    <col min="13326" max="13326" width="6" style="8" customWidth="1"/>
    <col min="13327" max="13327" width="5.28515625" style="8" customWidth="1"/>
    <col min="13328" max="13330" width="4.7109375" style="8" customWidth="1"/>
    <col min="13331" max="13331" width="0.85546875" style="8" customWidth="1"/>
    <col min="13332" max="13332" width="1.140625" style="8" customWidth="1"/>
    <col min="13333" max="13333" width="5.5703125" style="8" customWidth="1"/>
    <col min="13334" max="13334" width="4.7109375" style="8" customWidth="1"/>
    <col min="13335" max="13335" width="5" style="8" customWidth="1"/>
    <col min="13336" max="13336" width="4.28515625" style="8" customWidth="1"/>
    <col min="13337" max="13337" width="3.7109375" style="8" customWidth="1"/>
    <col min="13338" max="13338" width="5" style="8" customWidth="1"/>
    <col min="13339" max="13340" width="3.7109375" style="8" customWidth="1"/>
    <col min="13341" max="13341" width="2.140625" style="8" customWidth="1"/>
    <col min="13342" max="13343" width="3.7109375" style="8" customWidth="1"/>
    <col min="13344" max="13344" width="9" style="8" customWidth="1"/>
    <col min="13345" max="13352" width="3.7109375" style="8" customWidth="1"/>
    <col min="13353" max="13567" width="9.140625" style="8"/>
    <col min="13568" max="13568" width="2.28515625" style="8" customWidth="1"/>
    <col min="13569" max="13569" width="12.5703125" style="8" bestFit="1" customWidth="1"/>
    <col min="13570" max="13570" width="4.7109375" style="8" customWidth="1"/>
    <col min="13571" max="13571" width="6.140625" style="8" customWidth="1"/>
    <col min="13572" max="13572" width="4" style="8" customWidth="1"/>
    <col min="13573" max="13575" width="4.7109375" style="8" customWidth="1"/>
    <col min="13576" max="13576" width="4.28515625" style="8" customWidth="1"/>
    <col min="13577" max="13577" width="0.7109375" style="8" customWidth="1"/>
    <col min="13578" max="13578" width="0.5703125" style="8" customWidth="1"/>
    <col min="13579" max="13581" width="4.7109375" style="8" customWidth="1"/>
    <col min="13582" max="13582" width="6" style="8" customWidth="1"/>
    <col min="13583" max="13583" width="5.28515625" style="8" customWidth="1"/>
    <col min="13584" max="13586" width="4.7109375" style="8" customWidth="1"/>
    <col min="13587" max="13587" width="0.85546875" style="8" customWidth="1"/>
    <col min="13588" max="13588" width="1.140625" style="8" customWidth="1"/>
    <col min="13589" max="13589" width="5.5703125" style="8" customWidth="1"/>
    <col min="13590" max="13590" width="4.7109375" style="8" customWidth="1"/>
    <col min="13591" max="13591" width="5" style="8" customWidth="1"/>
    <col min="13592" max="13592" width="4.28515625" style="8" customWidth="1"/>
    <col min="13593" max="13593" width="3.7109375" style="8" customWidth="1"/>
    <col min="13594" max="13594" width="5" style="8" customWidth="1"/>
    <col min="13595" max="13596" width="3.7109375" style="8" customWidth="1"/>
    <col min="13597" max="13597" width="2.140625" style="8" customWidth="1"/>
    <col min="13598" max="13599" width="3.7109375" style="8" customWidth="1"/>
    <col min="13600" max="13600" width="9" style="8" customWidth="1"/>
    <col min="13601" max="13608" width="3.7109375" style="8" customWidth="1"/>
    <col min="13609" max="13823" width="9.140625" style="8"/>
    <col min="13824" max="13824" width="2.28515625" style="8" customWidth="1"/>
    <col min="13825" max="13825" width="12.5703125" style="8" bestFit="1" customWidth="1"/>
    <col min="13826" max="13826" width="4.7109375" style="8" customWidth="1"/>
    <col min="13827" max="13827" width="6.140625" style="8" customWidth="1"/>
    <col min="13828" max="13828" width="4" style="8" customWidth="1"/>
    <col min="13829" max="13831" width="4.7109375" style="8" customWidth="1"/>
    <col min="13832" max="13832" width="4.28515625" style="8" customWidth="1"/>
    <col min="13833" max="13833" width="0.7109375" style="8" customWidth="1"/>
    <col min="13834" max="13834" width="0.5703125" style="8" customWidth="1"/>
    <col min="13835" max="13837" width="4.7109375" style="8" customWidth="1"/>
    <col min="13838" max="13838" width="6" style="8" customWidth="1"/>
    <col min="13839" max="13839" width="5.28515625" style="8" customWidth="1"/>
    <col min="13840" max="13842" width="4.7109375" style="8" customWidth="1"/>
    <col min="13843" max="13843" width="0.85546875" style="8" customWidth="1"/>
    <col min="13844" max="13844" width="1.140625" style="8" customWidth="1"/>
    <col min="13845" max="13845" width="5.5703125" style="8" customWidth="1"/>
    <col min="13846" max="13846" width="4.7109375" style="8" customWidth="1"/>
    <col min="13847" max="13847" width="5" style="8" customWidth="1"/>
    <col min="13848" max="13848" width="4.28515625" style="8" customWidth="1"/>
    <col min="13849" max="13849" width="3.7109375" style="8" customWidth="1"/>
    <col min="13850" max="13850" width="5" style="8" customWidth="1"/>
    <col min="13851" max="13852" width="3.7109375" style="8" customWidth="1"/>
    <col min="13853" max="13853" width="2.140625" style="8" customWidth="1"/>
    <col min="13854" max="13855" width="3.7109375" style="8" customWidth="1"/>
    <col min="13856" max="13856" width="9" style="8" customWidth="1"/>
    <col min="13857" max="13864" width="3.7109375" style="8" customWidth="1"/>
    <col min="13865" max="14079" width="9.140625" style="8"/>
    <col min="14080" max="14080" width="2.28515625" style="8" customWidth="1"/>
    <col min="14081" max="14081" width="12.5703125" style="8" bestFit="1" customWidth="1"/>
    <col min="14082" max="14082" width="4.7109375" style="8" customWidth="1"/>
    <col min="14083" max="14083" width="6.140625" style="8" customWidth="1"/>
    <col min="14084" max="14084" width="4" style="8" customWidth="1"/>
    <col min="14085" max="14087" width="4.7109375" style="8" customWidth="1"/>
    <col min="14088" max="14088" width="4.28515625" style="8" customWidth="1"/>
    <col min="14089" max="14089" width="0.7109375" style="8" customWidth="1"/>
    <col min="14090" max="14090" width="0.5703125" style="8" customWidth="1"/>
    <col min="14091" max="14093" width="4.7109375" style="8" customWidth="1"/>
    <col min="14094" max="14094" width="6" style="8" customWidth="1"/>
    <col min="14095" max="14095" width="5.28515625" style="8" customWidth="1"/>
    <col min="14096" max="14098" width="4.7109375" style="8" customWidth="1"/>
    <col min="14099" max="14099" width="0.85546875" style="8" customWidth="1"/>
    <col min="14100" max="14100" width="1.140625" style="8" customWidth="1"/>
    <col min="14101" max="14101" width="5.5703125" style="8" customWidth="1"/>
    <col min="14102" max="14102" width="4.7109375" style="8" customWidth="1"/>
    <col min="14103" max="14103" width="5" style="8" customWidth="1"/>
    <col min="14104" max="14104" width="4.28515625" style="8" customWidth="1"/>
    <col min="14105" max="14105" width="3.7109375" style="8" customWidth="1"/>
    <col min="14106" max="14106" width="5" style="8" customWidth="1"/>
    <col min="14107" max="14108" width="3.7109375" style="8" customWidth="1"/>
    <col min="14109" max="14109" width="2.140625" style="8" customWidth="1"/>
    <col min="14110" max="14111" width="3.7109375" style="8" customWidth="1"/>
    <col min="14112" max="14112" width="9" style="8" customWidth="1"/>
    <col min="14113" max="14120" width="3.7109375" style="8" customWidth="1"/>
    <col min="14121" max="14335" width="9.140625" style="8"/>
    <col min="14336" max="14336" width="2.28515625" style="8" customWidth="1"/>
    <col min="14337" max="14337" width="12.5703125" style="8" bestFit="1" customWidth="1"/>
    <col min="14338" max="14338" width="4.7109375" style="8" customWidth="1"/>
    <col min="14339" max="14339" width="6.140625" style="8" customWidth="1"/>
    <col min="14340" max="14340" width="4" style="8" customWidth="1"/>
    <col min="14341" max="14343" width="4.7109375" style="8" customWidth="1"/>
    <col min="14344" max="14344" width="4.28515625" style="8" customWidth="1"/>
    <col min="14345" max="14345" width="0.7109375" style="8" customWidth="1"/>
    <col min="14346" max="14346" width="0.5703125" style="8" customWidth="1"/>
    <col min="14347" max="14349" width="4.7109375" style="8" customWidth="1"/>
    <col min="14350" max="14350" width="6" style="8" customWidth="1"/>
    <col min="14351" max="14351" width="5.28515625" style="8" customWidth="1"/>
    <col min="14352" max="14354" width="4.7109375" style="8" customWidth="1"/>
    <col min="14355" max="14355" width="0.85546875" style="8" customWidth="1"/>
    <col min="14356" max="14356" width="1.140625" style="8" customWidth="1"/>
    <col min="14357" max="14357" width="5.5703125" style="8" customWidth="1"/>
    <col min="14358" max="14358" width="4.7109375" style="8" customWidth="1"/>
    <col min="14359" max="14359" width="5" style="8" customWidth="1"/>
    <col min="14360" max="14360" width="4.28515625" style="8" customWidth="1"/>
    <col min="14361" max="14361" width="3.7109375" style="8" customWidth="1"/>
    <col min="14362" max="14362" width="5" style="8" customWidth="1"/>
    <col min="14363" max="14364" width="3.7109375" style="8" customWidth="1"/>
    <col min="14365" max="14365" width="2.140625" style="8" customWidth="1"/>
    <col min="14366" max="14367" width="3.7109375" style="8" customWidth="1"/>
    <col min="14368" max="14368" width="9" style="8" customWidth="1"/>
    <col min="14369" max="14376" width="3.7109375" style="8" customWidth="1"/>
    <col min="14377" max="14591" width="9.140625" style="8"/>
    <col min="14592" max="14592" width="2.28515625" style="8" customWidth="1"/>
    <col min="14593" max="14593" width="12.5703125" style="8" bestFit="1" customWidth="1"/>
    <col min="14594" max="14594" width="4.7109375" style="8" customWidth="1"/>
    <col min="14595" max="14595" width="6.140625" style="8" customWidth="1"/>
    <col min="14596" max="14596" width="4" style="8" customWidth="1"/>
    <col min="14597" max="14599" width="4.7109375" style="8" customWidth="1"/>
    <col min="14600" max="14600" width="4.28515625" style="8" customWidth="1"/>
    <col min="14601" max="14601" width="0.7109375" style="8" customWidth="1"/>
    <col min="14602" max="14602" width="0.5703125" style="8" customWidth="1"/>
    <col min="14603" max="14605" width="4.7109375" style="8" customWidth="1"/>
    <col min="14606" max="14606" width="6" style="8" customWidth="1"/>
    <col min="14607" max="14607" width="5.28515625" style="8" customWidth="1"/>
    <col min="14608" max="14610" width="4.7109375" style="8" customWidth="1"/>
    <col min="14611" max="14611" width="0.85546875" style="8" customWidth="1"/>
    <col min="14612" max="14612" width="1.140625" style="8" customWidth="1"/>
    <col min="14613" max="14613" width="5.5703125" style="8" customWidth="1"/>
    <col min="14614" max="14614" width="4.7109375" style="8" customWidth="1"/>
    <col min="14615" max="14615" width="5" style="8" customWidth="1"/>
    <col min="14616" max="14616" width="4.28515625" style="8" customWidth="1"/>
    <col min="14617" max="14617" width="3.7109375" style="8" customWidth="1"/>
    <col min="14618" max="14618" width="5" style="8" customWidth="1"/>
    <col min="14619" max="14620" width="3.7109375" style="8" customWidth="1"/>
    <col min="14621" max="14621" width="2.140625" style="8" customWidth="1"/>
    <col min="14622" max="14623" width="3.7109375" style="8" customWidth="1"/>
    <col min="14624" max="14624" width="9" style="8" customWidth="1"/>
    <col min="14625" max="14632" width="3.7109375" style="8" customWidth="1"/>
    <col min="14633" max="14847" width="9.140625" style="8"/>
    <col min="14848" max="14848" width="2.28515625" style="8" customWidth="1"/>
    <col min="14849" max="14849" width="12.5703125" style="8" bestFit="1" customWidth="1"/>
    <col min="14850" max="14850" width="4.7109375" style="8" customWidth="1"/>
    <col min="14851" max="14851" width="6.140625" style="8" customWidth="1"/>
    <col min="14852" max="14852" width="4" style="8" customWidth="1"/>
    <col min="14853" max="14855" width="4.7109375" style="8" customWidth="1"/>
    <col min="14856" max="14856" width="4.28515625" style="8" customWidth="1"/>
    <col min="14857" max="14857" width="0.7109375" style="8" customWidth="1"/>
    <col min="14858" max="14858" width="0.5703125" style="8" customWidth="1"/>
    <col min="14859" max="14861" width="4.7109375" style="8" customWidth="1"/>
    <col min="14862" max="14862" width="6" style="8" customWidth="1"/>
    <col min="14863" max="14863" width="5.28515625" style="8" customWidth="1"/>
    <col min="14864" max="14866" width="4.7109375" style="8" customWidth="1"/>
    <col min="14867" max="14867" width="0.85546875" style="8" customWidth="1"/>
    <col min="14868" max="14868" width="1.140625" style="8" customWidth="1"/>
    <col min="14869" max="14869" width="5.5703125" style="8" customWidth="1"/>
    <col min="14870" max="14870" width="4.7109375" style="8" customWidth="1"/>
    <col min="14871" max="14871" width="5" style="8" customWidth="1"/>
    <col min="14872" max="14872" width="4.28515625" style="8" customWidth="1"/>
    <col min="14873" max="14873" width="3.7109375" style="8" customWidth="1"/>
    <col min="14874" max="14874" width="5" style="8" customWidth="1"/>
    <col min="14875" max="14876" width="3.7109375" style="8" customWidth="1"/>
    <col min="14877" max="14877" width="2.140625" style="8" customWidth="1"/>
    <col min="14878" max="14879" width="3.7109375" style="8" customWidth="1"/>
    <col min="14880" max="14880" width="9" style="8" customWidth="1"/>
    <col min="14881" max="14888" width="3.7109375" style="8" customWidth="1"/>
    <col min="14889" max="15103" width="9.140625" style="8"/>
    <col min="15104" max="15104" width="2.28515625" style="8" customWidth="1"/>
    <col min="15105" max="15105" width="12.5703125" style="8" bestFit="1" customWidth="1"/>
    <col min="15106" max="15106" width="4.7109375" style="8" customWidth="1"/>
    <col min="15107" max="15107" width="6.140625" style="8" customWidth="1"/>
    <col min="15108" max="15108" width="4" style="8" customWidth="1"/>
    <col min="15109" max="15111" width="4.7109375" style="8" customWidth="1"/>
    <col min="15112" max="15112" width="4.28515625" style="8" customWidth="1"/>
    <col min="15113" max="15113" width="0.7109375" style="8" customWidth="1"/>
    <col min="15114" max="15114" width="0.5703125" style="8" customWidth="1"/>
    <col min="15115" max="15117" width="4.7109375" style="8" customWidth="1"/>
    <col min="15118" max="15118" width="6" style="8" customWidth="1"/>
    <col min="15119" max="15119" width="5.28515625" style="8" customWidth="1"/>
    <col min="15120" max="15122" width="4.7109375" style="8" customWidth="1"/>
    <col min="15123" max="15123" width="0.85546875" style="8" customWidth="1"/>
    <col min="15124" max="15124" width="1.140625" style="8" customWidth="1"/>
    <col min="15125" max="15125" width="5.5703125" style="8" customWidth="1"/>
    <col min="15126" max="15126" width="4.7109375" style="8" customWidth="1"/>
    <col min="15127" max="15127" width="5" style="8" customWidth="1"/>
    <col min="15128" max="15128" width="4.28515625" style="8" customWidth="1"/>
    <col min="15129" max="15129" width="3.7109375" style="8" customWidth="1"/>
    <col min="15130" max="15130" width="5" style="8" customWidth="1"/>
    <col min="15131" max="15132" width="3.7109375" style="8" customWidth="1"/>
    <col min="15133" max="15133" width="2.140625" style="8" customWidth="1"/>
    <col min="15134" max="15135" width="3.7109375" style="8" customWidth="1"/>
    <col min="15136" max="15136" width="9" style="8" customWidth="1"/>
    <col min="15137" max="15144" width="3.7109375" style="8" customWidth="1"/>
    <col min="15145" max="15359" width="9.140625" style="8"/>
    <col min="15360" max="15360" width="2.28515625" style="8" customWidth="1"/>
    <col min="15361" max="15361" width="12.5703125" style="8" bestFit="1" customWidth="1"/>
    <col min="15362" max="15362" width="4.7109375" style="8" customWidth="1"/>
    <col min="15363" max="15363" width="6.140625" style="8" customWidth="1"/>
    <col min="15364" max="15364" width="4" style="8" customWidth="1"/>
    <col min="15365" max="15367" width="4.7109375" style="8" customWidth="1"/>
    <col min="15368" max="15368" width="4.28515625" style="8" customWidth="1"/>
    <col min="15369" max="15369" width="0.7109375" style="8" customWidth="1"/>
    <col min="15370" max="15370" width="0.5703125" style="8" customWidth="1"/>
    <col min="15371" max="15373" width="4.7109375" style="8" customWidth="1"/>
    <col min="15374" max="15374" width="6" style="8" customWidth="1"/>
    <col min="15375" max="15375" width="5.28515625" style="8" customWidth="1"/>
    <col min="15376" max="15378" width="4.7109375" style="8" customWidth="1"/>
    <col min="15379" max="15379" width="0.85546875" style="8" customWidth="1"/>
    <col min="15380" max="15380" width="1.140625" style="8" customWidth="1"/>
    <col min="15381" max="15381" width="5.5703125" style="8" customWidth="1"/>
    <col min="15382" max="15382" width="4.7109375" style="8" customWidth="1"/>
    <col min="15383" max="15383" width="5" style="8" customWidth="1"/>
    <col min="15384" max="15384" width="4.28515625" style="8" customWidth="1"/>
    <col min="15385" max="15385" width="3.7109375" style="8" customWidth="1"/>
    <col min="15386" max="15386" width="5" style="8" customWidth="1"/>
    <col min="15387" max="15388" width="3.7109375" style="8" customWidth="1"/>
    <col min="15389" max="15389" width="2.140625" style="8" customWidth="1"/>
    <col min="15390" max="15391" width="3.7109375" style="8" customWidth="1"/>
    <col min="15392" max="15392" width="9" style="8" customWidth="1"/>
    <col min="15393" max="15400" width="3.7109375" style="8" customWidth="1"/>
    <col min="15401" max="15615" width="9.140625" style="8"/>
    <col min="15616" max="15616" width="2.28515625" style="8" customWidth="1"/>
    <col min="15617" max="15617" width="12.5703125" style="8" bestFit="1" customWidth="1"/>
    <col min="15618" max="15618" width="4.7109375" style="8" customWidth="1"/>
    <col min="15619" max="15619" width="6.140625" style="8" customWidth="1"/>
    <col min="15620" max="15620" width="4" style="8" customWidth="1"/>
    <col min="15621" max="15623" width="4.7109375" style="8" customWidth="1"/>
    <col min="15624" max="15624" width="4.28515625" style="8" customWidth="1"/>
    <col min="15625" max="15625" width="0.7109375" style="8" customWidth="1"/>
    <col min="15626" max="15626" width="0.5703125" style="8" customWidth="1"/>
    <col min="15627" max="15629" width="4.7109375" style="8" customWidth="1"/>
    <col min="15630" max="15630" width="6" style="8" customWidth="1"/>
    <col min="15631" max="15631" width="5.28515625" style="8" customWidth="1"/>
    <col min="15632" max="15634" width="4.7109375" style="8" customWidth="1"/>
    <col min="15635" max="15635" width="0.85546875" style="8" customWidth="1"/>
    <col min="15636" max="15636" width="1.140625" style="8" customWidth="1"/>
    <col min="15637" max="15637" width="5.5703125" style="8" customWidth="1"/>
    <col min="15638" max="15638" width="4.7109375" style="8" customWidth="1"/>
    <col min="15639" max="15639" width="5" style="8" customWidth="1"/>
    <col min="15640" max="15640" width="4.28515625" style="8" customWidth="1"/>
    <col min="15641" max="15641" width="3.7109375" style="8" customWidth="1"/>
    <col min="15642" max="15642" width="5" style="8" customWidth="1"/>
    <col min="15643" max="15644" width="3.7109375" style="8" customWidth="1"/>
    <col min="15645" max="15645" width="2.140625" style="8" customWidth="1"/>
    <col min="15646" max="15647" width="3.7109375" style="8" customWidth="1"/>
    <col min="15648" max="15648" width="9" style="8" customWidth="1"/>
    <col min="15649" max="15656" width="3.7109375" style="8" customWidth="1"/>
    <col min="15657" max="15871" width="9.140625" style="8"/>
    <col min="15872" max="15872" width="2.28515625" style="8" customWidth="1"/>
    <col min="15873" max="15873" width="12.5703125" style="8" bestFit="1" customWidth="1"/>
    <col min="15874" max="15874" width="4.7109375" style="8" customWidth="1"/>
    <col min="15875" max="15875" width="6.140625" style="8" customWidth="1"/>
    <col min="15876" max="15876" width="4" style="8" customWidth="1"/>
    <col min="15877" max="15879" width="4.7109375" style="8" customWidth="1"/>
    <col min="15880" max="15880" width="4.28515625" style="8" customWidth="1"/>
    <col min="15881" max="15881" width="0.7109375" style="8" customWidth="1"/>
    <col min="15882" max="15882" width="0.5703125" style="8" customWidth="1"/>
    <col min="15883" max="15885" width="4.7109375" style="8" customWidth="1"/>
    <col min="15886" max="15886" width="6" style="8" customWidth="1"/>
    <col min="15887" max="15887" width="5.28515625" style="8" customWidth="1"/>
    <col min="15888" max="15890" width="4.7109375" style="8" customWidth="1"/>
    <col min="15891" max="15891" width="0.85546875" style="8" customWidth="1"/>
    <col min="15892" max="15892" width="1.140625" style="8" customWidth="1"/>
    <col min="15893" max="15893" width="5.5703125" style="8" customWidth="1"/>
    <col min="15894" max="15894" width="4.7109375" style="8" customWidth="1"/>
    <col min="15895" max="15895" width="5" style="8" customWidth="1"/>
    <col min="15896" max="15896" width="4.28515625" style="8" customWidth="1"/>
    <col min="15897" max="15897" width="3.7109375" style="8" customWidth="1"/>
    <col min="15898" max="15898" width="5" style="8" customWidth="1"/>
    <col min="15899" max="15900" width="3.7109375" style="8" customWidth="1"/>
    <col min="15901" max="15901" width="2.140625" style="8" customWidth="1"/>
    <col min="15902" max="15903" width="3.7109375" style="8" customWidth="1"/>
    <col min="15904" max="15904" width="9" style="8" customWidth="1"/>
    <col min="15905" max="15912" width="3.7109375" style="8" customWidth="1"/>
    <col min="15913" max="16127" width="9.140625" style="8"/>
    <col min="16128" max="16128" width="2.28515625" style="8" customWidth="1"/>
    <col min="16129" max="16129" width="12.5703125" style="8" bestFit="1" customWidth="1"/>
    <col min="16130" max="16130" width="4.7109375" style="8" customWidth="1"/>
    <col min="16131" max="16131" width="6.140625" style="8" customWidth="1"/>
    <col min="16132" max="16132" width="4" style="8" customWidth="1"/>
    <col min="16133" max="16135" width="4.7109375" style="8" customWidth="1"/>
    <col min="16136" max="16136" width="4.28515625" style="8" customWidth="1"/>
    <col min="16137" max="16137" width="0.7109375" style="8" customWidth="1"/>
    <col min="16138" max="16138" width="0.5703125" style="8" customWidth="1"/>
    <col min="16139" max="16141" width="4.7109375" style="8" customWidth="1"/>
    <col min="16142" max="16142" width="6" style="8" customWidth="1"/>
    <col min="16143" max="16143" width="5.28515625" style="8" customWidth="1"/>
    <col min="16144" max="16146" width="4.7109375" style="8" customWidth="1"/>
    <col min="16147" max="16147" width="0.85546875" style="8" customWidth="1"/>
    <col min="16148" max="16148" width="1.140625" style="8" customWidth="1"/>
    <col min="16149" max="16149" width="5.5703125" style="8" customWidth="1"/>
    <col min="16150" max="16150" width="4.7109375" style="8" customWidth="1"/>
    <col min="16151" max="16151" width="5" style="8" customWidth="1"/>
    <col min="16152" max="16152" width="4.28515625" style="8" customWidth="1"/>
    <col min="16153" max="16153" width="3.7109375" style="8" customWidth="1"/>
    <col min="16154" max="16154" width="5" style="8" customWidth="1"/>
    <col min="16155" max="16156" width="3.7109375" style="8" customWidth="1"/>
    <col min="16157" max="16157" width="2.140625" style="8" customWidth="1"/>
    <col min="16158" max="16159" width="3.7109375" style="8" customWidth="1"/>
    <col min="16160" max="16160" width="9" style="8" customWidth="1"/>
    <col min="16161" max="16168" width="3.7109375" style="8" customWidth="1"/>
    <col min="16169" max="16384" width="9.140625" style="8"/>
  </cols>
  <sheetData>
    <row r="1" spans="1:32" ht="15">
      <c r="A1" s="9"/>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1"/>
      <c r="AF1" s="12" t="s">
        <v>90</v>
      </c>
    </row>
    <row r="2" spans="1:32" ht="20.25">
      <c r="A2" s="13"/>
      <c r="B2" s="14"/>
      <c r="C2" s="7"/>
      <c r="D2" s="7"/>
      <c r="E2" s="7"/>
      <c r="F2" s="7"/>
      <c r="G2" s="7"/>
      <c r="H2" s="7"/>
      <c r="I2" s="7"/>
      <c r="J2" s="7"/>
      <c r="K2" s="7"/>
      <c r="L2" s="7"/>
      <c r="M2" s="7"/>
      <c r="N2" s="7"/>
      <c r="O2" s="7"/>
      <c r="P2" s="7"/>
      <c r="Q2" s="7"/>
      <c r="R2" s="7"/>
      <c r="S2" s="7"/>
      <c r="T2" s="7"/>
      <c r="U2" s="7"/>
      <c r="V2" s="7"/>
      <c r="W2" s="7"/>
      <c r="X2" s="2319"/>
      <c r="Y2" s="2319"/>
      <c r="Z2" s="2319"/>
      <c r="AA2" s="2319"/>
      <c r="AB2" s="2319"/>
      <c r="AC2" s="15"/>
      <c r="AD2" s="17"/>
    </row>
    <row r="3" spans="1:32">
      <c r="A3" s="13"/>
      <c r="B3" s="7"/>
      <c r="C3" s="7"/>
      <c r="D3" s="7"/>
      <c r="E3" s="7"/>
      <c r="F3" s="7"/>
      <c r="G3" s="7"/>
      <c r="H3" s="7"/>
      <c r="I3" s="7"/>
      <c r="J3" s="7"/>
      <c r="K3" s="7"/>
      <c r="L3" s="7"/>
      <c r="M3" s="7"/>
      <c r="N3" s="7"/>
      <c r="O3" s="7"/>
      <c r="P3" s="7"/>
      <c r="Q3" s="7"/>
      <c r="R3" s="7"/>
      <c r="S3" s="7"/>
      <c r="T3" s="7"/>
      <c r="U3" s="7"/>
      <c r="V3" s="7"/>
      <c r="W3" s="7"/>
      <c r="X3" s="2319"/>
      <c r="Y3" s="2319"/>
      <c r="Z3" s="2319"/>
      <c r="AA3" s="2319"/>
      <c r="AB3" s="2319"/>
      <c r="AC3" s="15"/>
      <c r="AD3" s="17"/>
    </row>
    <row r="4" spans="1:32" ht="20.25">
      <c r="A4" s="13"/>
      <c r="B4" s="2320" t="s">
        <v>91</v>
      </c>
      <c r="C4" s="2320"/>
      <c r="D4" s="2320"/>
      <c r="E4" s="2320"/>
      <c r="F4" s="2320"/>
      <c r="G4" s="2320"/>
      <c r="H4" s="2320"/>
      <c r="I4" s="2320"/>
      <c r="J4" s="2320"/>
      <c r="K4" s="2320"/>
      <c r="L4" s="2320"/>
      <c r="M4" s="2320"/>
      <c r="N4" s="2320"/>
      <c r="O4" s="1408"/>
      <c r="P4" s="2321"/>
      <c r="Q4" s="2321"/>
      <c r="R4" s="19"/>
      <c r="S4" s="14"/>
      <c r="T4" s="14"/>
      <c r="U4" s="7"/>
      <c r="V4" s="7"/>
      <c r="W4" s="7"/>
      <c r="X4" s="7"/>
      <c r="Y4" s="7"/>
      <c r="Z4" s="7"/>
      <c r="AA4" s="7"/>
      <c r="AB4" s="7"/>
      <c r="AC4" s="7"/>
      <c r="AD4" s="17"/>
    </row>
    <row r="5" spans="1:32">
      <c r="A5" s="13"/>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17"/>
    </row>
    <row r="6" spans="1:32">
      <c r="A6" s="21"/>
      <c r="B6" s="22"/>
      <c r="C6" s="22"/>
      <c r="D6" s="22"/>
      <c r="E6" s="22"/>
      <c r="F6" s="22"/>
      <c r="G6" s="22"/>
      <c r="H6" s="22"/>
      <c r="I6" s="22"/>
      <c r="J6" s="22"/>
      <c r="K6" s="22"/>
      <c r="L6" s="22"/>
      <c r="M6" s="22"/>
      <c r="N6" s="22"/>
      <c r="O6" s="22"/>
      <c r="P6" s="22"/>
      <c r="Q6" s="22"/>
      <c r="R6" s="22"/>
      <c r="S6" s="22"/>
      <c r="T6" s="22"/>
      <c r="U6" s="22"/>
      <c r="V6" s="22"/>
      <c r="W6" s="22"/>
      <c r="X6" s="22"/>
      <c r="Y6" s="22"/>
      <c r="Z6" s="22"/>
      <c r="AA6" s="22"/>
      <c r="AB6" s="23"/>
      <c r="AC6" s="22"/>
      <c r="AD6" s="17"/>
    </row>
    <row r="7" spans="1:32">
      <c r="A7" s="13"/>
      <c r="B7" s="24"/>
      <c r="C7" s="25"/>
      <c r="D7" s="26"/>
      <c r="E7" s="26"/>
      <c r="F7" s="26"/>
      <c r="G7" s="26"/>
      <c r="H7" s="26"/>
      <c r="I7" s="26"/>
      <c r="J7" s="26"/>
      <c r="K7" s="26"/>
      <c r="L7" s="26"/>
      <c r="M7" s="26"/>
      <c r="N7" s="26"/>
      <c r="O7" s="25"/>
      <c r="P7" s="26"/>
      <c r="Q7" s="26"/>
      <c r="R7" s="26"/>
      <c r="S7" s="27"/>
      <c r="T7" s="27"/>
      <c r="U7" s="26"/>
      <c r="V7" s="28"/>
      <c r="W7" s="27"/>
      <c r="X7" s="26"/>
      <c r="Y7" s="27"/>
      <c r="Z7" s="29"/>
      <c r="AA7" s="29"/>
      <c r="AB7" s="29"/>
      <c r="AC7" s="30"/>
      <c r="AD7" s="17"/>
    </row>
    <row r="8" spans="1:32">
      <c r="A8" s="13"/>
      <c r="B8" s="2322" t="s">
        <v>92</v>
      </c>
      <c r="C8" s="2305"/>
      <c r="D8" s="2305"/>
      <c r="E8" s="31"/>
      <c r="F8" s="2313"/>
      <c r="G8" s="2313"/>
      <c r="H8" s="2313"/>
      <c r="I8" s="2313"/>
      <c r="J8" s="2313"/>
      <c r="K8" s="2313"/>
      <c r="L8" s="2313"/>
      <c r="M8" s="1422"/>
      <c r="N8" s="2300" t="s">
        <v>93</v>
      </c>
      <c r="O8" s="2300"/>
      <c r="P8" s="2313"/>
      <c r="Q8" s="2313"/>
      <c r="R8" s="2313"/>
      <c r="S8" s="33"/>
      <c r="T8" s="33"/>
      <c r="U8" s="33"/>
      <c r="V8" s="33"/>
      <c r="W8" s="34" t="s">
        <v>94</v>
      </c>
      <c r="X8" s="34"/>
      <c r="Y8" s="35" t="s">
        <v>95</v>
      </c>
      <c r="Z8" s="36"/>
      <c r="AA8" s="37" t="s">
        <v>96</v>
      </c>
      <c r="AB8" s="36"/>
      <c r="AC8" s="38"/>
      <c r="AD8" s="17"/>
    </row>
    <row r="9" spans="1:32">
      <c r="A9" s="13"/>
      <c r="B9" s="39" t="s">
        <v>97</v>
      </c>
      <c r="C9" s="40"/>
      <c r="D9" s="31"/>
      <c r="E9" s="26"/>
      <c r="F9" s="2314"/>
      <c r="G9" s="2314"/>
      <c r="H9" s="2314"/>
      <c r="I9" s="2314"/>
      <c r="J9" s="2314"/>
      <c r="K9" s="2314"/>
      <c r="L9" s="2314"/>
      <c r="M9" s="1422"/>
      <c r="N9" s="2300" t="s">
        <v>98</v>
      </c>
      <c r="O9" s="2300"/>
      <c r="P9" s="2315"/>
      <c r="Q9" s="2315"/>
      <c r="R9" s="2315"/>
      <c r="S9" s="41"/>
      <c r="T9" s="41"/>
      <c r="U9" s="2316"/>
      <c r="V9" s="2316"/>
      <c r="W9" s="42"/>
      <c r="X9" s="1423"/>
      <c r="Y9" s="44"/>
      <c r="Z9" s="1423"/>
      <c r="AA9" s="1422"/>
      <c r="AB9" s="1422"/>
      <c r="AC9" s="45"/>
      <c r="AD9" s="17"/>
    </row>
    <row r="10" spans="1:32">
      <c r="A10" s="13"/>
      <c r="B10" s="39"/>
      <c r="C10" s="40"/>
      <c r="D10" s="31"/>
      <c r="E10" s="29"/>
      <c r="F10" s="1422"/>
      <c r="G10" s="1422"/>
      <c r="H10" s="1422"/>
      <c r="I10" s="1422"/>
      <c r="J10" s="1422"/>
      <c r="K10" s="1422"/>
      <c r="L10" s="1422"/>
      <c r="M10" s="1422"/>
      <c r="N10" s="46"/>
      <c r="O10" s="47"/>
      <c r="P10" s="48"/>
      <c r="Q10" s="48"/>
      <c r="R10" s="48"/>
      <c r="S10" s="49"/>
      <c r="T10" s="49"/>
      <c r="U10" s="2317"/>
      <c r="V10" s="2317"/>
      <c r="W10" s="42"/>
      <c r="X10" s="1423"/>
      <c r="Y10" s="50"/>
      <c r="Z10" s="1423"/>
      <c r="AA10" s="1422"/>
      <c r="AB10" s="1422"/>
      <c r="AC10" s="45"/>
      <c r="AD10" s="17"/>
    </row>
    <row r="11" spans="1:32">
      <c r="A11" s="13"/>
      <c r="B11" s="51"/>
      <c r="C11" s="1422"/>
      <c r="D11" s="1422"/>
      <c r="E11" s="1407"/>
      <c r="F11" s="1422"/>
      <c r="G11" s="1422"/>
      <c r="H11" s="1422"/>
      <c r="I11" s="1422"/>
      <c r="J11" s="1422"/>
      <c r="K11" s="1422"/>
      <c r="L11" s="1422"/>
      <c r="M11" s="1422"/>
      <c r="N11" s="46"/>
      <c r="O11" s="47"/>
      <c r="P11" s="46"/>
      <c r="Q11" s="46"/>
      <c r="R11" s="46"/>
      <c r="S11" s="46"/>
      <c r="T11" s="46"/>
      <c r="U11" s="2318"/>
      <c r="V11" s="2305"/>
      <c r="W11" s="1422"/>
      <c r="X11" s="47"/>
      <c r="Y11" s="47"/>
      <c r="Z11" s="1422"/>
      <c r="AA11" s="1422"/>
      <c r="AB11" s="1422"/>
      <c r="AC11" s="45"/>
      <c r="AD11" s="17"/>
    </row>
    <row r="12" spans="1:32">
      <c r="A12" s="13"/>
      <c r="B12" s="2304" t="s">
        <v>99</v>
      </c>
      <c r="C12" s="2305"/>
      <c r="D12" s="2305"/>
      <c r="E12" s="2306"/>
      <c r="F12" s="2306"/>
      <c r="G12" s="2306"/>
      <c r="H12" s="2306"/>
      <c r="I12" s="2306"/>
      <c r="J12" s="2306"/>
      <c r="K12" s="2306"/>
      <c r="L12" s="2306"/>
      <c r="M12" s="1422"/>
      <c r="N12" s="2300" t="s">
        <v>100</v>
      </c>
      <c r="O12" s="2300"/>
      <c r="P12" s="1424"/>
      <c r="Q12" s="1424"/>
      <c r="R12" s="1405"/>
      <c r="S12" s="46"/>
      <c r="T12" s="46"/>
      <c r="U12" s="46"/>
      <c r="V12" s="2307"/>
      <c r="W12" s="2308"/>
      <c r="X12" s="2308"/>
      <c r="Y12" s="2308"/>
      <c r="Z12" s="2308"/>
      <c r="AA12" s="2309"/>
      <c r="AB12" s="2309"/>
      <c r="AC12" s="38"/>
      <c r="AD12" s="17"/>
    </row>
    <row r="13" spans="1:32">
      <c r="A13" s="13"/>
      <c r="B13" s="2310" t="s">
        <v>101</v>
      </c>
      <c r="C13" s="2311"/>
      <c r="D13" s="2311"/>
      <c r="E13" s="54"/>
      <c r="F13" s="2312"/>
      <c r="G13" s="2312"/>
      <c r="H13" s="2312"/>
      <c r="I13" s="1422"/>
      <c r="J13" s="1422"/>
      <c r="K13" s="1422"/>
      <c r="L13" s="29"/>
      <c r="M13" s="1422"/>
      <c r="N13" s="2300" t="s">
        <v>102</v>
      </c>
      <c r="O13" s="2300"/>
      <c r="P13" s="2300"/>
      <c r="Q13" s="2300"/>
      <c r="R13" s="1400"/>
      <c r="S13" s="28"/>
      <c r="T13" s="28"/>
      <c r="U13" s="55"/>
      <c r="V13" s="1402"/>
      <c r="W13" s="1400"/>
      <c r="X13" s="1403"/>
      <c r="Y13" s="2309"/>
      <c r="Z13" s="2313"/>
      <c r="AA13" s="57"/>
      <c r="AB13" s="58"/>
      <c r="AC13" s="59"/>
      <c r="AD13" s="17"/>
    </row>
    <row r="14" spans="1:32">
      <c r="A14" s="13"/>
      <c r="B14" s="1399"/>
      <c r="C14" s="1400"/>
      <c r="D14" s="1400"/>
      <c r="E14" s="54"/>
      <c r="F14" s="1404"/>
      <c r="G14" s="1404"/>
      <c r="H14" s="1404"/>
      <c r="I14" s="29"/>
      <c r="J14" s="29"/>
      <c r="K14" s="29"/>
      <c r="L14" s="29"/>
      <c r="M14" s="1422"/>
      <c r="N14" s="1400"/>
      <c r="O14" s="1400"/>
      <c r="P14" s="1400"/>
      <c r="Q14" s="1423"/>
      <c r="R14" s="1404"/>
      <c r="S14" s="28"/>
      <c r="T14" s="28"/>
      <c r="U14" s="62"/>
      <c r="V14" s="29"/>
      <c r="W14" s="54"/>
      <c r="X14" s="1400"/>
      <c r="Y14" s="1423"/>
      <c r="Z14" s="1424"/>
      <c r="AA14" s="50"/>
      <c r="AB14" s="31"/>
      <c r="AC14" s="59"/>
      <c r="AD14" s="17"/>
    </row>
    <row r="15" spans="1:32">
      <c r="A15" s="13"/>
      <c r="B15" s="63"/>
      <c r="C15" s="64"/>
      <c r="D15" s="65"/>
      <c r="E15" s="65"/>
      <c r="F15" s="65"/>
      <c r="G15" s="1402"/>
      <c r="H15" s="1402"/>
      <c r="I15" s="1402"/>
      <c r="J15" s="1402"/>
      <c r="K15" s="1402"/>
      <c r="L15" s="1402"/>
      <c r="M15" s="1402"/>
      <c r="N15" s="65"/>
      <c r="O15" s="64"/>
      <c r="P15" s="65"/>
      <c r="Q15" s="65"/>
      <c r="R15" s="65"/>
      <c r="S15" s="65"/>
      <c r="T15" s="65"/>
      <c r="U15" s="1401"/>
      <c r="V15" s="65"/>
      <c r="W15" s="65"/>
      <c r="X15" s="65"/>
      <c r="Y15" s="1401"/>
      <c r="Z15" s="65"/>
      <c r="AA15" s="65"/>
      <c r="AB15" s="65"/>
      <c r="AC15" s="67"/>
      <c r="AD15" s="17"/>
    </row>
    <row r="16" spans="1:32">
      <c r="A16" s="68"/>
      <c r="B16" s="69"/>
      <c r="C16" s="69"/>
      <c r="D16" s="69"/>
      <c r="E16" s="69"/>
      <c r="F16" s="69"/>
      <c r="G16" s="69"/>
      <c r="H16" s="69"/>
      <c r="I16" s="69"/>
      <c r="J16" s="69"/>
      <c r="K16" s="69"/>
      <c r="L16" s="69"/>
      <c r="M16" s="69"/>
      <c r="N16" s="69"/>
      <c r="O16" s="69"/>
      <c r="P16" s="69"/>
      <c r="Q16" s="69"/>
      <c r="R16" s="69"/>
      <c r="S16" s="69"/>
      <c r="T16" s="69"/>
      <c r="U16" s="70"/>
      <c r="V16" s="69"/>
      <c r="W16" s="69"/>
      <c r="X16" s="69"/>
      <c r="Y16" s="71"/>
      <c r="Z16" s="69"/>
      <c r="AA16" s="69"/>
      <c r="AB16" s="69"/>
      <c r="AC16" s="69"/>
      <c r="AD16" s="1448"/>
    </row>
    <row r="17" spans="1:30">
      <c r="A17" s="13"/>
      <c r="B17" s="2303" t="s">
        <v>103</v>
      </c>
      <c r="C17" s="2303"/>
      <c r="D17" s="1400"/>
      <c r="E17" s="1400"/>
      <c r="F17" s="1400"/>
      <c r="G17" s="1400"/>
      <c r="H17" s="1400"/>
      <c r="I17" s="1400"/>
      <c r="J17" s="73"/>
      <c r="K17" s="7"/>
      <c r="L17" s="2303" t="s">
        <v>104</v>
      </c>
      <c r="M17" s="2303"/>
      <c r="N17" s="2303"/>
      <c r="O17" s="1400"/>
      <c r="P17" s="1400"/>
      <c r="Q17" s="1400"/>
      <c r="R17" s="1400"/>
      <c r="S17" s="1400"/>
      <c r="T17" s="73"/>
      <c r="U17" s="7"/>
      <c r="V17" s="2303" t="s">
        <v>105</v>
      </c>
      <c r="W17" s="2303"/>
      <c r="X17" s="2303"/>
      <c r="Y17" s="2303"/>
      <c r="Z17" s="2303"/>
      <c r="AA17" s="2303"/>
      <c r="AB17" s="1400"/>
      <c r="AC17" s="1400"/>
      <c r="AD17" s="17"/>
    </row>
    <row r="18" spans="1:30">
      <c r="A18" s="13"/>
      <c r="B18" s="2300" t="s">
        <v>106</v>
      </c>
      <c r="C18" s="2300"/>
      <c r="D18" s="2302"/>
      <c r="E18" s="2302"/>
      <c r="F18" s="2302"/>
      <c r="G18" s="2302"/>
      <c r="H18" s="2302"/>
      <c r="I18" s="2302"/>
      <c r="J18" s="73"/>
      <c r="K18" s="7"/>
      <c r="L18" s="2300" t="s">
        <v>106</v>
      </c>
      <c r="M18" s="2300"/>
      <c r="N18" s="2302"/>
      <c r="O18" s="2302"/>
      <c r="P18" s="2302"/>
      <c r="Q18" s="2302"/>
      <c r="R18" s="2302"/>
      <c r="S18" s="2302"/>
      <c r="T18" s="73"/>
      <c r="U18" s="7"/>
      <c r="V18" s="2300" t="s">
        <v>106</v>
      </c>
      <c r="W18" s="2300"/>
      <c r="X18" s="2302"/>
      <c r="Y18" s="2302"/>
      <c r="Z18" s="2302"/>
      <c r="AA18" s="2302"/>
      <c r="AB18" s="2302"/>
      <c r="AC18" s="2302"/>
      <c r="AD18" s="17"/>
    </row>
    <row r="19" spans="1:30">
      <c r="A19" s="13"/>
      <c r="B19" s="2300" t="s">
        <v>107</v>
      </c>
      <c r="C19" s="2300"/>
      <c r="D19" s="2301"/>
      <c r="E19" s="2301"/>
      <c r="F19" s="2301"/>
      <c r="G19" s="2301"/>
      <c r="H19" s="2301"/>
      <c r="I19" s="2301"/>
      <c r="J19" s="73"/>
      <c r="K19" s="7"/>
      <c r="L19" s="2300" t="s">
        <v>107</v>
      </c>
      <c r="M19" s="2300"/>
      <c r="N19" s="2301"/>
      <c r="O19" s="2301"/>
      <c r="P19" s="2301"/>
      <c r="Q19" s="2301"/>
      <c r="R19" s="2301"/>
      <c r="S19" s="2301"/>
      <c r="T19" s="73"/>
      <c r="U19" s="7"/>
      <c r="V19" s="2300" t="s">
        <v>107</v>
      </c>
      <c r="W19" s="2300"/>
      <c r="X19" s="2301"/>
      <c r="Y19" s="2301"/>
      <c r="Z19" s="2301"/>
      <c r="AA19" s="2301"/>
      <c r="AB19" s="2301"/>
      <c r="AC19" s="2301"/>
      <c r="AD19" s="17"/>
    </row>
    <row r="20" spans="1:30">
      <c r="A20" s="13"/>
      <c r="B20" s="2300" t="s">
        <v>108</v>
      </c>
      <c r="C20" s="2300"/>
      <c r="D20" s="2301"/>
      <c r="E20" s="2301"/>
      <c r="F20" s="2301"/>
      <c r="G20" s="2301"/>
      <c r="H20" s="2301"/>
      <c r="I20" s="2301"/>
      <c r="J20" s="73"/>
      <c r="K20" s="7"/>
      <c r="L20" s="2300" t="s">
        <v>108</v>
      </c>
      <c r="M20" s="2300"/>
      <c r="N20" s="2301"/>
      <c r="O20" s="2301"/>
      <c r="P20" s="2301"/>
      <c r="Q20" s="2301"/>
      <c r="R20" s="2301"/>
      <c r="S20" s="2301"/>
      <c r="T20" s="73"/>
      <c r="U20" s="7"/>
      <c r="V20" s="2300" t="s">
        <v>108</v>
      </c>
      <c r="W20" s="2300"/>
      <c r="X20" s="2301"/>
      <c r="Y20" s="2301"/>
      <c r="Z20" s="2301"/>
      <c r="AA20" s="2301"/>
      <c r="AB20" s="2301"/>
      <c r="AC20" s="2301"/>
      <c r="AD20" s="17"/>
    </row>
    <row r="21" spans="1:30">
      <c r="A21" s="13"/>
      <c r="B21" s="2300" t="s">
        <v>109</v>
      </c>
      <c r="C21" s="2300"/>
      <c r="D21" s="2301"/>
      <c r="E21" s="2301"/>
      <c r="F21" s="2301"/>
      <c r="G21" s="2301"/>
      <c r="H21" s="2301"/>
      <c r="I21" s="2301"/>
      <c r="J21" s="73"/>
      <c r="K21" s="7"/>
      <c r="L21" s="2300" t="s">
        <v>109</v>
      </c>
      <c r="M21" s="2300"/>
      <c r="N21" s="2301"/>
      <c r="O21" s="2301"/>
      <c r="P21" s="2301"/>
      <c r="Q21" s="2301"/>
      <c r="R21" s="2301"/>
      <c r="S21" s="2301"/>
      <c r="T21" s="73"/>
      <c r="U21" s="7"/>
      <c r="V21" s="2300" t="s">
        <v>109</v>
      </c>
      <c r="W21" s="2300"/>
      <c r="X21" s="2301"/>
      <c r="Y21" s="2301"/>
      <c r="Z21" s="2301"/>
      <c r="AA21" s="2301"/>
      <c r="AB21" s="2301"/>
      <c r="AC21" s="2301"/>
      <c r="AD21" s="17"/>
    </row>
    <row r="22" spans="1:30">
      <c r="A22" s="13"/>
      <c r="B22" s="2300" t="s">
        <v>0</v>
      </c>
      <c r="C22" s="2300"/>
      <c r="D22" s="2301"/>
      <c r="E22" s="2301"/>
      <c r="F22" s="2301"/>
      <c r="G22" s="2301"/>
      <c r="H22" s="2301"/>
      <c r="I22" s="2301"/>
      <c r="J22" s="73"/>
      <c r="K22" s="7"/>
      <c r="L22" s="2300" t="s">
        <v>0</v>
      </c>
      <c r="M22" s="2300"/>
      <c r="N22" s="2301"/>
      <c r="O22" s="2301"/>
      <c r="P22" s="2301"/>
      <c r="Q22" s="2301"/>
      <c r="R22" s="2301"/>
      <c r="S22" s="2301"/>
      <c r="T22" s="73"/>
      <c r="U22" s="7"/>
      <c r="V22" s="2300" t="s">
        <v>0</v>
      </c>
      <c r="W22" s="2300"/>
      <c r="X22" s="2301"/>
      <c r="Y22" s="2301"/>
      <c r="Z22" s="2301"/>
      <c r="AA22" s="2301"/>
      <c r="AB22" s="2301"/>
      <c r="AC22" s="2301"/>
      <c r="AD22" s="17"/>
    </row>
    <row r="23" spans="1:30">
      <c r="A23" s="13"/>
      <c r="B23" s="2300" t="s">
        <v>110</v>
      </c>
      <c r="C23" s="2300"/>
      <c r="D23" s="2301"/>
      <c r="E23" s="2301"/>
      <c r="F23" s="2301"/>
      <c r="G23" s="2301"/>
      <c r="H23" s="2301"/>
      <c r="I23" s="2301"/>
      <c r="J23" s="73"/>
      <c r="K23" s="7"/>
      <c r="L23" s="2300" t="s">
        <v>110</v>
      </c>
      <c r="M23" s="2300"/>
      <c r="N23" s="2301"/>
      <c r="O23" s="2301"/>
      <c r="P23" s="2301"/>
      <c r="Q23" s="2301"/>
      <c r="R23" s="2301"/>
      <c r="S23" s="2301"/>
      <c r="T23" s="73"/>
      <c r="U23" s="7"/>
      <c r="V23" s="2300" t="s">
        <v>110</v>
      </c>
      <c r="W23" s="2300"/>
      <c r="X23" s="2301"/>
      <c r="Y23" s="2301"/>
      <c r="Z23" s="2301"/>
      <c r="AA23" s="2301"/>
      <c r="AB23" s="2301"/>
      <c r="AC23" s="2301"/>
      <c r="AD23" s="17"/>
    </row>
    <row r="24" spans="1:30">
      <c r="A24" s="13"/>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17"/>
    </row>
    <row r="25" spans="1:30">
      <c r="A25" s="13"/>
      <c r="B25" s="2303" t="s">
        <v>111</v>
      </c>
      <c r="C25" s="2303"/>
      <c r="D25" s="1400"/>
      <c r="E25" s="1400"/>
      <c r="F25" s="1400"/>
      <c r="G25" s="1400"/>
      <c r="H25" s="1400"/>
      <c r="I25" s="1400"/>
      <c r="J25" s="7"/>
      <c r="K25" s="7"/>
      <c r="L25" s="2303" t="s">
        <v>112</v>
      </c>
      <c r="M25" s="2303"/>
      <c r="N25" s="2303"/>
      <c r="O25" s="2303"/>
      <c r="P25" s="1400"/>
      <c r="Q25" s="1400"/>
      <c r="R25" s="1400"/>
      <c r="S25" s="1400"/>
      <c r="T25" s="7"/>
      <c r="U25" s="7"/>
      <c r="V25" s="2303" t="s">
        <v>113</v>
      </c>
      <c r="W25" s="2303"/>
      <c r="X25" s="2303"/>
      <c r="Y25" s="2303"/>
      <c r="Z25" s="1400"/>
      <c r="AA25" s="1400"/>
      <c r="AB25" s="1400"/>
      <c r="AC25" s="1400"/>
      <c r="AD25" s="17"/>
    </row>
    <row r="26" spans="1:30">
      <c r="A26" s="13"/>
      <c r="B26" s="2300" t="s">
        <v>106</v>
      </c>
      <c r="C26" s="2300"/>
      <c r="D26" s="2302"/>
      <c r="E26" s="2302"/>
      <c r="F26" s="2302"/>
      <c r="G26" s="2302"/>
      <c r="H26" s="2302"/>
      <c r="I26" s="2302"/>
      <c r="J26" s="7"/>
      <c r="K26" s="7"/>
      <c r="L26" s="2300" t="s">
        <v>106</v>
      </c>
      <c r="M26" s="2300"/>
      <c r="N26" s="2302"/>
      <c r="O26" s="2302"/>
      <c r="P26" s="2302"/>
      <c r="Q26" s="2302"/>
      <c r="R26" s="2302"/>
      <c r="S26" s="2302"/>
      <c r="T26" s="7"/>
      <c r="U26" s="7"/>
      <c r="V26" s="2300" t="s">
        <v>106</v>
      </c>
      <c r="W26" s="2300"/>
      <c r="X26" s="2302"/>
      <c r="Y26" s="2302"/>
      <c r="Z26" s="2302"/>
      <c r="AA26" s="2302"/>
      <c r="AB26" s="2302"/>
      <c r="AC26" s="2302"/>
      <c r="AD26" s="17"/>
    </row>
    <row r="27" spans="1:30">
      <c r="A27" s="13"/>
      <c r="B27" s="2300" t="s">
        <v>107</v>
      </c>
      <c r="C27" s="2300"/>
      <c r="D27" s="2301"/>
      <c r="E27" s="2301"/>
      <c r="F27" s="2301"/>
      <c r="G27" s="2301"/>
      <c r="H27" s="2301"/>
      <c r="I27" s="2301"/>
      <c r="J27" s="7"/>
      <c r="K27" s="7"/>
      <c r="L27" s="2300" t="s">
        <v>107</v>
      </c>
      <c r="M27" s="2300"/>
      <c r="N27" s="2301"/>
      <c r="O27" s="2301"/>
      <c r="P27" s="2301"/>
      <c r="Q27" s="2301"/>
      <c r="R27" s="2301"/>
      <c r="S27" s="2301"/>
      <c r="T27" s="7"/>
      <c r="U27" s="7"/>
      <c r="V27" s="2300" t="s">
        <v>107</v>
      </c>
      <c r="W27" s="2300"/>
      <c r="X27" s="2301"/>
      <c r="Y27" s="2301"/>
      <c r="Z27" s="2301"/>
      <c r="AA27" s="2301"/>
      <c r="AB27" s="2301"/>
      <c r="AC27" s="2301"/>
      <c r="AD27" s="17"/>
    </row>
    <row r="28" spans="1:30">
      <c r="A28" s="13"/>
      <c r="B28" s="2300" t="s">
        <v>108</v>
      </c>
      <c r="C28" s="2300"/>
      <c r="D28" s="2301"/>
      <c r="E28" s="2301"/>
      <c r="F28" s="2301"/>
      <c r="G28" s="2301"/>
      <c r="H28" s="2301"/>
      <c r="I28" s="2301"/>
      <c r="J28" s="7"/>
      <c r="K28" s="7"/>
      <c r="L28" s="2300" t="s">
        <v>108</v>
      </c>
      <c r="M28" s="2300"/>
      <c r="N28" s="2301"/>
      <c r="O28" s="2301"/>
      <c r="P28" s="2301"/>
      <c r="Q28" s="2301"/>
      <c r="R28" s="2301"/>
      <c r="S28" s="2301"/>
      <c r="T28" s="7"/>
      <c r="U28" s="7"/>
      <c r="V28" s="2300" t="s">
        <v>108</v>
      </c>
      <c r="W28" s="2300"/>
      <c r="X28" s="2301"/>
      <c r="Y28" s="2301"/>
      <c r="Z28" s="2301"/>
      <c r="AA28" s="2301"/>
      <c r="AB28" s="2301"/>
      <c r="AC28" s="2301"/>
      <c r="AD28" s="17"/>
    </row>
    <row r="29" spans="1:30">
      <c r="A29" s="13"/>
      <c r="B29" s="2300" t="s">
        <v>109</v>
      </c>
      <c r="C29" s="2300"/>
      <c r="D29" s="2301"/>
      <c r="E29" s="2301"/>
      <c r="F29" s="2301"/>
      <c r="G29" s="2301"/>
      <c r="H29" s="2301"/>
      <c r="I29" s="2301"/>
      <c r="J29" s="7"/>
      <c r="K29" s="7"/>
      <c r="L29" s="2300" t="s">
        <v>109</v>
      </c>
      <c r="M29" s="2300"/>
      <c r="N29" s="2301"/>
      <c r="O29" s="2301"/>
      <c r="P29" s="2301"/>
      <c r="Q29" s="2301"/>
      <c r="R29" s="2301"/>
      <c r="S29" s="2301"/>
      <c r="T29" s="7"/>
      <c r="U29" s="7"/>
      <c r="V29" s="2300" t="s">
        <v>109</v>
      </c>
      <c r="W29" s="2300"/>
      <c r="X29" s="2301"/>
      <c r="Y29" s="2301"/>
      <c r="Z29" s="2301"/>
      <c r="AA29" s="2301"/>
      <c r="AB29" s="2301"/>
      <c r="AC29" s="2301"/>
      <c r="AD29" s="17"/>
    </row>
    <row r="30" spans="1:30">
      <c r="A30" s="13"/>
      <c r="B30" s="2300" t="s">
        <v>0</v>
      </c>
      <c r="C30" s="2300"/>
      <c r="D30" s="2301"/>
      <c r="E30" s="2301"/>
      <c r="F30" s="2301"/>
      <c r="G30" s="2301"/>
      <c r="H30" s="2301"/>
      <c r="I30" s="2301"/>
      <c r="J30" s="7"/>
      <c r="K30" s="7"/>
      <c r="L30" s="2300" t="s">
        <v>0</v>
      </c>
      <c r="M30" s="2300"/>
      <c r="N30" s="2301"/>
      <c r="O30" s="2301"/>
      <c r="P30" s="2301"/>
      <c r="Q30" s="2301"/>
      <c r="R30" s="2301"/>
      <c r="S30" s="2301"/>
      <c r="T30" s="7"/>
      <c r="U30" s="7"/>
      <c r="V30" s="2300" t="s">
        <v>0</v>
      </c>
      <c r="W30" s="2300"/>
      <c r="X30" s="2301"/>
      <c r="Y30" s="2301"/>
      <c r="Z30" s="2301"/>
      <c r="AA30" s="2301"/>
      <c r="AB30" s="2301"/>
      <c r="AC30" s="2301"/>
      <c r="AD30" s="17"/>
    </row>
    <row r="31" spans="1:30">
      <c r="A31" s="13"/>
      <c r="B31" s="2300" t="s">
        <v>110</v>
      </c>
      <c r="C31" s="2300"/>
      <c r="D31" s="2301"/>
      <c r="E31" s="2301"/>
      <c r="F31" s="2301"/>
      <c r="G31" s="2301"/>
      <c r="H31" s="2301"/>
      <c r="I31" s="2301"/>
      <c r="J31" s="7"/>
      <c r="K31" s="7"/>
      <c r="L31" s="2300" t="s">
        <v>110</v>
      </c>
      <c r="M31" s="2300"/>
      <c r="N31" s="2301"/>
      <c r="O31" s="2301"/>
      <c r="P31" s="2301"/>
      <c r="Q31" s="2301"/>
      <c r="R31" s="2301"/>
      <c r="S31" s="2301"/>
      <c r="T31" s="7"/>
      <c r="U31" s="7"/>
      <c r="V31" s="2300" t="s">
        <v>110</v>
      </c>
      <c r="W31" s="2300"/>
      <c r="X31" s="2301"/>
      <c r="Y31" s="2301"/>
      <c r="Z31" s="2301"/>
      <c r="AA31" s="2301"/>
      <c r="AB31" s="2301"/>
      <c r="AC31" s="2301"/>
      <c r="AD31" s="17"/>
    </row>
    <row r="32" spans="1:30">
      <c r="A32" s="13"/>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17"/>
    </row>
    <row r="33" spans="1:30">
      <c r="A33" s="13"/>
      <c r="B33" s="2303" t="s">
        <v>114</v>
      </c>
      <c r="C33" s="2303"/>
      <c r="D33" s="1400"/>
      <c r="E33" s="1400"/>
      <c r="F33" s="1400"/>
      <c r="G33" s="1400"/>
      <c r="H33" s="1400"/>
      <c r="I33" s="1400"/>
      <c r="J33" s="7"/>
      <c r="K33" s="7"/>
      <c r="L33" s="2303" t="s">
        <v>115</v>
      </c>
      <c r="M33" s="2303"/>
      <c r="N33" s="2303"/>
      <c r="O33" s="2303"/>
      <c r="P33" s="1400"/>
      <c r="Q33" s="1400"/>
      <c r="R33" s="1400"/>
      <c r="S33" s="1400"/>
      <c r="T33" s="7"/>
      <c r="U33" s="7"/>
      <c r="V33" s="2303" t="s">
        <v>116</v>
      </c>
      <c r="W33" s="2303"/>
      <c r="X33" s="2303"/>
      <c r="Y33" s="2303"/>
      <c r="Z33" s="2303"/>
      <c r="AA33" s="2303"/>
      <c r="AB33" s="1400"/>
      <c r="AC33" s="1400"/>
      <c r="AD33" s="17"/>
    </row>
    <row r="34" spans="1:30">
      <c r="A34" s="13"/>
      <c r="B34" s="2300" t="s">
        <v>106</v>
      </c>
      <c r="C34" s="2300"/>
      <c r="D34" s="2302"/>
      <c r="E34" s="2302"/>
      <c r="F34" s="2302"/>
      <c r="G34" s="2302"/>
      <c r="H34" s="2302"/>
      <c r="I34" s="2302"/>
      <c r="J34" s="7"/>
      <c r="K34" s="7"/>
      <c r="L34" s="2300" t="s">
        <v>106</v>
      </c>
      <c r="M34" s="2300"/>
      <c r="N34" s="2302"/>
      <c r="O34" s="2302"/>
      <c r="P34" s="2302"/>
      <c r="Q34" s="2302"/>
      <c r="R34" s="2302"/>
      <c r="S34" s="2302"/>
      <c r="T34" s="7"/>
      <c r="U34" s="7"/>
      <c r="V34" s="2300" t="s">
        <v>106</v>
      </c>
      <c r="W34" s="2300"/>
      <c r="X34" s="2302"/>
      <c r="Y34" s="2302"/>
      <c r="Z34" s="2302"/>
      <c r="AA34" s="2302"/>
      <c r="AB34" s="2302"/>
      <c r="AC34" s="2302"/>
      <c r="AD34" s="17"/>
    </row>
    <row r="35" spans="1:30">
      <c r="A35" s="13"/>
      <c r="B35" s="2300" t="s">
        <v>107</v>
      </c>
      <c r="C35" s="2300"/>
      <c r="D35" s="2301"/>
      <c r="E35" s="2301"/>
      <c r="F35" s="2301"/>
      <c r="G35" s="2301"/>
      <c r="H35" s="2301"/>
      <c r="I35" s="2301"/>
      <c r="J35" s="7"/>
      <c r="K35" s="7"/>
      <c r="L35" s="2300" t="s">
        <v>107</v>
      </c>
      <c r="M35" s="2300"/>
      <c r="N35" s="2301"/>
      <c r="O35" s="2301"/>
      <c r="P35" s="2301"/>
      <c r="Q35" s="2301"/>
      <c r="R35" s="2301"/>
      <c r="S35" s="2301"/>
      <c r="T35" s="7"/>
      <c r="U35" s="7"/>
      <c r="V35" s="2300" t="s">
        <v>107</v>
      </c>
      <c r="W35" s="2300"/>
      <c r="X35" s="2301"/>
      <c r="Y35" s="2301"/>
      <c r="Z35" s="2301"/>
      <c r="AA35" s="2301"/>
      <c r="AB35" s="2301"/>
      <c r="AC35" s="2301"/>
      <c r="AD35" s="17"/>
    </row>
    <row r="36" spans="1:30">
      <c r="A36" s="13"/>
      <c r="B36" s="2300" t="s">
        <v>108</v>
      </c>
      <c r="C36" s="2300"/>
      <c r="D36" s="2301"/>
      <c r="E36" s="2301"/>
      <c r="F36" s="2301"/>
      <c r="G36" s="2301"/>
      <c r="H36" s="2301"/>
      <c r="I36" s="2301"/>
      <c r="J36" s="7"/>
      <c r="K36" s="7"/>
      <c r="L36" s="2300" t="s">
        <v>108</v>
      </c>
      <c r="M36" s="2300"/>
      <c r="N36" s="2301"/>
      <c r="O36" s="2301"/>
      <c r="P36" s="2301"/>
      <c r="Q36" s="2301"/>
      <c r="R36" s="2301"/>
      <c r="S36" s="2301"/>
      <c r="T36" s="7"/>
      <c r="U36" s="7"/>
      <c r="V36" s="2300" t="s">
        <v>108</v>
      </c>
      <c r="W36" s="2300"/>
      <c r="X36" s="2301"/>
      <c r="Y36" s="2301"/>
      <c r="Z36" s="2301"/>
      <c r="AA36" s="2301"/>
      <c r="AB36" s="2301"/>
      <c r="AC36" s="2301"/>
      <c r="AD36" s="17"/>
    </row>
    <row r="37" spans="1:30">
      <c r="A37" s="13"/>
      <c r="B37" s="2300" t="s">
        <v>109</v>
      </c>
      <c r="C37" s="2300"/>
      <c r="D37" s="2301"/>
      <c r="E37" s="2301"/>
      <c r="F37" s="2301"/>
      <c r="G37" s="2301"/>
      <c r="H37" s="2301"/>
      <c r="I37" s="2301"/>
      <c r="J37" s="7"/>
      <c r="K37" s="7"/>
      <c r="L37" s="2300" t="s">
        <v>109</v>
      </c>
      <c r="M37" s="2300"/>
      <c r="N37" s="2301"/>
      <c r="O37" s="2301"/>
      <c r="P37" s="2301"/>
      <c r="Q37" s="2301"/>
      <c r="R37" s="2301"/>
      <c r="S37" s="2301"/>
      <c r="T37" s="7"/>
      <c r="U37" s="7"/>
      <c r="V37" s="2300" t="s">
        <v>109</v>
      </c>
      <c r="W37" s="2300"/>
      <c r="X37" s="2301"/>
      <c r="Y37" s="2301"/>
      <c r="Z37" s="2301"/>
      <c r="AA37" s="2301"/>
      <c r="AB37" s="2301"/>
      <c r="AC37" s="2301"/>
      <c r="AD37" s="17"/>
    </row>
    <row r="38" spans="1:30">
      <c r="A38" s="13"/>
      <c r="B38" s="2300" t="s">
        <v>0</v>
      </c>
      <c r="C38" s="2300"/>
      <c r="D38" s="2301"/>
      <c r="E38" s="2301"/>
      <c r="F38" s="2301"/>
      <c r="G38" s="2301"/>
      <c r="H38" s="2301"/>
      <c r="I38" s="2301"/>
      <c r="J38" s="7"/>
      <c r="K38" s="7"/>
      <c r="L38" s="2300" t="s">
        <v>0</v>
      </c>
      <c r="M38" s="2300"/>
      <c r="N38" s="2301"/>
      <c r="O38" s="2301"/>
      <c r="P38" s="2301"/>
      <c r="Q38" s="2301"/>
      <c r="R38" s="2301"/>
      <c r="S38" s="2301"/>
      <c r="T38" s="7"/>
      <c r="U38" s="7"/>
      <c r="V38" s="2300" t="s">
        <v>0</v>
      </c>
      <c r="W38" s="2300"/>
      <c r="X38" s="2301"/>
      <c r="Y38" s="2301"/>
      <c r="Z38" s="2301"/>
      <c r="AA38" s="2301"/>
      <c r="AB38" s="2301"/>
      <c r="AC38" s="2301"/>
      <c r="AD38" s="17"/>
    </row>
    <row r="39" spans="1:30">
      <c r="A39" s="13"/>
      <c r="B39" s="2300" t="s">
        <v>110</v>
      </c>
      <c r="C39" s="2300"/>
      <c r="D39" s="2301"/>
      <c r="E39" s="2301"/>
      <c r="F39" s="2301"/>
      <c r="G39" s="2301"/>
      <c r="H39" s="2301"/>
      <c r="I39" s="2301"/>
      <c r="J39" s="7"/>
      <c r="K39" s="7"/>
      <c r="L39" s="2300" t="s">
        <v>110</v>
      </c>
      <c r="M39" s="2300"/>
      <c r="N39" s="2301"/>
      <c r="O39" s="2301"/>
      <c r="P39" s="2301"/>
      <c r="Q39" s="2301"/>
      <c r="R39" s="2301"/>
      <c r="S39" s="2301"/>
      <c r="T39" s="7"/>
      <c r="U39" s="7"/>
      <c r="V39" s="2300" t="s">
        <v>110</v>
      </c>
      <c r="W39" s="2300"/>
      <c r="X39" s="2301"/>
      <c r="Y39" s="2301"/>
      <c r="Z39" s="2301"/>
      <c r="AA39" s="2301"/>
      <c r="AB39" s="2301"/>
      <c r="AC39" s="2301"/>
      <c r="AD39" s="17"/>
    </row>
    <row r="40" spans="1:30">
      <c r="A40" s="13"/>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17"/>
    </row>
    <row r="41" spans="1:30">
      <c r="A41" s="13"/>
      <c r="B41" s="2303"/>
      <c r="C41" s="2303"/>
      <c r="D41" s="2303"/>
      <c r="E41" s="2303"/>
      <c r="F41" s="2303"/>
      <c r="G41" s="2303"/>
      <c r="H41" s="1400"/>
      <c r="I41" s="1400"/>
      <c r="J41" s="7"/>
      <c r="K41" s="7"/>
      <c r="L41" s="2303"/>
      <c r="M41" s="2303"/>
      <c r="N41" s="1400"/>
      <c r="O41" s="1400"/>
      <c r="P41" s="1400"/>
      <c r="Q41" s="1400"/>
      <c r="R41" s="1400"/>
      <c r="S41" s="1400"/>
      <c r="T41" s="7"/>
      <c r="U41" s="7"/>
      <c r="V41" s="2303"/>
      <c r="W41" s="2303"/>
      <c r="X41" s="1400"/>
      <c r="Y41" s="1400"/>
      <c r="Z41" s="1400"/>
      <c r="AA41" s="1400"/>
      <c r="AB41" s="1400"/>
      <c r="AC41" s="1400"/>
      <c r="AD41" s="17"/>
    </row>
    <row r="42" spans="1:30">
      <c r="A42" s="13"/>
      <c r="B42" s="2300" t="s">
        <v>106</v>
      </c>
      <c r="C42" s="2300"/>
      <c r="D42" s="2302"/>
      <c r="E42" s="2302"/>
      <c r="F42" s="2302"/>
      <c r="G42" s="2302"/>
      <c r="H42" s="2302"/>
      <c r="I42" s="2302"/>
      <c r="J42" s="7"/>
      <c r="K42" s="7"/>
      <c r="L42" s="2300" t="s">
        <v>106</v>
      </c>
      <c r="M42" s="2300"/>
      <c r="N42" s="2302"/>
      <c r="O42" s="2302"/>
      <c r="P42" s="2302"/>
      <c r="Q42" s="2302"/>
      <c r="R42" s="2302"/>
      <c r="S42" s="2302"/>
      <c r="T42" s="7"/>
      <c r="U42" s="7"/>
      <c r="V42" s="2300" t="s">
        <v>106</v>
      </c>
      <c r="W42" s="2300"/>
      <c r="X42" s="2302"/>
      <c r="Y42" s="2302"/>
      <c r="Z42" s="2302"/>
      <c r="AA42" s="2302"/>
      <c r="AB42" s="2302"/>
      <c r="AC42" s="2302"/>
      <c r="AD42" s="17"/>
    </row>
    <row r="43" spans="1:30">
      <c r="A43" s="13"/>
      <c r="B43" s="2300" t="s">
        <v>107</v>
      </c>
      <c r="C43" s="2300"/>
      <c r="D43" s="2301"/>
      <c r="E43" s="2301"/>
      <c r="F43" s="2301"/>
      <c r="G43" s="2301"/>
      <c r="H43" s="2301"/>
      <c r="I43" s="2301"/>
      <c r="J43" s="7"/>
      <c r="K43" s="7"/>
      <c r="L43" s="2300" t="s">
        <v>107</v>
      </c>
      <c r="M43" s="2300"/>
      <c r="N43" s="2301"/>
      <c r="O43" s="2301"/>
      <c r="P43" s="2301"/>
      <c r="Q43" s="2301"/>
      <c r="R43" s="2301"/>
      <c r="S43" s="2301"/>
      <c r="T43" s="7"/>
      <c r="U43" s="7"/>
      <c r="V43" s="2300" t="s">
        <v>107</v>
      </c>
      <c r="W43" s="2300"/>
      <c r="X43" s="2301"/>
      <c r="Y43" s="2301"/>
      <c r="Z43" s="2301"/>
      <c r="AA43" s="2301"/>
      <c r="AB43" s="2301"/>
      <c r="AC43" s="2301"/>
      <c r="AD43" s="17"/>
    </row>
    <row r="44" spans="1:30">
      <c r="A44" s="13"/>
      <c r="B44" s="2300" t="s">
        <v>108</v>
      </c>
      <c r="C44" s="2300"/>
      <c r="D44" s="2301"/>
      <c r="E44" s="2301"/>
      <c r="F44" s="2301"/>
      <c r="G44" s="2301"/>
      <c r="H44" s="2301"/>
      <c r="I44" s="2301"/>
      <c r="J44" s="7"/>
      <c r="K44" s="7"/>
      <c r="L44" s="2300" t="s">
        <v>108</v>
      </c>
      <c r="M44" s="2300"/>
      <c r="N44" s="2301"/>
      <c r="O44" s="2301"/>
      <c r="P44" s="2301"/>
      <c r="Q44" s="2301"/>
      <c r="R44" s="2301"/>
      <c r="S44" s="2301"/>
      <c r="T44" s="7"/>
      <c r="U44" s="7"/>
      <c r="V44" s="2300" t="s">
        <v>108</v>
      </c>
      <c r="W44" s="2300"/>
      <c r="X44" s="2301"/>
      <c r="Y44" s="2301"/>
      <c r="Z44" s="2301"/>
      <c r="AA44" s="2301"/>
      <c r="AB44" s="2301"/>
      <c r="AC44" s="2301"/>
      <c r="AD44" s="17"/>
    </row>
    <row r="45" spans="1:30">
      <c r="A45" s="13"/>
      <c r="B45" s="2300" t="s">
        <v>109</v>
      </c>
      <c r="C45" s="2300"/>
      <c r="D45" s="2301"/>
      <c r="E45" s="2301"/>
      <c r="F45" s="2301"/>
      <c r="G45" s="2301"/>
      <c r="H45" s="2301"/>
      <c r="I45" s="2301"/>
      <c r="J45" s="7"/>
      <c r="K45" s="7"/>
      <c r="L45" s="2300" t="s">
        <v>109</v>
      </c>
      <c r="M45" s="2300"/>
      <c r="N45" s="2301"/>
      <c r="O45" s="2301"/>
      <c r="P45" s="2301"/>
      <c r="Q45" s="2301"/>
      <c r="R45" s="2301"/>
      <c r="S45" s="2301"/>
      <c r="T45" s="7"/>
      <c r="U45" s="7"/>
      <c r="V45" s="2300" t="s">
        <v>109</v>
      </c>
      <c r="W45" s="2300"/>
      <c r="X45" s="2301"/>
      <c r="Y45" s="2301"/>
      <c r="Z45" s="2301"/>
      <c r="AA45" s="2301"/>
      <c r="AB45" s="2301"/>
      <c r="AC45" s="2301"/>
      <c r="AD45" s="17"/>
    </row>
    <row r="46" spans="1:30">
      <c r="A46" s="13"/>
      <c r="B46" s="2300" t="s">
        <v>0</v>
      </c>
      <c r="C46" s="2300"/>
      <c r="D46" s="2301"/>
      <c r="E46" s="2301"/>
      <c r="F46" s="2301"/>
      <c r="G46" s="2301"/>
      <c r="H46" s="2301"/>
      <c r="I46" s="2301"/>
      <c r="J46" s="7"/>
      <c r="K46" s="7"/>
      <c r="L46" s="2300" t="s">
        <v>0</v>
      </c>
      <c r="M46" s="2300"/>
      <c r="N46" s="2301"/>
      <c r="O46" s="2301"/>
      <c r="P46" s="2301"/>
      <c r="Q46" s="2301"/>
      <c r="R46" s="2301"/>
      <c r="S46" s="2301"/>
      <c r="T46" s="7"/>
      <c r="U46" s="7"/>
      <c r="V46" s="2300" t="s">
        <v>0</v>
      </c>
      <c r="W46" s="2300"/>
      <c r="X46" s="2301"/>
      <c r="Y46" s="2301"/>
      <c r="Z46" s="2301"/>
      <c r="AA46" s="2301"/>
      <c r="AB46" s="2301"/>
      <c r="AC46" s="2301"/>
      <c r="AD46" s="17"/>
    </row>
    <row r="47" spans="1:30">
      <c r="A47" s="13"/>
      <c r="B47" s="2300" t="s">
        <v>110</v>
      </c>
      <c r="C47" s="2300"/>
      <c r="D47" s="2301"/>
      <c r="E47" s="2301"/>
      <c r="F47" s="2301"/>
      <c r="G47" s="2301"/>
      <c r="H47" s="2301"/>
      <c r="I47" s="2301"/>
      <c r="J47" s="7"/>
      <c r="K47" s="7"/>
      <c r="L47" s="2300" t="s">
        <v>110</v>
      </c>
      <c r="M47" s="2300"/>
      <c r="N47" s="2301"/>
      <c r="O47" s="2301"/>
      <c r="P47" s="2301"/>
      <c r="Q47" s="2301"/>
      <c r="R47" s="2301"/>
      <c r="S47" s="2301"/>
      <c r="T47" s="7"/>
      <c r="U47" s="7"/>
      <c r="V47" s="2300" t="s">
        <v>110</v>
      </c>
      <c r="W47" s="2300"/>
      <c r="X47" s="2301"/>
      <c r="Y47" s="2301"/>
      <c r="Z47" s="2301"/>
      <c r="AA47" s="2301"/>
      <c r="AB47" s="2301"/>
      <c r="AC47" s="2301"/>
      <c r="AD47" s="17"/>
    </row>
    <row r="48" spans="1:30">
      <c r="A48" s="13"/>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17"/>
    </row>
    <row r="49" spans="1:30">
      <c r="A49" s="13"/>
      <c r="B49" s="2303"/>
      <c r="C49" s="2303"/>
      <c r="D49" s="1400"/>
      <c r="E49" s="1400"/>
      <c r="F49" s="1400"/>
      <c r="G49" s="1400"/>
      <c r="H49" s="1400"/>
      <c r="I49" s="1400"/>
      <c r="J49" s="7"/>
      <c r="K49" s="7"/>
      <c r="L49" s="2303"/>
      <c r="M49" s="2303"/>
      <c r="N49" s="1400"/>
      <c r="O49" s="1400"/>
      <c r="P49" s="1400"/>
      <c r="Q49" s="1400"/>
      <c r="R49" s="1400"/>
      <c r="S49" s="1400"/>
      <c r="T49" s="7"/>
      <c r="U49" s="7"/>
      <c r="V49" s="2303"/>
      <c r="W49" s="2303"/>
      <c r="X49" s="1400"/>
      <c r="Y49" s="1400"/>
      <c r="Z49" s="1400"/>
      <c r="AA49" s="1400"/>
      <c r="AB49" s="1400"/>
      <c r="AC49" s="1400"/>
      <c r="AD49" s="17"/>
    </row>
    <row r="50" spans="1:30">
      <c r="A50" s="13"/>
      <c r="B50" s="2300" t="s">
        <v>106</v>
      </c>
      <c r="C50" s="2300"/>
      <c r="D50" s="2302"/>
      <c r="E50" s="2302"/>
      <c r="F50" s="2302"/>
      <c r="G50" s="2302"/>
      <c r="H50" s="2302"/>
      <c r="I50" s="2302"/>
      <c r="J50" s="7"/>
      <c r="K50" s="7"/>
      <c r="L50" s="2300" t="s">
        <v>106</v>
      </c>
      <c r="M50" s="2300"/>
      <c r="N50" s="2302"/>
      <c r="O50" s="2302"/>
      <c r="P50" s="2302"/>
      <c r="Q50" s="2302"/>
      <c r="R50" s="2302"/>
      <c r="S50" s="2302"/>
      <c r="T50" s="7"/>
      <c r="U50" s="7"/>
      <c r="V50" s="2300" t="s">
        <v>106</v>
      </c>
      <c r="W50" s="2300"/>
      <c r="X50" s="2302"/>
      <c r="Y50" s="2302"/>
      <c r="Z50" s="2302"/>
      <c r="AA50" s="2302"/>
      <c r="AB50" s="2302"/>
      <c r="AC50" s="2302"/>
      <c r="AD50" s="17"/>
    </row>
    <row r="51" spans="1:30">
      <c r="A51" s="13"/>
      <c r="B51" s="2300" t="s">
        <v>107</v>
      </c>
      <c r="C51" s="2300"/>
      <c r="D51" s="2301"/>
      <c r="E51" s="2301"/>
      <c r="F51" s="2301"/>
      <c r="G51" s="2301"/>
      <c r="H51" s="2301"/>
      <c r="I51" s="2301"/>
      <c r="J51" s="7"/>
      <c r="K51" s="7"/>
      <c r="L51" s="2300" t="s">
        <v>107</v>
      </c>
      <c r="M51" s="2300"/>
      <c r="N51" s="2301"/>
      <c r="O51" s="2301"/>
      <c r="P51" s="2301"/>
      <c r="Q51" s="2301"/>
      <c r="R51" s="2301"/>
      <c r="S51" s="2301"/>
      <c r="T51" s="7"/>
      <c r="U51" s="7"/>
      <c r="V51" s="2300" t="s">
        <v>107</v>
      </c>
      <c r="W51" s="2300"/>
      <c r="X51" s="2301"/>
      <c r="Y51" s="2301"/>
      <c r="Z51" s="2301"/>
      <c r="AA51" s="2301"/>
      <c r="AB51" s="2301"/>
      <c r="AC51" s="2301"/>
      <c r="AD51" s="17"/>
    </row>
    <row r="52" spans="1:30">
      <c r="A52" s="13"/>
      <c r="B52" s="2300" t="s">
        <v>108</v>
      </c>
      <c r="C52" s="2300"/>
      <c r="D52" s="2301"/>
      <c r="E52" s="2301"/>
      <c r="F52" s="2301"/>
      <c r="G52" s="2301"/>
      <c r="H52" s="2301"/>
      <c r="I52" s="2301"/>
      <c r="J52" s="7"/>
      <c r="K52" s="7"/>
      <c r="L52" s="2300" t="s">
        <v>108</v>
      </c>
      <c r="M52" s="2300"/>
      <c r="N52" s="2301"/>
      <c r="O52" s="2301"/>
      <c r="P52" s="2301"/>
      <c r="Q52" s="2301"/>
      <c r="R52" s="2301"/>
      <c r="S52" s="2301"/>
      <c r="T52" s="7"/>
      <c r="U52" s="7"/>
      <c r="V52" s="2300" t="s">
        <v>108</v>
      </c>
      <c r="W52" s="2300"/>
      <c r="X52" s="2301"/>
      <c r="Y52" s="2301"/>
      <c r="Z52" s="2301"/>
      <c r="AA52" s="2301"/>
      <c r="AB52" s="2301"/>
      <c r="AC52" s="2301"/>
      <c r="AD52" s="17"/>
    </row>
    <row r="53" spans="1:30">
      <c r="A53" s="13"/>
      <c r="B53" s="2300" t="s">
        <v>109</v>
      </c>
      <c r="C53" s="2300"/>
      <c r="D53" s="2301"/>
      <c r="E53" s="2301"/>
      <c r="F53" s="2301"/>
      <c r="G53" s="2301"/>
      <c r="H53" s="2301"/>
      <c r="I53" s="2301"/>
      <c r="J53" s="7"/>
      <c r="K53" s="7"/>
      <c r="L53" s="2300" t="s">
        <v>109</v>
      </c>
      <c r="M53" s="2300"/>
      <c r="N53" s="2301"/>
      <c r="O53" s="2301"/>
      <c r="P53" s="2301"/>
      <c r="Q53" s="2301"/>
      <c r="R53" s="2301"/>
      <c r="S53" s="2301"/>
      <c r="T53" s="7"/>
      <c r="U53" s="7"/>
      <c r="V53" s="2300" t="s">
        <v>109</v>
      </c>
      <c r="W53" s="2300"/>
      <c r="X53" s="2301"/>
      <c r="Y53" s="2301"/>
      <c r="Z53" s="2301"/>
      <c r="AA53" s="2301"/>
      <c r="AB53" s="2301"/>
      <c r="AC53" s="2301"/>
      <c r="AD53" s="17"/>
    </row>
    <row r="54" spans="1:30">
      <c r="A54" s="13"/>
      <c r="B54" s="2300" t="s">
        <v>0</v>
      </c>
      <c r="C54" s="2300"/>
      <c r="D54" s="2301"/>
      <c r="E54" s="2301"/>
      <c r="F54" s="2301"/>
      <c r="G54" s="2301"/>
      <c r="H54" s="2301"/>
      <c r="I54" s="2301"/>
      <c r="J54" s="7"/>
      <c r="K54" s="7"/>
      <c r="L54" s="2300" t="s">
        <v>0</v>
      </c>
      <c r="M54" s="2300"/>
      <c r="N54" s="2301"/>
      <c r="O54" s="2301"/>
      <c r="P54" s="2301"/>
      <c r="Q54" s="2301"/>
      <c r="R54" s="2301"/>
      <c r="S54" s="2301"/>
      <c r="T54" s="7"/>
      <c r="U54" s="7"/>
      <c r="V54" s="2300" t="s">
        <v>0</v>
      </c>
      <c r="W54" s="2300"/>
      <c r="X54" s="2301"/>
      <c r="Y54" s="2301"/>
      <c r="Z54" s="2301"/>
      <c r="AA54" s="2301"/>
      <c r="AB54" s="2301"/>
      <c r="AC54" s="2301"/>
      <c r="AD54" s="17"/>
    </row>
    <row r="55" spans="1:30">
      <c r="A55" s="13"/>
      <c r="B55" s="2300" t="s">
        <v>110</v>
      </c>
      <c r="C55" s="2300"/>
      <c r="D55" s="2301"/>
      <c r="E55" s="2301"/>
      <c r="F55" s="2301"/>
      <c r="G55" s="2301"/>
      <c r="H55" s="2301"/>
      <c r="I55" s="2301"/>
      <c r="J55" s="7"/>
      <c r="K55" s="7"/>
      <c r="L55" s="2300" t="s">
        <v>110</v>
      </c>
      <c r="M55" s="2300"/>
      <c r="N55" s="2301"/>
      <c r="O55" s="2301"/>
      <c r="P55" s="2301"/>
      <c r="Q55" s="2301"/>
      <c r="R55" s="2301"/>
      <c r="S55" s="2301"/>
      <c r="T55" s="7"/>
      <c r="U55" s="7"/>
      <c r="V55" s="2300" t="s">
        <v>110</v>
      </c>
      <c r="W55" s="2300"/>
      <c r="X55" s="2301"/>
      <c r="Y55" s="2301"/>
      <c r="Z55" s="2301"/>
      <c r="AA55" s="2301"/>
      <c r="AB55" s="2301"/>
      <c r="AC55" s="2301"/>
      <c r="AD55" s="17"/>
    </row>
    <row r="56" spans="1:30">
      <c r="A56" s="13"/>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17"/>
    </row>
    <row r="57" spans="1:30">
      <c r="A57" s="13"/>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17"/>
    </row>
    <row r="58" spans="1:30">
      <c r="A58" s="13"/>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17"/>
    </row>
    <row r="59" spans="1:30">
      <c r="A59" s="13"/>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17"/>
    </row>
    <row r="60" spans="1:30">
      <c r="A60" s="13"/>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17"/>
    </row>
    <row r="61" spans="1:30">
      <c r="A61" s="13"/>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17"/>
    </row>
    <row r="62" spans="1:30">
      <c r="A62" s="13"/>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17"/>
    </row>
    <row r="63" spans="1:30">
      <c r="A63" s="13"/>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17"/>
    </row>
    <row r="64" spans="1:30">
      <c r="A64" s="13"/>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1449"/>
    </row>
    <row r="65" spans="1:30">
      <c r="A65" s="13"/>
      <c r="B65" s="7" t="s">
        <v>117</v>
      </c>
      <c r="C65" s="76"/>
      <c r="D65" s="76"/>
      <c r="E65" s="76"/>
      <c r="F65" s="76"/>
      <c r="G65" s="76"/>
      <c r="H65" s="76"/>
      <c r="I65" s="76"/>
      <c r="J65" s="76"/>
      <c r="K65" s="76"/>
      <c r="L65" s="76"/>
      <c r="M65" s="76"/>
      <c r="N65" s="7"/>
      <c r="O65" s="2293" t="s">
        <v>118</v>
      </c>
      <c r="P65" s="2293"/>
      <c r="Q65" s="76"/>
      <c r="R65" s="76"/>
      <c r="S65" s="76"/>
      <c r="T65" s="76"/>
      <c r="U65" s="76"/>
      <c r="V65" s="76"/>
      <c r="W65" s="76"/>
      <c r="X65" s="76"/>
      <c r="Y65" s="76"/>
      <c r="Z65" s="76"/>
      <c r="AA65" s="76"/>
      <c r="AB65" s="76"/>
      <c r="AC65" s="7"/>
      <c r="AD65" s="17"/>
    </row>
    <row r="66" spans="1:30">
      <c r="A66" s="68"/>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17"/>
    </row>
    <row r="67" spans="1:30">
      <c r="A67" s="68"/>
      <c r="B67" s="7" t="s">
        <v>251</v>
      </c>
      <c r="C67" s="76"/>
      <c r="D67" s="76"/>
      <c r="E67" s="76"/>
      <c r="F67" s="76"/>
      <c r="G67" s="76"/>
      <c r="H67" s="76"/>
      <c r="I67" s="76"/>
      <c r="J67" s="76"/>
      <c r="K67" s="76"/>
      <c r="L67" s="76"/>
      <c r="M67" s="76"/>
      <c r="N67" s="7"/>
      <c r="O67" s="2293" t="s">
        <v>119</v>
      </c>
      <c r="P67" s="2293"/>
      <c r="Q67" s="76"/>
      <c r="R67" s="76"/>
      <c r="S67" s="76"/>
      <c r="T67" s="76"/>
      <c r="U67" s="76"/>
      <c r="V67" s="76"/>
      <c r="W67" s="76"/>
      <c r="X67" s="76"/>
      <c r="Y67" s="76"/>
      <c r="Z67" s="76"/>
      <c r="AA67" s="76"/>
      <c r="AB67" s="76"/>
      <c r="AC67" s="7"/>
      <c r="AD67" s="17"/>
    </row>
    <row r="68" spans="1:30" ht="13.5" thickBot="1">
      <c r="A68" s="77"/>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1450"/>
    </row>
    <row r="69" spans="1:30">
      <c r="A69" s="2294" t="s">
        <v>89</v>
      </c>
      <c r="B69" s="2295"/>
      <c r="C69" s="2295"/>
      <c r="D69" s="2295"/>
      <c r="E69" s="2295"/>
      <c r="F69" s="2295"/>
      <c r="G69" s="2295"/>
      <c r="H69" s="2295"/>
      <c r="I69" s="2295"/>
      <c r="J69" s="2295"/>
      <c r="K69" s="2295"/>
      <c r="L69" s="2295"/>
      <c r="M69" s="2295"/>
      <c r="N69" s="2295"/>
      <c r="O69" s="2295"/>
      <c r="P69" s="2295"/>
      <c r="Q69" s="2295"/>
      <c r="R69" s="2295"/>
      <c r="S69" s="2295"/>
      <c r="T69" s="2295"/>
      <c r="U69" s="2295"/>
      <c r="V69" s="2295"/>
      <c r="W69" s="2295"/>
      <c r="X69" s="2295"/>
      <c r="Y69" s="2295"/>
      <c r="Z69" s="2295"/>
      <c r="AA69" s="2295"/>
      <c r="AB69" s="2295"/>
      <c r="AC69" s="2295"/>
      <c r="AD69" s="2296"/>
    </row>
    <row r="70" spans="1:30" ht="13.5" thickBot="1">
      <c r="A70" s="2297"/>
      <c r="B70" s="2298"/>
      <c r="C70" s="2298"/>
      <c r="D70" s="2298"/>
      <c r="E70" s="2298"/>
      <c r="F70" s="2298"/>
      <c r="G70" s="2298"/>
      <c r="H70" s="2298"/>
      <c r="I70" s="2298"/>
      <c r="J70" s="2298"/>
      <c r="K70" s="2298"/>
      <c r="L70" s="2298"/>
      <c r="M70" s="2298"/>
      <c r="N70" s="2298"/>
      <c r="O70" s="2298"/>
      <c r="P70" s="2298"/>
      <c r="Q70" s="2298"/>
      <c r="R70" s="2298"/>
      <c r="S70" s="2298"/>
      <c r="T70" s="2298"/>
      <c r="U70" s="2298"/>
      <c r="V70" s="2298"/>
      <c r="W70" s="2298"/>
      <c r="X70" s="2298"/>
      <c r="Y70" s="2298"/>
      <c r="Z70" s="2298"/>
      <c r="AA70" s="2298"/>
      <c r="AB70" s="2298"/>
      <c r="AC70" s="2298"/>
      <c r="AD70" s="2299"/>
    </row>
  </sheetData>
  <mergeCells count="220">
    <mergeCell ref="F9:L9"/>
    <mergeCell ref="N9:O9"/>
    <mergeCell ref="P9:R9"/>
    <mergeCell ref="U9:V9"/>
    <mergeCell ref="U10:V10"/>
    <mergeCell ref="U11:V11"/>
    <mergeCell ref="X2:AB3"/>
    <mergeCell ref="B4:N4"/>
    <mergeCell ref="P4:Q4"/>
    <mergeCell ref="B8:D8"/>
    <mergeCell ref="F8:L8"/>
    <mergeCell ref="N8:O8"/>
    <mergeCell ref="P8:R8"/>
    <mergeCell ref="B12:D12"/>
    <mergeCell ref="E12:L12"/>
    <mergeCell ref="N12:O12"/>
    <mergeCell ref="V12:Z12"/>
    <mergeCell ref="AA12:AB12"/>
    <mergeCell ref="B13:D13"/>
    <mergeCell ref="F13:H13"/>
    <mergeCell ref="N13:Q13"/>
    <mergeCell ref="Y13:Z13"/>
    <mergeCell ref="B19:C19"/>
    <mergeCell ref="D19:I19"/>
    <mergeCell ref="L19:M19"/>
    <mergeCell ref="N19:S19"/>
    <mergeCell ref="V19:W19"/>
    <mergeCell ref="X19:AC19"/>
    <mergeCell ref="B17:C17"/>
    <mergeCell ref="L17:N17"/>
    <mergeCell ref="V17:AA17"/>
    <mergeCell ref="B18:C18"/>
    <mergeCell ref="D18:I18"/>
    <mergeCell ref="L18:M18"/>
    <mergeCell ref="N18:S18"/>
    <mergeCell ref="V18:W18"/>
    <mergeCell ref="X18:AC18"/>
    <mergeCell ref="B21:C21"/>
    <mergeCell ref="D21:I21"/>
    <mergeCell ref="L21:M21"/>
    <mergeCell ref="N21:S21"/>
    <mergeCell ref="V21:W21"/>
    <mergeCell ref="X21:AC21"/>
    <mergeCell ref="B20:C20"/>
    <mergeCell ref="D20:I20"/>
    <mergeCell ref="L20:M20"/>
    <mergeCell ref="N20:S20"/>
    <mergeCell ref="V20:W20"/>
    <mergeCell ref="X20:AC20"/>
    <mergeCell ref="B23:C23"/>
    <mergeCell ref="D23:I23"/>
    <mergeCell ref="L23:M23"/>
    <mergeCell ref="N23:S23"/>
    <mergeCell ref="V23:W23"/>
    <mergeCell ref="X23:AC23"/>
    <mergeCell ref="B22:C22"/>
    <mergeCell ref="D22:I22"/>
    <mergeCell ref="L22:M22"/>
    <mergeCell ref="N22:S22"/>
    <mergeCell ref="V22:W22"/>
    <mergeCell ref="X22:AC22"/>
    <mergeCell ref="B27:C27"/>
    <mergeCell ref="D27:I27"/>
    <mergeCell ref="L27:M27"/>
    <mergeCell ref="N27:S27"/>
    <mergeCell ref="V27:W27"/>
    <mergeCell ref="X27:AC27"/>
    <mergeCell ref="B25:C25"/>
    <mergeCell ref="L25:O25"/>
    <mergeCell ref="V25:Y25"/>
    <mergeCell ref="B26:C26"/>
    <mergeCell ref="D26:I26"/>
    <mergeCell ref="L26:M26"/>
    <mergeCell ref="N26:S26"/>
    <mergeCell ref="V26:W26"/>
    <mergeCell ref="X26:AC26"/>
    <mergeCell ref="B29:C29"/>
    <mergeCell ref="D29:I29"/>
    <mergeCell ref="L29:M29"/>
    <mergeCell ref="N29:S29"/>
    <mergeCell ref="V29:W29"/>
    <mergeCell ref="X29:AC29"/>
    <mergeCell ref="B28:C28"/>
    <mergeCell ref="D28:I28"/>
    <mergeCell ref="L28:M28"/>
    <mergeCell ref="N28:S28"/>
    <mergeCell ref="V28:W28"/>
    <mergeCell ref="X28:AC28"/>
    <mergeCell ref="B31:C31"/>
    <mergeCell ref="D31:I31"/>
    <mergeCell ref="L31:M31"/>
    <mergeCell ref="N31:S31"/>
    <mergeCell ref="V31:W31"/>
    <mergeCell ref="X31:AC31"/>
    <mergeCell ref="B30:C30"/>
    <mergeCell ref="D30:I30"/>
    <mergeCell ref="L30:M30"/>
    <mergeCell ref="N30:S30"/>
    <mergeCell ref="V30:W30"/>
    <mergeCell ref="X30:AC30"/>
    <mergeCell ref="B33:C33"/>
    <mergeCell ref="L33:O33"/>
    <mergeCell ref="V33:AA33"/>
    <mergeCell ref="B34:C34"/>
    <mergeCell ref="D34:I34"/>
    <mergeCell ref="L34:M34"/>
    <mergeCell ref="N34:S34"/>
    <mergeCell ref="V34:W34"/>
    <mergeCell ref="X34:AC34"/>
    <mergeCell ref="B36:C36"/>
    <mergeCell ref="D36:I36"/>
    <mergeCell ref="L36:M36"/>
    <mergeCell ref="N36:S36"/>
    <mergeCell ref="V36:W36"/>
    <mergeCell ref="X36:AC36"/>
    <mergeCell ref="B35:C35"/>
    <mergeCell ref="D35:I35"/>
    <mergeCell ref="L35:M35"/>
    <mergeCell ref="N35:S35"/>
    <mergeCell ref="V35:W35"/>
    <mergeCell ref="X35:AC35"/>
    <mergeCell ref="X39:AC39"/>
    <mergeCell ref="B38:C38"/>
    <mergeCell ref="D38:I38"/>
    <mergeCell ref="L38:M38"/>
    <mergeCell ref="N38:S38"/>
    <mergeCell ref="V38:W38"/>
    <mergeCell ref="X38:AC38"/>
    <mergeCell ref="B37:C37"/>
    <mergeCell ref="D37:I37"/>
    <mergeCell ref="L37:M37"/>
    <mergeCell ref="N37:S37"/>
    <mergeCell ref="V37:W37"/>
    <mergeCell ref="X37:AC37"/>
    <mergeCell ref="B41:G41"/>
    <mergeCell ref="L41:M41"/>
    <mergeCell ref="V41:W41"/>
    <mergeCell ref="B42:C42"/>
    <mergeCell ref="D42:I42"/>
    <mergeCell ref="L42:M42"/>
    <mergeCell ref="N42:S42"/>
    <mergeCell ref="V42:W42"/>
    <mergeCell ref="B39:C39"/>
    <mergeCell ref="D39:I39"/>
    <mergeCell ref="L39:M39"/>
    <mergeCell ref="N39:S39"/>
    <mergeCell ref="V39:W39"/>
    <mergeCell ref="B44:C44"/>
    <mergeCell ref="D44:I44"/>
    <mergeCell ref="L44:M44"/>
    <mergeCell ref="N44:S44"/>
    <mergeCell ref="V44:W44"/>
    <mergeCell ref="X44:AC44"/>
    <mergeCell ref="X42:AC42"/>
    <mergeCell ref="B43:C43"/>
    <mergeCell ref="D43:I43"/>
    <mergeCell ref="L43:M43"/>
    <mergeCell ref="N43:S43"/>
    <mergeCell ref="V43:W43"/>
    <mergeCell ref="X43:AC43"/>
    <mergeCell ref="X47:AC47"/>
    <mergeCell ref="B46:C46"/>
    <mergeCell ref="D46:I46"/>
    <mergeCell ref="L46:M46"/>
    <mergeCell ref="N46:S46"/>
    <mergeCell ref="V46:W46"/>
    <mergeCell ref="X46:AC46"/>
    <mergeCell ref="B45:C45"/>
    <mergeCell ref="D45:I45"/>
    <mergeCell ref="L45:M45"/>
    <mergeCell ref="N45:S45"/>
    <mergeCell ref="V45:W45"/>
    <mergeCell ref="X45:AC45"/>
    <mergeCell ref="B49:C49"/>
    <mergeCell ref="L49:M49"/>
    <mergeCell ref="V49:W49"/>
    <mergeCell ref="B50:C50"/>
    <mergeCell ref="D50:I50"/>
    <mergeCell ref="L50:M50"/>
    <mergeCell ref="N50:S50"/>
    <mergeCell ref="V50:W50"/>
    <mergeCell ref="B47:C47"/>
    <mergeCell ref="D47:I47"/>
    <mergeCell ref="L47:M47"/>
    <mergeCell ref="N47:S47"/>
    <mergeCell ref="V47:W47"/>
    <mergeCell ref="B52:C52"/>
    <mergeCell ref="D52:I52"/>
    <mergeCell ref="L52:M52"/>
    <mergeCell ref="N52:S52"/>
    <mergeCell ref="V52:W52"/>
    <mergeCell ref="X52:AC52"/>
    <mergeCell ref="X50:AC50"/>
    <mergeCell ref="B51:C51"/>
    <mergeCell ref="D51:I51"/>
    <mergeCell ref="L51:M51"/>
    <mergeCell ref="N51:S51"/>
    <mergeCell ref="V51:W51"/>
    <mergeCell ref="X51:AC51"/>
    <mergeCell ref="B54:C54"/>
    <mergeCell ref="D54:I54"/>
    <mergeCell ref="L54:M54"/>
    <mergeCell ref="N54:S54"/>
    <mergeCell ref="V54:W54"/>
    <mergeCell ref="X54:AC54"/>
    <mergeCell ref="B53:C53"/>
    <mergeCell ref="D53:I53"/>
    <mergeCell ref="L53:M53"/>
    <mergeCell ref="N53:S53"/>
    <mergeCell ref="V53:W53"/>
    <mergeCell ref="X53:AC53"/>
    <mergeCell ref="O65:P65"/>
    <mergeCell ref="O67:P67"/>
    <mergeCell ref="A69:AD70"/>
    <mergeCell ref="B55:C55"/>
    <mergeCell ref="D55:I55"/>
    <mergeCell ref="L55:M55"/>
    <mergeCell ref="N55:S55"/>
    <mergeCell ref="V55:W55"/>
    <mergeCell ref="X55:AC55"/>
  </mergeCells>
  <hyperlinks>
    <hyperlink ref="AF1" location="'Attachment index 22.12.16'!A1" display="Index" xr:uid="{00000000-0004-0000-0100-000000000000}"/>
  </hyperlinks>
  <pageMargins left="0.7" right="0.7" top="0.75" bottom="0.75" header="0.3" footer="0.3"/>
  <pageSetup paperSize="9" scale="6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DU59"/>
  <sheetViews>
    <sheetView showGridLines="0" view="pageBreakPreview" zoomScaleNormal="70" zoomScaleSheetLayoutView="100" workbookViewId="0">
      <selection activeCell="CP1" sqref="CP1"/>
    </sheetView>
  </sheetViews>
  <sheetFormatPr baseColWidth="10" defaultColWidth="1.7109375" defaultRowHeight="15"/>
  <cols>
    <col min="65" max="65" width="1.7109375" customWidth="1"/>
    <col min="125" max="125" width="8.7109375" customWidth="1"/>
    <col min="321" max="321" width="1.7109375" customWidth="1"/>
    <col min="381" max="381" width="8.7109375" customWidth="1"/>
    <col min="577" max="577" width="1.7109375" customWidth="1"/>
    <col min="637" max="637" width="8.7109375" customWidth="1"/>
    <col min="833" max="833" width="1.7109375" customWidth="1"/>
    <col min="893" max="893" width="8.7109375" customWidth="1"/>
    <col min="1089" max="1089" width="1.7109375" customWidth="1"/>
    <col min="1149" max="1149" width="8.7109375" customWidth="1"/>
    <col min="1345" max="1345" width="1.7109375" customWidth="1"/>
    <col min="1405" max="1405" width="8.7109375" customWidth="1"/>
    <col min="1601" max="1601" width="1.7109375" customWidth="1"/>
    <col min="1661" max="1661" width="8.7109375" customWidth="1"/>
    <col min="1857" max="1857" width="1.7109375" customWidth="1"/>
    <col min="1917" max="1917" width="8.7109375" customWidth="1"/>
    <col min="2113" max="2113" width="1.7109375" customWidth="1"/>
    <col min="2173" max="2173" width="8.7109375" customWidth="1"/>
    <col min="2369" max="2369" width="1.7109375" customWidth="1"/>
    <col min="2429" max="2429" width="8.7109375" customWidth="1"/>
    <col min="2625" max="2625" width="1.7109375" customWidth="1"/>
    <col min="2685" max="2685" width="8.7109375" customWidth="1"/>
    <col min="2881" max="2881" width="1.7109375" customWidth="1"/>
    <col min="2941" max="2941" width="8.7109375" customWidth="1"/>
    <col min="3137" max="3137" width="1.7109375" customWidth="1"/>
    <col min="3197" max="3197" width="8.7109375" customWidth="1"/>
    <col min="3393" max="3393" width="1.7109375" customWidth="1"/>
    <col min="3453" max="3453" width="8.7109375" customWidth="1"/>
    <col min="3649" max="3649" width="1.7109375" customWidth="1"/>
    <col min="3709" max="3709" width="8.7109375" customWidth="1"/>
    <col min="3905" max="3905" width="1.7109375" customWidth="1"/>
    <col min="3965" max="3965" width="8.7109375" customWidth="1"/>
    <col min="4161" max="4161" width="1.7109375" customWidth="1"/>
    <col min="4221" max="4221" width="8.7109375" customWidth="1"/>
    <col min="4417" max="4417" width="1.7109375" customWidth="1"/>
    <col min="4477" max="4477" width="8.7109375" customWidth="1"/>
    <col min="4673" max="4673" width="1.7109375" customWidth="1"/>
    <col min="4733" max="4733" width="8.7109375" customWidth="1"/>
    <col min="4929" max="4929" width="1.7109375" customWidth="1"/>
    <col min="4989" max="4989" width="8.7109375" customWidth="1"/>
    <col min="5185" max="5185" width="1.7109375" customWidth="1"/>
    <col min="5245" max="5245" width="8.7109375" customWidth="1"/>
    <col min="5441" max="5441" width="1.7109375" customWidth="1"/>
    <col min="5501" max="5501" width="8.7109375" customWidth="1"/>
    <col min="5697" max="5697" width="1.7109375" customWidth="1"/>
    <col min="5757" max="5757" width="8.7109375" customWidth="1"/>
    <col min="5953" max="5953" width="1.7109375" customWidth="1"/>
    <col min="6013" max="6013" width="8.7109375" customWidth="1"/>
    <col min="6209" max="6209" width="1.7109375" customWidth="1"/>
    <col min="6269" max="6269" width="8.7109375" customWidth="1"/>
    <col min="6465" max="6465" width="1.7109375" customWidth="1"/>
    <col min="6525" max="6525" width="8.7109375" customWidth="1"/>
    <col min="6721" max="6721" width="1.7109375" customWidth="1"/>
    <col min="6781" max="6781" width="8.7109375" customWidth="1"/>
    <col min="6977" max="6977" width="1.7109375" customWidth="1"/>
    <col min="7037" max="7037" width="8.7109375" customWidth="1"/>
    <col min="7233" max="7233" width="1.7109375" customWidth="1"/>
    <col min="7293" max="7293" width="8.7109375" customWidth="1"/>
    <col min="7489" max="7489" width="1.7109375" customWidth="1"/>
    <col min="7549" max="7549" width="8.7109375" customWidth="1"/>
    <col min="7745" max="7745" width="1.7109375" customWidth="1"/>
    <col min="7805" max="7805" width="8.7109375" customWidth="1"/>
    <col min="8001" max="8001" width="1.7109375" customWidth="1"/>
    <col min="8061" max="8061" width="8.7109375" customWidth="1"/>
    <col min="8257" max="8257" width="1.7109375" customWidth="1"/>
    <col min="8317" max="8317" width="8.7109375" customWidth="1"/>
    <col min="8513" max="8513" width="1.7109375" customWidth="1"/>
    <col min="8573" max="8573" width="8.7109375" customWidth="1"/>
    <col min="8769" max="8769" width="1.7109375" customWidth="1"/>
    <col min="8829" max="8829" width="8.7109375" customWidth="1"/>
    <col min="9025" max="9025" width="1.7109375" customWidth="1"/>
    <col min="9085" max="9085" width="8.7109375" customWidth="1"/>
    <col min="9281" max="9281" width="1.7109375" customWidth="1"/>
    <col min="9341" max="9341" width="8.7109375" customWidth="1"/>
    <col min="9537" max="9537" width="1.7109375" customWidth="1"/>
    <col min="9597" max="9597" width="8.7109375" customWidth="1"/>
    <col min="9793" max="9793" width="1.7109375" customWidth="1"/>
    <col min="9853" max="9853" width="8.7109375" customWidth="1"/>
    <col min="10049" max="10049" width="1.7109375" customWidth="1"/>
    <col min="10109" max="10109" width="8.7109375" customWidth="1"/>
    <col min="10305" max="10305" width="1.7109375" customWidth="1"/>
    <col min="10365" max="10365" width="8.7109375" customWidth="1"/>
    <col min="10561" max="10561" width="1.7109375" customWidth="1"/>
    <col min="10621" max="10621" width="8.7109375" customWidth="1"/>
    <col min="10817" max="10817" width="1.7109375" customWidth="1"/>
    <col min="10877" max="10877" width="8.7109375" customWidth="1"/>
    <col min="11073" max="11073" width="1.7109375" customWidth="1"/>
    <col min="11133" max="11133" width="8.7109375" customWidth="1"/>
    <col min="11329" max="11329" width="1.7109375" customWidth="1"/>
    <col min="11389" max="11389" width="8.7109375" customWidth="1"/>
    <col min="11585" max="11585" width="1.7109375" customWidth="1"/>
    <col min="11645" max="11645" width="8.7109375" customWidth="1"/>
    <col min="11841" max="11841" width="1.7109375" customWidth="1"/>
    <col min="11901" max="11901" width="8.7109375" customWidth="1"/>
    <col min="12097" max="12097" width="1.7109375" customWidth="1"/>
    <col min="12157" max="12157" width="8.7109375" customWidth="1"/>
    <col min="12353" max="12353" width="1.7109375" customWidth="1"/>
    <col min="12413" max="12413" width="8.7109375" customWidth="1"/>
    <col min="12609" max="12609" width="1.7109375" customWidth="1"/>
    <col min="12669" max="12669" width="8.7109375" customWidth="1"/>
    <col min="12865" max="12865" width="1.7109375" customWidth="1"/>
    <col min="12925" max="12925" width="8.7109375" customWidth="1"/>
    <col min="13121" max="13121" width="1.7109375" customWidth="1"/>
    <col min="13181" max="13181" width="8.7109375" customWidth="1"/>
    <col min="13377" max="13377" width="1.7109375" customWidth="1"/>
    <col min="13437" max="13437" width="8.7109375" customWidth="1"/>
    <col min="13633" max="13633" width="1.7109375" customWidth="1"/>
    <col min="13693" max="13693" width="8.7109375" customWidth="1"/>
    <col min="13889" max="13889" width="1.7109375" customWidth="1"/>
    <col min="13949" max="13949" width="8.7109375" customWidth="1"/>
    <col min="14145" max="14145" width="1.7109375" customWidth="1"/>
    <col min="14205" max="14205" width="8.7109375" customWidth="1"/>
    <col min="14401" max="14401" width="1.7109375" customWidth="1"/>
    <col min="14461" max="14461" width="8.7109375" customWidth="1"/>
    <col min="14657" max="14657" width="1.7109375" customWidth="1"/>
    <col min="14717" max="14717" width="8.7109375" customWidth="1"/>
    <col min="14913" max="14913" width="1.7109375" customWidth="1"/>
    <col min="14973" max="14973" width="8.7109375" customWidth="1"/>
    <col min="15169" max="15169" width="1.7109375" customWidth="1"/>
    <col min="15229" max="15229" width="8.7109375" customWidth="1"/>
    <col min="15425" max="15425" width="1.7109375" customWidth="1"/>
    <col min="15485" max="15485" width="8.7109375" customWidth="1"/>
    <col min="15681" max="15681" width="1.7109375" customWidth="1"/>
    <col min="15741" max="15741" width="8.7109375" customWidth="1"/>
    <col min="15937" max="15937" width="1.7109375" customWidth="1"/>
    <col min="15997" max="15997" width="8.7109375" customWidth="1"/>
    <col min="16193" max="16193" width="1.7109375" customWidth="1"/>
    <col min="16253" max="16253" width="8.7109375" customWidth="1"/>
  </cols>
  <sheetData>
    <row r="1" spans="1:125" ht="35.2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Schedule'!D40</f>
        <v>Capability Study</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3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sizeWithCells="1">
                  <from>
                    <xdr:col>104</xdr:col>
                    <xdr:colOff>95250</xdr:colOff>
                    <xdr:row>1</xdr:row>
                    <xdr:rowOff>238125</xdr:rowOff>
                  </from>
                  <to>
                    <xdr:col>113</xdr:col>
                    <xdr:colOff>9525</xdr:colOff>
                    <xdr:row>3</xdr:row>
                    <xdr:rowOff>28575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sizeWithCells="1">
                  <from>
                    <xdr:col>96</xdr:col>
                    <xdr:colOff>9525</xdr:colOff>
                    <xdr:row>1</xdr:row>
                    <xdr:rowOff>238125</xdr:rowOff>
                  </from>
                  <to>
                    <xdr:col>103</xdr:col>
                    <xdr:colOff>0</xdr:colOff>
                    <xdr:row>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DU59"/>
  <sheetViews>
    <sheetView showGridLines="0" view="pageBreakPreview" zoomScaleNormal="70" zoomScaleSheetLayoutView="100" workbookViewId="0">
      <selection activeCell="DM12" sqref="DM12"/>
    </sheetView>
  </sheetViews>
  <sheetFormatPr baseColWidth="10" defaultColWidth="1.7109375" defaultRowHeight="15"/>
  <cols>
    <col min="65" max="65" width="1.7109375" customWidth="1"/>
    <col min="125" max="125" width="11.28515625" customWidth="1"/>
    <col min="321" max="321" width="1.7109375" customWidth="1"/>
    <col min="381" max="381" width="11.28515625" customWidth="1"/>
    <col min="577" max="577" width="1.7109375" customWidth="1"/>
    <col min="637" max="637" width="11.28515625" customWidth="1"/>
    <col min="833" max="833" width="1.7109375" customWidth="1"/>
    <col min="893" max="893" width="11.28515625" customWidth="1"/>
    <col min="1089" max="1089" width="1.7109375" customWidth="1"/>
    <col min="1149" max="1149" width="11.28515625" customWidth="1"/>
    <col min="1345" max="1345" width="1.7109375" customWidth="1"/>
    <col min="1405" max="1405" width="11.28515625" customWidth="1"/>
    <col min="1601" max="1601" width="1.7109375" customWidth="1"/>
    <col min="1661" max="1661" width="11.28515625" customWidth="1"/>
    <col min="1857" max="1857" width="1.7109375" customWidth="1"/>
    <col min="1917" max="1917" width="11.28515625" customWidth="1"/>
    <col min="2113" max="2113" width="1.7109375" customWidth="1"/>
    <col min="2173" max="2173" width="11.28515625" customWidth="1"/>
    <col min="2369" max="2369" width="1.7109375" customWidth="1"/>
    <col min="2429" max="2429" width="11.28515625" customWidth="1"/>
    <col min="2625" max="2625" width="1.7109375" customWidth="1"/>
    <col min="2685" max="2685" width="11.28515625" customWidth="1"/>
    <col min="2881" max="2881" width="1.7109375" customWidth="1"/>
    <col min="2941" max="2941" width="11.28515625" customWidth="1"/>
    <col min="3137" max="3137" width="1.7109375" customWidth="1"/>
    <col min="3197" max="3197" width="11.28515625" customWidth="1"/>
    <col min="3393" max="3393" width="1.7109375" customWidth="1"/>
    <col min="3453" max="3453" width="11.28515625" customWidth="1"/>
    <col min="3649" max="3649" width="1.7109375" customWidth="1"/>
    <col min="3709" max="3709" width="11.28515625" customWidth="1"/>
    <col min="3905" max="3905" width="1.7109375" customWidth="1"/>
    <col min="3965" max="3965" width="11.28515625" customWidth="1"/>
    <col min="4161" max="4161" width="1.7109375" customWidth="1"/>
    <col min="4221" max="4221" width="11.28515625" customWidth="1"/>
    <col min="4417" max="4417" width="1.7109375" customWidth="1"/>
    <col min="4477" max="4477" width="11.28515625" customWidth="1"/>
    <col min="4673" max="4673" width="1.7109375" customWidth="1"/>
    <col min="4733" max="4733" width="11.28515625" customWidth="1"/>
    <col min="4929" max="4929" width="1.7109375" customWidth="1"/>
    <col min="4989" max="4989" width="11.28515625" customWidth="1"/>
    <col min="5185" max="5185" width="1.7109375" customWidth="1"/>
    <col min="5245" max="5245" width="11.28515625" customWidth="1"/>
    <col min="5441" max="5441" width="1.7109375" customWidth="1"/>
    <col min="5501" max="5501" width="11.28515625" customWidth="1"/>
    <col min="5697" max="5697" width="1.7109375" customWidth="1"/>
    <col min="5757" max="5757" width="11.28515625" customWidth="1"/>
    <col min="5953" max="5953" width="1.7109375" customWidth="1"/>
    <col min="6013" max="6013" width="11.28515625" customWidth="1"/>
    <col min="6209" max="6209" width="1.7109375" customWidth="1"/>
    <col min="6269" max="6269" width="11.28515625" customWidth="1"/>
    <col min="6465" max="6465" width="1.7109375" customWidth="1"/>
    <col min="6525" max="6525" width="11.28515625" customWidth="1"/>
    <col min="6721" max="6721" width="1.7109375" customWidth="1"/>
    <col min="6781" max="6781" width="11.28515625" customWidth="1"/>
    <col min="6977" max="6977" width="1.7109375" customWidth="1"/>
    <col min="7037" max="7037" width="11.28515625" customWidth="1"/>
    <col min="7233" max="7233" width="1.7109375" customWidth="1"/>
    <col min="7293" max="7293" width="11.28515625" customWidth="1"/>
    <col min="7489" max="7489" width="1.7109375" customWidth="1"/>
    <col min="7549" max="7549" width="11.28515625" customWidth="1"/>
    <col min="7745" max="7745" width="1.7109375" customWidth="1"/>
    <col min="7805" max="7805" width="11.28515625" customWidth="1"/>
    <col min="8001" max="8001" width="1.7109375" customWidth="1"/>
    <col min="8061" max="8061" width="11.28515625" customWidth="1"/>
    <col min="8257" max="8257" width="1.7109375" customWidth="1"/>
    <col min="8317" max="8317" width="11.28515625" customWidth="1"/>
    <col min="8513" max="8513" width="1.7109375" customWidth="1"/>
    <col min="8573" max="8573" width="11.28515625" customWidth="1"/>
    <col min="8769" max="8769" width="1.7109375" customWidth="1"/>
    <col min="8829" max="8829" width="11.28515625" customWidth="1"/>
    <col min="9025" max="9025" width="1.7109375" customWidth="1"/>
    <col min="9085" max="9085" width="11.28515625" customWidth="1"/>
    <col min="9281" max="9281" width="1.7109375" customWidth="1"/>
    <col min="9341" max="9341" width="11.28515625" customWidth="1"/>
    <col min="9537" max="9537" width="1.7109375" customWidth="1"/>
    <col min="9597" max="9597" width="11.28515625" customWidth="1"/>
    <col min="9793" max="9793" width="1.7109375" customWidth="1"/>
    <col min="9853" max="9853" width="11.28515625" customWidth="1"/>
    <col min="10049" max="10049" width="1.7109375" customWidth="1"/>
    <col min="10109" max="10109" width="11.28515625" customWidth="1"/>
    <col min="10305" max="10305" width="1.7109375" customWidth="1"/>
    <col min="10365" max="10365" width="11.28515625" customWidth="1"/>
    <col min="10561" max="10561" width="1.7109375" customWidth="1"/>
    <col min="10621" max="10621" width="11.28515625" customWidth="1"/>
    <col min="10817" max="10817" width="1.7109375" customWidth="1"/>
    <col min="10877" max="10877" width="11.28515625" customWidth="1"/>
    <col min="11073" max="11073" width="1.7109375" customWidth="1"/>
    <col min="11133" max="11133" width="11.28515625" customWidth="1"/>
    <col min="11329" max="11329" width="1.7109375" customWidth="1"/>
    <col min="11389" max="11389" width="11.28515625" customWidth="1"/>
    <col min="11585" max="11585" width="1.7109375" customWidth="1"/>
    <col min="11645" max="11645" width="11.28515625" customWidth="1"/>
    <col min="11841" max="11841" width="1.7109375" customWidth="1"/>
    <col min="11901" max="11901" width="11.28515625" customWidth="1"/>
    <col min="12097" max="12097" width="1.7109375" customWidth="1"/>
    <col min="12157" max="12157" width="11.28515625" customWidth="1"/>
    <col min="12353" max="12353" width="1.7109375" customWidth="1"/>
    <col min="12413" max="12413" width="11.28515625" customWidth="1"/>
    <col min="12609" max="12609" width="1.7109375" customWidth="1"/>
    <col min="12669" max="12669" width="11.28515625" customWidth="1"/>
    <col min="12865" max="12865" width="1.7109375" customWidth="1"/>
    <col min="12925" max="12925" width="11.28515625" customWidth="1"/>
    <col min="13121" max="13121" width="1.7109375" customWidth="1"/>
    <col min="13181" max="13181" width="11.28515625" customWidth="1"/>
    <col min="13377" max="13377" width="1.7109375" customWidth="1"/>
    <col min="13437" max="13437" width="11.28515625" customWidth="1"/>
    <col min="13633" max="13633" width="1.7109375" customWidth="1"/>
    <col min="13693" max="13693" width="11.28515625" customWidth="1"/>
    <col min="13889" max="13889" width="1.7109375" customWidth="1"/>
    <col min="13949" max="13949" width="11.28515625" customWidth="1"/>
    <col min="14145" max="14145" width="1.7109375" customWidth="1"/>
    <col min="14205" max="14205" width="11.28515625" customWidth="1"/>
    <col min="14401" max="14401" width="1.7109375" customWidth="1"/>
    <col min="14461" max="14461" width="11.28515625" customWidth="1"/>
    <col min="14657" max="14657" width="1.7109375" customWidth="1"/>
    <col min="14717" max="14717" width="11.28515625" customWidth="1"/>
    <col min="14913" max="14913" width="1.7109375" customWidth="1"/>
    <col min="14973" max="14973" width="11.28515625" customWidth="1"/>
    <col min="15169" max="15169" width="1.7109375" customWidth="1"/>
    <col min="15229" max="15229" width="11.28515625" customWidth="1"/>
    <col min="15425" max="15425" width="1.7109375" customWidth="1"/>
    <col min="15485" max="15485" width="11.28515625" customWidth="1"/>
    <col min="15681" max="15681" width="1.7109375" customWidth="1"/>
    <col min="15741" max="15741" width="11.28515625" customWidth="1"/>
    <col min="15937" max="15937" width="1.7109375" customWidth="1"/>
    <col min="15997" max="15997" width="11.28515625" customWidth="1"/>
    <col min="16193" max="16193" width="1.7109375" customWidth="1"/>
    <col min="16253" max="16253" width="11.28515625" customWidth="1"/>
  </cols>
  <sheetData>
    <row r="1" spans="1:125" ht="34.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Schedule'!D41</f>
        <v>Packaging Development and Manufacture</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G8" s="1944"/>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4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sizeWithCells="1">
                  <from>
                    <xdr:col>107</xdr:col>
                    <xdr:colOff>95250</xdr:colOff>
                    <xdr:row>1</xdr:row>
                    <xdr:rowOff>238125</xdr:rowOff>
                  </from>
                  <to>
                    <xdr:col>116</xdr:col>
                    <xdr:colOff>38100</xdr:colOff>
                    <xdr:row>3</xdr:row>
                    <xdr:rowOff>38100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sizeWithCells="1">
                  <from>
                    <xdr:col>98</xdr:col>
                    <xdr:colOff>95250</xdr:colOff>
                    <xdr:row>1</xdr:row>
                    <xdr:rowOff>238125</xdr:rowOff>
                  </from>
                  <to>
                    <xdr:col>105</xdr:col>
                    <xdr:colOff>104775</xdr:colOff>
                    <xdr:row>3</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DU59"/>
  <sheetViews>
    <sheetView showGridLines="0" view="pageBreakPreview" zoomScaleNormal="70" zoomScaleSheetLayoutView="100" workbookViewId="0">
      <selection activeCell="BA2" sqref="BA2"/>
    </sheetView>
  </sheetViews>
  <sheetFormatPr baseColWidth="10" defaultColWidth="1.7109375" defaultRowHeight="15"/>
  <cols>
    <col min="65" max="65" width="1.7109375" customWidth="1"/>
    <col min="125" max="125" width="10.42578125" customWidth="1"/>
    <col min="321" max="321" width="1.7109375" customWidth="1"/>
    <col min="381" max="381" width="10.42578125" customWidth="1"/>
    <col min="577" max="577" width="1.7109375" customWidth="1"/>
    <col min="637" max="637" width="10.42578125" customWidth="1"/>
    <col min="833" max="833" width="1.7109375" customWidth="1"/>
    <col min="893" max="893" width="10.42578125" customWidth="1"/>
    <col min="1089" max="1089" width="1.7109375" customWidth="1"/>
    <col min="1149" max="1149" width="10.42578125" customWidth="1"/>
    <col min="1345" max="1345" width="1.7109375" customWidth="1"/>
    <col min="1405" max="1405" width="10.42578125" customWidth="1"/>
    <col min="1601" max="1601" width="1.7109375" customWidth="1"/>
    <col min="1661" max="1661" width="10.42578125" customWidth="1"/>
    <col min="1857" max="1857" width="1.7109375" customWidth="1"/>
    <col min="1917" max="1917" width="10.42578125" customWidth="1"/>
    <col min="2113" max="2113" width="1.7109375" customWidth="1"/>
    <col min="2173" max="2173" width="10.42578125" customWidth="1"/>
    <col min="2369" max="2369" width="1.7109375" customWidth="1"/>
    <col min="2429" max="2429" width="10.42578125" customWidth="1"/>
    <col min="2625" max="2625" width="1.7109375" customWidth="1"/>
    <col min="2685" max="2685" width="10.42578125" customWidth="1"/>
    <col min="2881" max="2881" width="1.7109375" customWidth="1"/>
    <col min="2941" max="2941" width="10.42578125" customWidth="1"/>
    <col min="3137" max="3137" width="1.7109375" customWidth="1"/>
    <col min="3197" max="3197" width="10.42578125" customWidth="1"/>
    <col min="3393" max="3393" width="1.7109375" customWidth="1"/>
    <col min="3453" max="3453" width="10.42578125" customWidth="1"/>
    <col min="3649" max="3649" width="1.7109375" customWidth="1"/>
    <col min="3709" max="3709" width="10.42578125" customWidth="1"/>
    <col min="3905" max="3905" width="1.7109375" customWidth="1"/>
    <col min="3965" max="3965" width="10.42578125" customWidth="1"/>
    <col min="4161" max="4161" width="1.7109375" customWidth="1"/>
    <col min="4221" max="4221" width="10.42578125" customWidth="1"/>
    <col min="4417" max="4417" width="1.7109375" customWidth="1"/>
    <col min="4477" max="4477" width="10.42578125" customWidth="1"/>
    <col min="4673" max="4673" width="1.7109375" customWidth="1"/>
    <col min="4733" max="4733" width="10.42578125" customWidth="1"/>
    <col min="4929" max="4929" width="1.7109375" customWidth="1"/>
    <col min="4989" max="4989" width="10.42578125" customWidth="1"/>
    <col min="5185" max="5185" width="1.7109375" customWidth="1"/>
    <col min="5245" max="5245" width="10.42578125" customWidth="1"/>
    <col min="5441" max="5441" width="1.7109375" customWidth="1"/>
    <col min="5501" max="5501" width="10.42578125" customWidth="1"/>
    <col min="5697" max="5697" width="1.7109375" customWidth="1"/>
    <col min="5757" max="5757" width="10.42578125" customWidth="1"/>
    <col min="5953" max="5953" width="1.7109375" customWidth="1"/>
    <col min="6013" max="6013" width="10.42578125" customWidth="1"/>
    <col min="6209" max="6209" width="1.7109375" customWidth="1"/>
    <col min="6269" max="6269" width="10.42578125" customWidth="1"/>
    <col min="6465" max="6465" width="1.7109375" customWidth="1"/>
    <col min="6525" max="6525" width="10.42578125" customWidth="1"/>
    <col min="6721" max="6721" width="1.7109375" customWidth="1"/>
    <col min="6781" max="6781" width="10.42578125" customWidth="1"/>
    <col min="6977" max="6977" width="1.7109375" customWidth="1"/>
    <col min="7037" max="7037" width="10.42578125" customWidth="1"/>
    <col min="7233" max="7233" width="1.7109375" customWidth="1"/>
    <col min="7293" max="7293" width="10.42578125" customWidth="1"/>
    <col min="7489" max="7489" width="1.7109375" customWidth="1"/>
    <col min="7549" max="7549" width="10.42578125" customWidth="1"/>
    <col min="7745" max="7745" width="1.7109375" customWidth="1"/>
    <col min="7805" max="7805" width="10.42578125" customWidth="1"/>
    <col min="8001" max="8001" width="1.7109375" customWidth="1"/>
    <col min="8061" max="8061" width="10.42578125" customWidth="1"/>
    <col min="8257" max="8257" width="1.7109375" customWidth="1"/>
    <col min="8317" max="8317" width="10.42578125" customWidth="1"/>
    <col min="8513" max="8513" width="1.7109375" customWidth="1"/>
    <col min="8573" max="8573" width="10.42578125" customWidth="1"/>
    <col min="8769" max="8769" width="1.7109375" customWidth="1"/>
    <col min="8829" max="8829" width="10.42578125" customWidth="1"/>
    <col min="9025" max="9025" width="1.7109375" customWidth="1"/>
    <col min="9085" max="9085" width="10.42578125" customWidth="1"/>
    <col min="9281" max="9281" width="1.7109375" customWidth="1"/>
    <col min="9341" max="9341" width="10.42578125" customWidth="1"/>
    <col min="9537" max="9537" width="1.7109375" customWidth="1"/>
    <col min="9597" max="9597" width="10.42578125" customWidth="1"/>
    <col min="9793" max="9793" width="1.7109375" customWidth="1"/>
    <col min="9853" max="9853" width="10.42578125" customWidth="1"/>
    <col min="10049" max="10049" width="1.7109375" customWidth="1"/>
    <col min="10109" max="10109" width="10.42578125" customWidth="1"/>
    <col min="10305" max="10305" width="1.7109375" customWidth="1"/>
    <col min="10365" max="10365" width="10.42578125" customWidth="1"/>
    <col min="10561" max="10561" width="1.7109375" customWidth="1"/>
    <col min="10621" max="10621" width="10.42578125" customWidth="1"/>
    <col min="10817" max="10817" width="1.7109375" customWidth="1"/>
    <col min="10877" max="10877" width="10.42578125" customWidth="1"/>
    <col min="11073" max="11073" width="1.7109375" customWidth="1"/>
    <col min="11133" max="11133" width="10.42578125" customWidth="1"/>
    <col min="11329" max="11329" width="1.7109375" customWidth="1"/>
    <col min="11389" max="11389" width="10.42578125" customWidth="1"/>
    <col min="11585" max="11585" width="1.7109375" customWidth="1"/>
    <col min="11645" max="11645" width="10.42578125" customWidth="1"/>
    <col min="11841" max="11841" width="1.7109375" customWidth="1"/>
    <col min="11901" max="11901" width="10.42578125" customWidth="1"/>
    <col min="12097" max="12097" width="1.7109375" customWidth="1"/>
    <col min="12157" max="12157" width="10.42578125" customWidth="1"/>
    <col min="12353" max="12353" width="1.7109375" customWidth="1"/>
    <col min="12413" max="12413" width="10.42578125" customWidth="1"/>
    <col min="12609" max="12609" width="1.7109375" customWidth="1"/>
    <col min="12669" max="12669" width="10.42578125" customWidth="1"/>
    <col min="12865" max="12865" width="1.7109375" customWidth="1"/>
    <col min="12925" max="12925" width="10.42578125" customWidth="1"/>
    <col min="13121" max="13121" width="1.7109375" customWidth="1"/>
    <col min="13181" max="13181" width="10.42578125" customWidth="1"/>
    <col min="13377" max="13377" width="1.7109375" customWidth="1"/>
    <col min="13437" max="13437" width="10.42578125" customWidth="1"/>
    <col min="13633" max="13633" width="1.7109375" customWidth="1"/>
    <col min="13693" max="13693" width="10.42578125" customWidth="1"/>
    <col min="13889" max="13889" width="1.7109375" customWidth="1"/>
    <col min="13949" max="13949" width="10.42578125" customWidth="1"/>
    <col min="14145" max="14145" width="1.7109375" customWidth="1"/>
    <col min="14205" max="14205" width="10.42578125" customWidth="1"/>
    <col min="14401" max="14401" width="1.7109375" customWidth="1"/>
    <col min="14461" max="14461" width="10.42578125" customWidth="1"/>
    <col min="14657" max="14657" width="1.7109375" customWidth="1"/>
    <col min="14717" max="14717" width="10.42578125" customWidth="1"/>
    <col min="14913" max="14913" width="1.7109375" customWidth="1"/>
    <col min="14973" max="14973" width="10.42578125" customWidth="1"/>
    <col min="15169" max="15169" width="1.7109375" customWidth="1"/>
    <col min="15229" max="15229" width="10.42578125" customWidth="1"/>
    <col min="15425" max="15425" width="1.7109375" customWidth="1"/>
    <col min="15485" max="15485" width="10.42578125" customWidth="1"/>
    <col min="15681" max="15681" width="1.7109375" customWidth="1"/>
    <col min="15741" max="15741" width="10.42578125" customWidth="1"/>
    <col min="15937" max="15937" width="1.7109375" customWidth="1"/>
    <col min="15997" max="15997" width="10.42578125" customWidth="1"/>
    <col min="16193" max="16193" width="1.7109375" customWidth="1"/>
    <col min="16253" max="16253" width="10.42578125" customWidth="1"/>
  </cols>
  <sheetData>
    <row r="1" spans="1:125" ht="38.2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33.7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Schedule'!D42</f>
        <v>Logistics Systems Implementation</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500-000000000000}"/>
  </hyperlinks>
  <pageMargins left="0.7" right="0.7" top="0.75" bottom="0.75" header="0.3" footer="0.3"/>
  <pageSetup scale="42" orientation="portrait" verticalDpi="0" r:id="rId1"/>
  <colBreaks count="1" manualBreakCount="1">
    <brk id="1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sizeWithCells="1">
                  <from>
                    <xdr:col>104</xdr:col>
                    <xdr:colOff>95250</xdr:colOff>
                    <xdr:row>1</xdr:row>
                    <xdr:rowOff>247650</xdr:rowOff>
                  </from>
                  <to>
                    <xdr:col>113</xdr:col>
                    <xdr:colOff>9525</xdr:colOff>
                    <xdr:row>3</xdr:row>
                    <xdr:rowOff>38100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sizeWithCells="1">
                  <from>
                    <xdr:col>96</xdr:col>
                    <xdr:colOff>9525</xdr:colOff>
                    <xdr:row>1</xdr:row>
                    <xdr:rowOff>247650</xdr:rowOff>
                  </from>
                  <to>
                    <xdr:col>103</xdr:col>
                    <xdr:colOff>0</xdr:colOff>
                    <xdr:row>3</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DU59"/>
  <sheetViews>
    <sheetView showGridLines="0" view="pageBreakPreview" zoomScaleNormal="100" zoomScaleSheetLayoutView="100" workbookViewId="0">
      <selection activeCell="BH8" sqref="BH8:CU8"/>
    </sheetView>
  </sheetViews>
  <sheetFormatPr baseColWidth="10" defaultColWidth="1.7109375" defaultRowHeight="15"/>
  <cols>
    <col min="65" max="65" width="1.7109375" customWidth="1"/>
    <col min="125" max="125" width="8.85546875" customWidth="1"/>
    <col min="321" max="321" width="1.7109375" customWidth="1"/>
    <col min="381" max="381" width="8.85546875" customWidth="1"/>
    <col min="577" max="577" width="1.7109375" customWidth="1"/>
    <col min="637" max="637" width="8.85546875" customWidth="1"/>
    <col min="833" max="833" width="1.7109375" customWidth="1"/>
    <col min="893" max="893" width="8.85546875" customWidth="1"/>
    <col min="1089" max="1089" width="1.7109375" customWidth="1"/>
    <col min="1149" max="1149" width="8.85546875" customWidth="1"/>
    <col min="1345" max="1345" width="1.7109375" customWidth="1"/>
    <col min="1405" max="1405" width="8.85546875" customWidth="1"/>
    <col min="1601" max="1601" width="1.7109375" customWidth="1"/>
    <col min="1661" max="1661" width="8.85546875" customWidth="1"/>
    <col min="1857" max="1857" width="1.7109375" customWidth="1"/>
    <col min="1917" max="1917" width="8.85546875" customWidth="1"/>
    <col min="2113" max="2113" width="1.7109375" customWidth="1"/>
    <col min="2173" max="2173" width="8.85546875" customWidth="1"/>
    <col min="2369" max="2369" width="1.7109375" customWidth="1"/>
    <col min="2429" max="2429" width="8.85546875" customWidth="1"/>
    <col min="2625" max="2625" width="1.7109375" customWidth="1"/>
    <col min="2685" max="2685" width="8.85546875" customWidth="1"/>
    <col min="2881" max="2881" width="1.7109375" customWidth="1"/>
    <col min="2941" max="2941" width="8.85546875" customWidth="1"/>
    <col min="3137" max="3137" width="1.7109375" customWidth="1"/>
    <col min="3197" max="3197" width="8.85546875" customWidth="1"/>
    <col min="3393" max="3393" width="1.7109375" customWidth="1"/>
    <col min="3453" max="3453" width="8.85546875" customWidth="1"/>
    <col min="3649" max="3649" width="1.7109375" customWidth="1"/>
    <col min="3709" max="3709" width="8.85546875" customWidth="1"/>
    <col min="3905" max="3905" width="1.7109375" customWidth="1"/>
    <col min="3965" max="3965" width="8.85546875" customWidth="1"/>
    <col min="4161" max="4161" width="1.7109375" customWidth="1"/>
    <col min="4221" max="4221" width="8.85546875" customWidth="1"/>
    <col min="4417" max="4417" width="1.7109375" customWidth="1"/>
    <col min="4477" max="4477" width="8.85546875" customWidth="1"/>
    <col min="4673" max="4673" width="1.7109375" customWidth="1"/>
    <col min="4733" max="4733" width="8.85546875" customWidth="1"/>
    <col min="4929" max="4929" width="1.7109375" customWidth="1"/>
    <col min="4989" max="4989" width="8.85546875" customWidth="1"/>
    <col min="5185" max="5185" width="1.7109375" customWidth="1"/>
    <col min="5245" max="5245" width="8.85546875" customWidth="1"/>
    <col min="5441" max="5441" width="1.7109375" customWidth="1"/>
    <col min="5501" max="5501" width="8.85546875" customWidth="1"/>
    <col min="5697" max="5697" width="1.7109375" customWidth="1"/>
    <col min="5757" max="5757" width="8.85546875" customWidth="1"/>
    <col min="5953" max="5953" width="1.7109375" customWidth="1"/>
    <col min="6013" max="6013" width="8.85546875" customWidth="1"/>
    <col min="6209" max="6209" width="1.7109375" customWidth="1"/>
    <col min="6269" max="6269" width="8.85546875" customWidth="1"/>
    <col min="6465" max="6465" width="1.7109375" customWidth="1"/>
    <col min="6525" max="6525" width="8.85546875" customWidth="1"/>
    <col min="6721" max="6721" width="1.7109375" customWidth="1"/>
    <col min="6781" max="6781" width="8.85546875" customWidth="1"/>
    <col min="6977" max="6977" width="1.7109375" customWidth="1"/>
    <col min="7037" max="7037" width="8.85546875" customWidth="1"/>
    <col min="7233" max="7233" width="1.7109375" customWidth="1"/>
    <col min="7293" max="7293" width="8.85546875" customWidth="1"/>
    <col min="7489" max="7489" width="1.7109375" customWidth="1"/>
    <col min="7549" max="7549" width="8.85546875" customWidth="1"/>
    <col min="7745" max="7745" width="1.7109375" customWidth="1"/>
    <col min="7805" max="7805" width="8.85546875" customWidth="1"/>
    <col min="8001" max="8001" width="1.7109375" customWidth="1"/>
    <col min="8061" max="8061" width="8.85546875" customWidth="1"/>
    <col min="8257" max="8257" width="1.7109375" customWidth="1"/>
    <col min="8317" max="8317" width="8.85546875" customWidth="1"/>
    <col min="8513" max="8513" width="1.7109375" customWidth="1"/>
    <col min="8573" max="8573" width="8.85546875" customWidth="1"/>
    <col min="8769" max="8769" width="1.7109375" customWidth="1"/>
    <col min="8829" max="8829" width="8.85546875" customWidth="1"/>
    <col min="9025" max="9025" width="1.7109375" customWidth="1"/>
    <col min="9085" max="9085" width="8.85546875" customWidth="1"/>
    <col min="9281" max="9281" width="1.7109375" customWidth="1"/>
    <col min="9341" max="9341" width="8.85546875" customWidth="1"/>
    <col min="9537" max="9537" width="1.7109375" customWidth="1"/>
    <col min="9597" max="9597" width="8.85546875" customWidth="1"/>
    <col min="9793" max="9793" width="1.7109375" customWidth="1"/>
    <col min="9853" max="9853" width="8.85546875" customWidth="1"/>
    <col min="10049" max="10049" width="1.7109375" customWidth="1"/>
    <col min="10109" max="10109" width="8.85546875" customWidth="1"/>
    <col min="10305" max="10305" width="1.7109375" customWidth="1"/>
    <col min="10365" max="10365" width="8.85546875" customWidth="1"/>
    <col min="10561" max="10561" width="1.7109375" customWidth="1"/>
    <col min="10621" max="10621" width="8.85546875" customWidth="1"/>
    <col min="10817" max="10817" width="1.7109375" customWidth="1"/>
    <col min="10877" max="10877" width="8.85546875" customWidth="1"/>
    <col min="11073" max="11073" width="1.7109375" customWidth="1"/>
    <col min="11133" max="11133" width="8.85546875" customWidth="1"/>
    <col min="11329" max="11329" width="1.7109375" customWidth="1"/>
    <col min="11389" max="11389" width="8.85546875" customWidth="1"/>
    <col min="11585" max="11585" width="1.7109375" customWidth="1"/>
    <col min="11645" max="11645" width="8.85546875" customWidth="1"/>
    <col min="11841" max="11841" width="1.7109375" customWidth="1"/>
    <col min="11901" max="11901" width="8.85546875" customWidth="1"/>
    <col min="12097" max="12097" width="1.7109375" customWidth="1"/>
    <col min="12157" max="12157" width="8.85546875" customWidth="1"/>
    <col min="12353" max="12353" width="1.7109375" customWidth="1"/>
    <col min="12413" max="12413" width="8.85546875" customWidth="1"/>
    <col min="12609" max="12609" width="1.7109375" customWidth="1"/>
    <col min="12669" max="12669" width="8.85546875" customWidth="1"/>
    <col min="12865" max="12865" width="1.7109375" customWidth="1"/>
    <col min="12925" max="12925" width="8.85546875" customWidth="1"/>
    <col min="13121" max="13121" width="1.7109375" customWidth="1"/>
    <col min="13181" max="13181" width="8.85546875" customWidth="1"/>
    <col min="13377" max="13377" width="1.7109375" customWidth="1"/>
    <col min="13437" max="13437" width="8.85546875" customWidth="1"/>
    <col min="13633" max="13633" width="1.7109375" customWidth="1"/>
    <col min="13693" max="13693" width="8.85546875" customWidth="1"/>
    <col min="13889" max="13889" width="1.7109375" customWidth="1"/>
    <col min="13949" max="13949" width="8.85546875" customWidth="1"/>
    <col min="14145" max="14145" width="1.7109375" customWidth="1"/>
    <col min="14205" max="14205" width="8.85546875" customWidth="1"/>
    <col min="14401" max="14401" width="1.7109375" customWidth="1"/>
    <col min="14461" max="14461" width="8.85546875" customWidth="1"/>
    <col min="14657" max="14657" width="1.7109375" customWidth="1"/>
    <col min="14717" max="14717" width="8.85546875" customWidth="1"/>
    <col min="14913" max="14913" width="1.7109375" customWidth="1"/>
    <col min="14973" max="14973" width="8.85546875" customWidth="1"/>
    <col min="15169" max="15169" width="1.7109375" customWidth="1"/>
    <col min="15229" max="15229" width="8.85546875" customWidth="1"/>
    <col min="15425" max="15425" width="1.7109375" customWidth="1"/>
    <col min="15485" max="15485" width="8.85546875" customWidth="1"/>
    <col min="15681" max="15681" width="1.7109375" customWidth="1"/>
    <col min="15741" max="15741" width="8.85546875" customWidth="1"/>
    <col min="15937" max="15937" width="1.7109375" customWidth="1"/>
    <col min="15997" max="15997" width="8.85546875" customWidth="1"/>
    <col min="16193" max="16193" width="1.7109375" customWidth="1"/>
    <col min="16253" max="16253" width="8.85546875" customWidth="1"/>
  </cols>
  <sheetData>
    <row r="1" spans="1:125" ht="40.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Schedule'!D43</f>
        <v>Sub-supplier Management</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600-000000000000}"/>
  </hyperlinks>
  <pageMargins left="0.7" right="0.7" top="0.75" bottom="0.75" header="0.3" footer="0.3"/>
  <pageSetup scale="42" orientation="portrait" verticalDpi="0" r:id="rId1"/>
  <colBreaks count="1" manualBreakCount="1">
    <brk id="1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sizeWithCells="1">
                  <from>
                    <xdr:col>107</xdr:col>
                    <xdr:colOff>95250</xdr:colOff>
                    <xdr:row>1</xdr:row>
                    <xdr:rowOff>238125</xdr:rowOff>
                  </from>
                  <to>
                    <xdr:col>116</xdr:col>
                    <xdr:colOff>38100</xdr:colOff>
                    <xdr:row>3</xdr:row>
                    <xdr:rowOff>38100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sizeWithCells="1">
                  <from>
                    <xdr:col>98</xdr:col>
                    <xdr:colOff>95250</xdr:colOff>
                    <xdr:row>1</xdr:row>
                    <xdr:rowOff>238125</xdr:rowOff>
                  </from>
                  <to>
                    <xdr:col>105</xdr:col>
                    <xdr:colOff>104775</xdr:colOff>
                    <xdr:row>3</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DV59"/>
  <sheetViews>
    <sheetView showGridLines="0" view="pageBreakPreview" zoomScaleNormal="70" zoomScaleSheetLayoutView="100" workbookViewId="0">
      <selection activeCell="AP2" sqref="AP2"/>
    </sheetView>
  </sheetViews>
  <sheetFormatPr baseColWidth="10" defaultColWidth="1.7109375" defaultRowHeight="15"/>
  <cols>
    <col min="65" max="65" width="1.7109375" customWidth="1"/>
    <col min="126" max="126" width="9.42578125" customWidth="1"/>
    <col min="321" max="321" width="1.7109375" customWidth="1"/>
    <col min="382" max="382" width="9.42578125" customWidth="1"/>
    <col min="577" max="577" width="1.7109375" customWidth="1"/>
    <col min="638" max="638" width="9.42578125" customWidth="1"/>
    <col min="833" max="833" width="1.7109375" customWidth="1"/>
    <col min="894" max="894" width="9.42578125" customWidth="1"/>
    <col min="1089" max="1089" width="1.7109375" customWidth="1"/>
    <col min="1150" max="1150" width="9.42578125" customWidth="1"/>
    <col min="1345" max="1345" width="1.7109375" customWidth="1"/>
    <col min="1406" max="1406" width="9.42578125" customWidth="1"/>
    <col min="1601" max="1601" width="1.7109375" customWidth="1"/>
    <col min="1662" max="1662" width="9.42578125" customWidth="1"/>
    <col min="1857" max="1857" width="1.7109375" customWidth="1"/>
    <col min="1918" max="1918" width="9.42578125" customWidth="1"/>
    <col min="2113" max="2113" width="1.7109375" customWidth="1"/>
    <col min="2174" max="2174" width="9.42578125" customWidth="1"/>
    <col min="2369" max="2369" width="1.7109375" customWidth="1"/>
    <col min="2430" max="2430" width="9.42578125" customWidth="1"/>
    <col min="2625" max="2625" width="1.7109375" customWidth="1"/>
    <col min="2686" max="2686" width="9.42578125" customWidth="1"/>
    <col min="2881" max="2881" width="1.7109375" customWidth="1"/>
    <col min="2942" max="2942" width="9.42578125" customWidth="1"/>
    <col min="3137" max="3137" width="1.7109375" customWidth="1"/>
    <col min="3198" max="3198" width="9.42578125" customWidth="1"/>
    <col min="3393" max="3393" width="1.7109375" customWidth="1"/>
    <col min="3454" max="3454" width="9.42578125" customWidth="1"/>
    <col min="3649" max="3649" width="1.7109375" customWidth="1"/>
    <col min="3710" max="3710" width="9.42578125" customWidth="1"/>
    <col min="3905" max="3905" width="1.7109375" customWidth="1"/>
    <col min="3966" max="3966" width="9.42578125" customWidth="1"/>
    <col min="4161" max="4161" width="1.7109375" customWidth="1"/>
    <col min="4222" max="4222" width="9.42578125" customWidth="1"/>
    <col min="4417" max="4417" width="1.7109375" customWidth="1"/>
    <col min="4478" max="4478" width="9.42578125" customWidth="1"/>
    <col min="4673" max="4673" width="1.7109375" customWidth="1"/>
    <col min="4734" max="4734" width="9.42578125" customWidth="1"/>
    <col min="4929" max="4929" width="1.7109375" customWidth="1"/>
    <col min="4990" max="4990" width="9.42578125" customWidth="1"/>
    <col min="5185" max="5185" width="1.7109375" customWidth="1"/>
    <col min="5246" max="5246" width="9.42578125" customWidth="1"/>
    <col min="5441" max="5441" width="1.7109375" customWidth="1"/>
    <col min="5502" max="5502" width="9.42578125" customWidth="1"/>
    <col min="5697" max="5697" width="1.7109375" customWidth="1"/>
    <col min="5758" max="5758" width="9.42578125" customWidth="1"/>
    <col min="5953" max="5953" width="1.7109375" customWidth="1"/>
    <col min="6014" max="6014" width="9.42578125" customWidth="1"/>
    <col min="6209" max="6209" width="1.7109375" customWidth="1"/>
    <col min="6270" max="6270" width="9.42578125" customWidth="1"/>
    <col min="6465" max="6465" width="1.7109375" customWidth="1"/>
    <col min="6526" max="6526" width="9.42578125" customWidth="1"/>
    <col min="6721" max="6721" width="1.7109375" customWidth="1"/>
    <col min="6782" max="6782" width="9.42578125" customWidth="1"/>
    <col min="6977" max="6977" width="1.7109375" customWidth="1"/>
    <col min="7038" max="7038" width="9.42578125" customWidth="1"/>
    <col min="7233" max="7233" width="1.7109375" customWidth="1"/>
    <col min="7294" max="7294" width="9.42578125" customWidth="1"/>
    <col min="7489" max="7489" width="1.7109375" customWidth="1"/>
    <col min="7550" max="7550" width="9.42578125" customWidth="1"/>
    <col min="7745" max="7745" width="1.7109375" customWidth="1"/>
    <col min="7806" max="7806" width="9.42578125" customWidth="1"/>
    <col min="8001" max="8001" width="1.7109375" customWidth="1"/>
    <col min="8062" max="8062" width="9.42578125" customWidth="1"/>
    <col min="8257" max="8257" width="1.7109375" customWidth="1"/>
    <col min="8318" max="8318" width="9.42578125" customWidth="1"/>
    <col min="8513" max="8513" width="1.7109375" customWidth="1"/>
    <col min="8574" max="8574" width="9.42578125" customWidth="1"/>
    <col min="8769" max="8769" width="1.7109375" customWidth="1"/>
    <col min="8830" max="8830" width="9.42578125" customWidth="1"/>
    <col min="9025" max="9025" width="1.7109375" customWidth="1"/>
    <col min="9086" max="9086" width="9.42578125" customWidth="1"/>
    <col min="9281" max="9281" width="1.7109375" customWidth="1"/>
    <col min="9342" max="9342" width="9.42578125" customWidth="1"/>
    <col min="9537" max="9537" width="1.7109375" customWidth="1"/>
    <col min="9598" max="9598" width="9.42578125" customWidth="1"/>
    <col min="9793" max="9793" width="1.7109375" customWidth="1"/>
    <col min="9854" max="9854" width="9.42578125" customWidth="1"/>
    <col min="10049" max="10049" width="1.7109375" customWidth="1"/>
    <col min="10110" max="10110" width="9.42578125" customWidth="1"/>
    <col min="10305" max="10305" width="1.7109375" customWidth="1"/>
    <col min="10366" max="10366" width="9.42578125" customWidth="1"/>
    <col min="10561" max="10561" width="1.7109375" customWidth="1"/>
    <col min="10622" max="10622" width="9.42578125" customWidth="1"/>
    <col min="10817" max="10817" width="1.7109375" customWidth="1"/>
    <col min="10878" max="10878" width="9.42578125" customWidth="1"/>
    <col min="11073" max="11073" width="1.7109375" customWidth="1"/>
    <col min="11134" max="11134" width="9.42578125" customWidth="1"/>
    <col min="11329" max="11329" width="1.7109375" customWidth="1"/>
    <col min="11390" max="11390" width="9.42578125" customWidth="1"/>
    <col min="11585" max="11585" width="1.7109375" customWidth="1"/>
    <col min="11646" max="11646" width="9.42578125" customWidth="1"/>
    <col min="11841" max="11841" width="1.7109375" customWidth="1"/>
    <col min="11902" max="11902" width="9.42578125" customWidth="1"/>
    <col min="12097" max="12097" width="1.7109375" customWidth="1"/>
    <col min="12158" max="12158" width="9.42578125" customWidth="1"/>
    <col min="12353" max="12353" width="1.7109375" customWidth="1"/>
    <col min="12414" max="12414" width="9.42578125" customWidth="1"/>
    <col min="12609" max="12609" width="1.7109375" customWidth="1"/>
    <col min="12670" max="12670" width="9.42578125" customWidth="1"/>
    <col min="12865" max="12865" width="1.7109375" customWidth="1"/>
    <col min="12926" max="12926" width="9.42578125" customWidth="1"/>
    <col min="13121" max="13121" width="1.7109375" customWidth="1"/>
    <col min="13182" max="13182" width="9.42578125" customWidth="1"/>
    <col min="13377" max="13377" width="1.7109375" customWidth="1"/>
    <col min="13438" max="13438" width="9.42578125" customWidth="1"/>
    <col min="13633" max="13633" width="1.7109375" customWidth="1"/>
    <col min="13694" max="13694" width="9.42578125" customWidth="1"/>
    <col min="13889" max="13889" width="1.7109375" customWidth="1"/>
    <col min="13950" max="13950" width="9.42578125" customWidth="1"/>
    <col min="14145" max="14145" width="1.7109375" customWidth="1"/>
    <col min="14206" max="14206" width="9.42578125" customWidth="1"/>
    <col min="14401" max="14401" width="1.7109375" customWidth="1"/>
    <col min="14462" max="14462" width="9.42578125" customWidth="1"/>
    <col min="14657" max="14657" width="1.7109375" customWidth="1"/>
    <col min="14718" max="14718" width="9.42578125" customWidth="1"/>
    <col min="14913" max="14913" width="1.7109375" customWidth="1"/>
    <col min="14974" max="14974" width="9.42578125" customWidth="1"/>
    <col min="15169" max="15169" width="1.7109375" customWidth="1"/>
    <col min="15230" max="15230" width="9.42578125" customWidth="1"/>
    <col min="15425" max="15425" width="1.7109375" customWidth="1"/>
    <col min="15486" max="15486" width="9.42578125" customWidth="1"/>
    <col min="15681" max="15681" width="1.7109375" customWidth="1"/>
    <col min="15742" max="15742" width="9.42578125" customWidth="1"/>
    <col min="15937" max="15937" width="1.7109375" customWidth="1"/>
    <col min="15998" max="15998" width="9.42578125" customWidth="1"/>
    <col min="16193" max="16193" width="1.7109375" customWidth="1"/>
    <col min="16254" max="16254" width="9.42578125" customWidth="1"/>
  </cols>
  <sheetData>
    <row r="1" spans="1:126" ht="30"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6" ht="32.25" customHeight="1">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6">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Schedule'!D44</f>
        <v>Appearance Approval</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6"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6">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V5" s="366" t="s">
        <v>90</v>
      </c>
    </row>
    <row r="6" spans="1:126">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6">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6">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6">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6">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6">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6">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6">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6">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6">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6">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V5" location="'Attachment index 22.12.16'!A1" display="Index" xr:uid="{00000000-0004-0000-1700-000000000000}"/>
  </hyperlinks>
  <pageMargins left="0.7" right="0.7" top="0.75" bottom="0.75" header="0.3" footer="0.3"/>
  <pageSetup scale="42" orientation="portrait" verticalDpi="0" r:id="rId1"/>
  <colBreaks count="1" manualBreakCount="1">
    <brk id="1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sizeWithCells="1">
                  <from>
                    <xdr:col>104</xdr:col>
                    <xdr:colOff>95250</xdr:colOff>
                    <xdr:row>1</xdr:row>
                    <xdr:rowOff>238125</xdr:rowOff>
                  </from>
                  <to>
                    <xdr:col>113</xdr:col>
                    <xdr:colOff>9525</xdr:colOff>
                    <xdr:row>3</xdr:row>
                    <xdr:rowOff>38100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sizeWithCells="1">
                  <from>
                    <xdr:col>96</xdr:col>
                    <xdr:colOff>9525</xdr:colOff>
                    <xdr:row>1</xdr:row>
                    <xdr:rowOff>238125</xdr:rowOff>
                  </from>
                  <to>
                    <xdr:col>103</xdr:col>
                    <xdr:colOff>0</xdr:colOff>
                    <xdr:row>3</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DU59"/>
  <sheetViews>
    <sheetView showGridLines="0" view="pageBreakPreview" zoomScaleNormal="70" zoomScaleSheetLayoutView="100" workbookViewId="0">
      <selection activeCell="DH1" sqref="DH1"/>
    </sheetView>
  </sheetViews>
  <sheetFormatPr baseColWidth="10" defaultColWidth="1.7109375" defaultRowHeight="15"/>
  <cols>
    <col min="23" max="23" width="3.5703125" customWidth="1"/>
    <col min="41" max="41" width="3.42578125" customWidth="1"/>
    <col min="65" max="65" width="1.7109375" customWidth="1"/>
    <col min="78" max="78" width="3.140625" customWidth="1"/>
    <col min="108" max="108" width="3.85546875" customWidth="1"/>
    <col min="125" max="125" width="8.28515625" customWidth="1"/>
    <col min="279" max="279" width="3.5703125" customWidth="1"/>
    <col min="297" max="297" width="3.42578125" customWidth="1"/>
    <col min="321" max="321" width="1.7109375" customWidth="1"/>
    <col min="334" max="334" width="3.140625" customWidth="1"/>
    <col min="364" max="364" width="3.85546875" customWidth="1"/>
    <col min="381" max="381" width="8.28515625" customWidth="1"/>
    <col min="535" max="535" width="3.5703125" customWidth="1"/>
    <col min="553" max="553" width="3.42578125" customWidth="1"/>
    <col min="577" max="577" width="1.7109375" customWidth="1"/>
    <col min="590" max="590" width="3.140625" customWidth="1"/>
    <col min="620" max="620" width="3.85546875" customWidth="1"/>
    <col min="637" max="637" width="8.28515625" customWidth="1"/>
    <col min="791" max="791" width="3.5703125" customWidth="1"/>
    <col min="809" max="809" width="3.42578125" customWidth="1"/>
    <col min="833" max="833" width="1.7109375" customWidth="1"/>
    <col min="846" max="846" width="3.140625" customWidth="1"/>
    <col min="876" max="876" width="3.85546875" customWidth="1"/>
    <col min="893" max="893" width="8.28515625" customWidth="1"/>
    <col min="1047" max="1047" width="3.5703125" customWidth="1"/>
    <col min="1065" max="1065" width="3.42578125" customWidth="1"/>
    <col min="1089" max="1089" width="1.7109375" customWidth="1"/>
    <col min="1102" max="1102" width="3.140625" customWidth="1"/>
    <col min="1132" max="1132" width="3.85546875" customWidth="1"/>
    <col min="1149" max="1149" width="8.28515625" customWidth="1"/>
    <col min="1303" max="1303" width="3.5703125" customWidth="1"/>
    <col min="1321" max="1321" width="3.42578125" customWidth="1"/>
    <col min="1345" max="1345" width="1.7109375" customWidth="1"/>
    <col min="1358" max="1358" width="3.140625" customWidth="1"/>
    <col min="1388" max="1388" width="3.85546875" customWidth="1"/>
    <col min="1405" max="1405" width="8.28515625" customWidth="1"/>
    <col min="1559" max="1559" width="3.5703125" customWidth="1"/>
    <col min="1577" max="1577" width="3.42578125" customWidth="1"/>
    <col min="1601" max="1601" width="1.7109375" customWidth="1"/>
    <col min="1614" max="1614" width="3.140625" customWidth="1"/>
    <col min="1644" max="1644" width="3.85546875" customWidth="1"/>
    <col min="1661" max="1661" width="8.28515625" customWidth="1"/>
    <col min="1815" max="1815" width="3.5703125" customWidth="1"/>
    <col min="1833" max="1833" width="3.42578125" customWidth="1"/>
    <col min="1857" max="1857" width="1.7109375" customWidth="1"/>
    <col min="1870" max="1870" width="3.140625" customWidth="1"/>
    <col min="1900" max="1900" width="3.85546875" customWidth="1"/>
    <col min="1917" max="1917" width="8.28515625" customWidth="1"/>
    <col min="2071" max="2071" width="3.5703125" customWidth="1"/>
    <col min="2089" max="2089" width="3.42578125" customWidth="1"/>
    <col min="2113" max="2113" width="1.7109375" customWidth="1"/>
    <col min="2126" max="2126" width="3.140625" customWidth="1"/>
    <col min="2156" max="2156" width="3.85546875" customWidth="1"/>
    <col min="2173" max="2173" width="8.28515625" customWidth="1"/>
    <col min="2327" max="2327" width="3.5703125" customWidth="1"/>
    <col min="2345" max="2345" width="3.42578125" customWidth="1"/>
    <col min="2369" max="2369" width="1.7109375" customWidth="1"/>
    <col min="2382" max="2382" width="3.140625" customWidth="1"/>
    <col min="2412" max="2412" width="3.85546875" customWidth="1"/>
    <col min="2429" max="2429" width="8.28515625" customWidth="1"/>
    <col min="2583" max="2583" width="3.5703125" customWidth="1"/>
    <col min="2601" max="2601" width="3.42578125" customWidth="1"/>
    <col min="2625" max="2625" width="1.7109375" customWidth="1"/>
    <col min="2638" max="2638" width="3.140625" customWidth="1"/>
    <col min="2668" max="2668" width="3.85546875" customWidth="1"/>
    <col min="2685" max="2685" width="8.28515625" customWidth="1"/>
    <col min="2839" max="2839" width="3.5703125" customWidth="1"/>
    <col min="2857" max="2857" width="3.42578125" customWidth="1"/>
    <col min="2881" max="2881" width="1.7109375" customWidth="1"/>
    <col min="2894" max="2894" width="3.140625" customWidth="1"/>
    <col min="2924" max="2924" width="3.85546875" customWidth="1"/>
    <col min="2941" max="2941" width="8.28515625" customWidth="1"/>
    <col min="3095" max="3095" width="3.5703125" customWidth="1"/>
    <col min="3113" max="3113" width="3.42578125" customWidth="1"/>
    <col min="3137" max="3137" width="1.7109375" customWidth="1"/>
    <col min="3150" max="3150" width="3.140625" customWidth="1"/>
    <col min="3180" max="3180" width="3.85546875" customWidth="1"/>
    <col min="3197" max="3197" width="8.28515625" customWidth="1"/>
    <col min="3351" max="3351" width="3.5703125" customWidth="1"/>
    <col min="3369" max="3369" width="3.42578125" customWidth="1"/>
    <col min="3393" max="3393" width="1.7109375" customWidth="1"/>
    <col min="3406" max="3406" width="3.140625" customWidth="1"/>
    <col min="3436" max="3436" width="3.85546875" customWidth="1"/>
    <col min="3453" max="3453" width="8.28515625" customWidth="1"/>
    <col min="3607" max="3607" width="3.5703125" customWidth="1"/>
    <col min="3625" max="3625" width="3.42578125" customWidth="1"/>
    <col min="3649" max="3649" width="1.7109375" customWidth="1"/>
    <col min="3662" max="3662" width="3.140625" customWidth="1"/>
    <col min="3692" max="3692" width="3.85546875" customWidth="1"/>
    <col min="3709" max="3709" width="8.28515625" customWidth="1"/>
    <col min="3863" max="3863" width="3.5703125" customWidth="1"/>
    <col min="3881" max="3881" width="3.42578125" customWidth="1"/>
    <col min="3905" max="3905" width="1.7109375" customWidth="1"/>
    <col min="3918" max="3918" width="3.140625" customWidth="1"/>
    <col min="3948" max="3948" width="3.85546875" customWidth="1"/>
    <col min="3965" max="3965" width="8.28515625" customWidth="1"/>
    <col min="4119" max="4119" width="3.5703125" customWidth="1"/>
    <col min="4137" max="4137" width="3.42578125" customWidth="1"/>
    <col min="4161" max="4161" width="1.7109375" customWidth="1"/>
    <col min="4174" max="4174" width="3.140625" customWidth="1"/>
    <col min="4204" max="4204" width="3.85546875" customWidth="1"/>
    <col min="4221" max="4221" width="8.28515625" customWidth="1"/>
    <col min="4375" max="4375" width="3.5703125" customWidth="1"/>
    <col min="4393" max="4393" width="3.42578125" customWidth="1"/>
    <col min="4417" max="4417" width="1.7109375" customWidth="1"/>
    <col min="4430" max="4430" width="3.140625" customWidth="1"/>
    <col min="4460" max="4460" width="3.85546875" customWidth="1"/>
    <col min="4477" max="4477" width="8.28515625" customWidth="1"/>
    <col min="4631" max="4631" width="3.5703125" customWidth="1"/>
    <col min="4649" max="4649" width="3.42578125" customWidth="1"/>
    <col min="4673" max="4673" width="1.7109375" customWidth="1"/>
    <col min="4686" max="4686" width="3.140625" customWidth="1"/>
    <col min="4716" max="4716" width="3.85546875" customWidth="1"/>
    <col min="4733" max="4733" width="8.28515625" customWidth="1"/>
    <col min="4887" max="4887" width="3.5703125" customWidth="1"/>
    <col min="4905" max="4905" width="3.42578125" customWidth="1"/>
    <col min="4929" max="4929" width="1.7109375" customWidth="1"/>
    <col min="4942" max="4942" width="3.140625" customWidth="1"/>
    <col min="4972" max="4972" width="3.85546875" customWidth="1"/>
    <col min="4989" max="4989" width="8.28515625" customWidth="1"/>
    <col min="5143" max="5143" width="3.5703125" customWidth="1"/>
    <col min="5161" max="5161" width="3.42578125" customWidth="1"/>
    <col min="5185" max="5185" width="1.7109375" customWidth="1"/>
    <col min="5198" max="5198" width="3.140625" customWidth="1"/>
    <col min="5228" max="5228" width="3.85546875" customWidth="1"/>
    <col min="5245" max="5245" width="8.28515625" customWidth="1"/>
    <col min="5399" max="5399" width="3.5703125" customWidth="1"/>
    <col min="5417" max="5417" width="3.42578125" customWidth="1"/>
    <col min="5441" max="5441" width="1.7109375" customWidth="1"/>
    <col min="5454" max="5454" width="3.140625" customWidth="1"/>
    <col min="5484" max="5484" width="3.85546875" customWidth="1"/>
    <col min="5501" max="5501" width="8.28515625" customWidth="1"/>
    <col min="5655" max="5655" width="3.5703125" customWidth="1"/>
    <col min="5673" max="5673" width="3.42578125" customWidth="1"/>
    <col min="5697" max="5697" width="1.7109375" customWidth="1"/>
    <col min="5710" max="5710" width="3.140625" customWidth="1"/>
    <col min="5740" max="5740" width="3.85546875" customWidth="1"/>
    <col min="5757" max="5757" width="8.28515625" customWidth="1"/>
    <col min="5911" max="5911" width="3.5703125" customWidth="1"/>
    <col min="5929" max="5929" width="3.42578125" customWidth="1"/>
    <col min="5953" max="5953" width="1.7109375" customWidth="1"/>
    <col min="5966" max="5966" width="3.140625" customWidth="1"/>
    <col min="5996" max="5996" width="3.85546875" customWidth="1"/>
    <col min="6013" max="6013" width="8.28515625" customWidth="1"/>
    <col min="6167" max="6167" width="3.5703125" customWidth="1"/>
    <col min="6185" max="6185" width="3.42578125" customWidth="1"/>
    <col min="6209" max="6209" width="1.7109375" customWidth="1"/>
    <col min="6222" max="6222" width="3.140625" customWidth="1"/>
    <col min="6252" max="6252" width="3.85546875" customWidth="1"/>
    <col min="6269" max="6269" width="8.28515625" customWidth="1"/>
    <col min="6423" max="6423" width="3.5703125" customWidth="1"/>
    <col min="6441" max="6441" width="3.42578125" customWidth="1"/>
    <col min="6465" max="6465" width="1.7109375" customWidth="1"/>
    <col min="6478" max="6478" width="3.140625" customWidth="1"/>
    <col min="6508" max="6508" width="3.85546875" customWidth="1"/>
    <col min="6525" max="6525" width="8.28515625" customWidth="1"/>
    <col min="6679" max="6679" width="3.5703125" customWidth="1"/>
    <col min="6697" max="6697" width="3.42578125" customWidth="1"/>
    <col min="6721" max="6721" width="1.7109375" customWidth="1"/>
    <col min="6734" max="6734" width="3.140625" customWidth="1"/>
    <col min="6764" max="6764" width="3.85546875" customWidth="1"/>
    <col min="6781" max="6781" width="8.28515625" customWidth="1"/>
    <col min="6935" max="6935" width="3.5703125" customWidth="1"/>
    <col min="6953" max="6953" width="3.42578125" customWidth="1"/>
    <col min="6977" max="6977" width="1.7109375" customWidth="1"/>
    <col min="6990" max="6990" width="3.140625" customWidth="1"/>
    <col min="7020" max="7020" width="3.85546875" customWidth="1"/>
    <col min="7037" max="7037" width="8.28515625" customWidth="1"/>
    <col min="7191" max="7191" width="3.5703125" customWidth="1"/>
    <col min="7209" max="7209" width="3.42578125" customWidth="1"/>
    <col min="7233" max="7233" width="1.7109375" customWidth="1"/>
    <col min="7246" max="7246" width="3.140625" customWidth="1"/>
    <col min="7276" max="7276" width="3.85546875" customWidth="1"/>
    <col min="7293" max="7293" width="8.28515625" customWidth="1"/>
    <col min="7447" max="7447" width="3.5703125" customWidth="1"/>
    <col min="7465" max="7465" width="3.42578125" customWidth="1"/>
    <col min="7489" max="7489" width="1.7109375" customWidth="1"/>
    <col min="7502" max="7502" width="3.140625" customWidth="1"/>
    <col min="7532" max="7532" width="3.85546875" customWidth="1"/>
    <col min="7549" max="7549" width="8.28515625" customWidth="1"/>
    <col min="7703" max="7703" width="3.5703125" customWidth="1"/>
    <col min="7721" max="7721" width="3.42578125" customWidth="1"/>
    <col min="7745" max="7745" width="1.7109375" customWidth="1"/>
    <col min="7758" max="7758" width="3.140625" customWidth="1"/>
    <col min="7788" max="7788" width="3.85546875" customWidth="1"/>
    <col min="7805" max="7805" width="8.28515625" customWidth="1"/>
    <col min="7959" max="7959" width="3.5703125" customWidth="1"/>
    <col min="7977" max="7977" width="3.42578125" customWidth="1"/>
    <col min="8001" max="8001" width="1.7109375" customWidth="1"/>
    <col min="8014" max="8014" width="3.140625" customWidth="1"/>
    <col min="8044" max="8044" width="3.85546875" customWidth="1"/>
    <col min="8061" max="8061" width="8.28515625" customWidth="1"/>
    <col min="8215" max="8215" width="3.5703125" customWidth="1"/>
    <col min="8233" max="8233" width="3.42578125" customWidth="1"/>
    <col min="8257" max="8257" width="1.7109375" customWidth="1"/>
    <col min="8270" max="8270" width="3.140625" customWidth="1"/>
    <col min="8300" max="8300" width="3.85546875" customWidth="1"/>
    <col min="8317" max="8317" width="8.28515625" customWidth="1"/>
    <col min="8471" max="8471" width="3.5703125" customWidth="1"/>
    <col min="8489" max="8489" width="3.42578125" customWidth="1"/>
    <col min="8513" max="8513" width="1.7109375" customWidth="1"/>
    <col min="8526" max="8526" width="3.140625" customWidth="1"/>
    <col min="8556" max="8556" width="3.85546875" customWidth="1"/>
    <col min="8573" max="8573" width="8.28515625" customWidth="1"/>
    <col min="8727" max="8727" width="3.5703125" customWidth="1"/>
    <col min="8745" max="8745" width="3.42578125" customWidth="1"/>
    <col min="8769" max="8769" width="1.7109375" customWidth="1"/>
    <col min="8782" max="8782" width="3.140625" customWidth="1"/>
    <col min="8812" max="8812" width="3.85546875" customWidth="1"/>
    <col min="8829" max="8829" width="8.28515625" customWidth="1"/>
    <col min="8983" max="8983" width="3.5703125" customWidth="1"/>
    <col min="9001" max="9001" width="3.42578125" customWidth="1"/>
    <col min="9025" max="9025" width="1.7109375" customWidth="1"/>
    <col min="9038" max="9038" width="3.140625" customWidth="1"/>
    <col min="9068" max="9068" width="3.85546875" customWidth="1"/>
    <col min="9085" max="9085" width="8.28515625" customWidth="1"/>
    <col min="9239" max="9239" width="3.5703125" customWidth="1"/>
    <col min="9257" max="9257" width="3.42578125" customWidth="1"/>
    <col min="9281" max="9281" width="1.7109375" customWidth="1"/>
    <col min="9294" max="9294" width="3.140625" customWidth="1"/>
    <col min="9324" max="9324" width="3.85546875" customWidth="1"/>
    <col min="9341" max="9341" width="8.28515625" customWidth="1"/>
    <col min="9495" max="9495" width="3.5703125" customWidth="1"/>
    <col min="9513" max="9513" width="3.42578125" customWidth="1"/>
    <col min="9537" max="9537" width="1.7109375" customWidth="1"/>
    <col min="9550" max="9550" width="3.140625" customWidth="1"/>
    <col min="9580" max="9580" width="3.85546875" customWidth="1"/>
    <col min="9597" max="9597" width="8.28515625" customWidth="1"/>
    <col min="9751" max="9751" width="3.5703125" customWidth="1"/>
    <col min="9769" max="9769" width="3.42578125" customWidth="1"/>
    <col min="9793" max="9793" width="1.7109375" customWidth="1"/>
    <col min="9806" max="9806" width="3.140625" customWidth="1"/>
    <col min="9836" max="9836" width="3.85546875" customWidth="1"/>
    <col min="9853" max="9853" width="8.28515625" customWidth="1"/>
    <col min="10007" max="10007" width="3.5703125" customWidth="1"/>
    <col min="10025" max="10025" width="3.42578125" customWidth="1"/>
    <col min="10049" max="10049" width="1.7109375" customWidth="1"/>
    <col min="10062" max="10062" width="3.140625" customWidth="1"/>
    <col min="10092" max="10092" width="3.85546875" customWidth="1"/>
    <col min="10109" max="10109" width="8.28515625" customWidth="1"/>
    <col min="10263" max="10263" width="3.5703125" customWidth="1"/>
    <col min="10281" max="10281" width="3.42578125" customWidth="1"/>
    <col min="10305" max="10305" width="1.7109375" customWidth="1"/>
    <col min="10318" max="10318" width="3.140625" customWidth="1"/>
    <col min="10348" max="10348" width="3.85546875" customWidth="1"/>
    <col min="10365" max="10365" width="8.28515625" customWidth="1"/>
    <col min="10519" max="10519" width="3.5703125" customWidth="1"/>
    <col min="10537" max="10537" width="3.42578125" customWidth="1"/>
    <col min="10561" max="10561" width="1.7109375" customWidth="1"/>
    <col min="10574" max="10574" width="3.140625" customWidth="1"/>
    <col min="10604" max="10604" width="3.85546875" customWidth="1"/>
    <col min="10621" max="10621" width="8.28515625" customWidth="1"/>
    <col min="10775" max="10775" width="3.5703125" customWidth="1"/>
    <col min="10793" max="10793" width="3.42578125" customWidth="1"/>
    <col min="10817" max="10817" width="1.7109375" customWidth="1"/>
    <col min="10830" max="10830" width="3.140625" customWidth="1"/>
    <col min="10860" max="10860" width="3.85546875" customWidth="1"/>
    <col min="10877" max="10877" width="8.28515625" customWidth="1"/>
    <col min="11031" max="11031" width="3.5703125" customWidth="1"/>
    <col min="11049" max="11049" width="3.42578125" customWidth="1"/>
    <col min="11073" max="11073" width="1.7109375" customWidth="1"/>
    <col min="11086" max="11086" width="3.140625" customWidth="1"/>
    <col min="11116" max="11116" width="3.85546875" customWidth="1"/>
    <col min="11133" max="11133" width="8.28515625" customWidth="1"/>
    <col min="11287" max="11287" width="3.5703125" customWidth="1"/>
    <col min="11305" max="11305" width="3.42578125" customWidth="1"/>
    <col min="11329" max="11329" width="1.7109375" customWidth="1"/>
    <col min="11342" max="11342" width="3.140625" customWidth="1"/>
    <col min="11372" max="11372" width="3.85546875" customWidth="1"/>
    <col min="11389" max="11389" width="8.28515625" customWidth="1"/>
    <col min="11543" max="11543" width="3.5703125" customWidth="1"/>
    <col min="11561" max="11561" width="3.42578125" customWidth="1"/>
    <col min="11585" max="11585" width="1.7109375" customWidth="1"/>
    <col min="11598" max="11598" width="3.140625" customWidth="1"/>
    <col min="11628" max="11628" width="3.85546875" customWidth="1"/>
    <col min="11645" max="11645" width="8.28515625" customWidth="1"/>
    <col min="11799" max="11799" width="3.5703125" customWidth="1"/>
    <col min="11817" max="11817" width="3.42578125" customWidth="1"/>
    <col min="11841" max="11841" width="1.7109375" customWidth="1"/>
    <col min="11854" max="11854" width="3.140625" customWidth="1"/>
    <col min="11884" max="11884" width="3.85546875" customWidth="1"/>
    <col min="11901" max="11901" width="8.28515625" customWidth="1"/>
    <col min="12055" max="12055" width="3.5703125" customWidth="1"/>
    <col min="12073" max="12073" width="3.42578125" customWidth="1"/>
    <col min="12097" max="12097" width="1.7109375" customWidth="1"/>
    <col min="12110" max="12110" width="3.140625" customWidth="1"/>
    <col min="12140" max="12140" width="3.85546875" customWidth="1"/>
    <col min="12157" max="12157" width="8.28515625" customWidth="1"/>
    <col min="12311" max="12311" width="3.5703125" customWidth="1"/>
    <col min="12329" max="12329" width="3.42578125" customWidth="1"/>
    <col min="12353" max="12353" width="1.7109375" customWidth="1"/>
    <col min="12366" max="12366" width="3.140625" customWidth="1"/>
    <col min="12396" max="12396" width="3.85546875" customWidth="1"/>
    <col min="12413" max="12413" width="8.28515625" customWidth="1"/>
    <col min="12567" max="12567" width="3.5703125" customWidth="1"/>
    <col min="12585" max="12585" width="3.42578125" customWidth="1"/>
    <col min="12609" max="12609" width="1.7109375" customWidth="1"/>
    <col min="12622" max="12622" width="3.140625" customWidth="1"/>
    <col min="12652" max="12652" width="3.85546875" customWidth="1"/>
    <col min="12669" max="12669" width="8.28515625" customWidth="1"/>
    <col min="12823" max="12823" width="3.5703125" customWidth="1"/>
    <col min="12841" max="12841" width="3.42578125" customWidth="1"/>
    <col min="12865" max="12865" width="1.7109375" customWidth="1"/>
    <col min="12878" max="12878" width="3.140625" customWidth="1"/>
    <col min="12908" max="12908" width="3.85546875" customWidth="1"/>
    <col min="12925" max="12925" width="8.28515625" customWidth="1"/>
    <col min="13079" max="13079" width="3.5703125" customWidth="1"/>
    <col min="13097" max="13097" width="3.42578125" customWidth="1"/>
    <col min="13121" max="13121" width="1.7109375" customWidth="1"/>
    <col min="13134" max="13134" width="3.140625" customWidth="1"/>
    <col min="13164" max="13164" width="3.85546875" customWidth="1"/>
    <col min="13181" max="13181" width="8.28515625" customWidth="1"/>
    <col min="13335" max="13335" width="3.5703125" customWidth="1"/>
    <col min="13353" max="13353" width="3.42578125" customWidth="1"/>
    <col min="13377" max="13377" width="1.7109375" customWidth="1"/>
    <col min="13390" max="13390" width="3.140625" customWidth="1"/>
    <col min="13420" max="13420" width="3.85546875" customWidth="1"/>
    <col min="13437" max="13437" width="8.28515625" customWidth="1"/>
    <col min="13591" max="13591" width="3.5703125" customWidth="1"/>
    <col min="13609" max="13609" width="3.42578125" customWidth="1"/>
    <col min="13633" max="13633" width="1.7109375" customWidth="1"/>
    <col min="13646" max="13646" width="3.140625" customWidth="1"/>
    <col min="13676" max="13676" width="3.85546875" customWidth="1"/>
    <col min="13693" max="13693" width="8.28515625" customWidth="1"/>
    <col min="13847" max="13847" width="3.5703125" customWidth="1"/>
    <col min="13865" max="13865" width="3.42578125" customWidth="1"/>
    <col min="13889" max="13889" width="1.7109375" customWidth="1"/>
    <col min="13902" max="13902" width="3.140625" customWidth="1"/>
    <col min="13932" max="13932" width="3.85546875" customWidth="1"/>
    <col min="13949" max="13949" width="8.28515625" customWidth="1"/>
    <col min="14103" max="14103" width="3.5703125" customWidth="1"/>
    <col min="14121" max="14121" width="3.42578125" customWidth="1"/>
    <col min="14145" max="14145" width="1.7109375" customWidth="1"/>
    <col min="14158" max="14158" width="3.140625" customWidth="1"/>
    <col min="14188" max="14188" width="3.85546875" customWidth="1"/>
    <col min="14205" max="14205" width="8.28515625" customWidth="1"/>
    <col min="14359" max="14359" width="3.5703125" customWidth="1"/>
    <col min="14377" max="14377" width="3.42578125" customWidth="1"/>
    <col min="14401" max="14401" width="1.7109375" customWidth="1"/>
    <col min="14414" max="14414" width="3.140625" customWidth="1"/>
    <col min="14444" max="14444" width="3.85546875" customWidth="1"/>
    <col min="14461" max="14461" width="8.28515625" customWidth="1"/>
    <col min="14615" max="14615" width="3.5703125" customWidth="1"/>
    <col min="14633" max="14633" width="3.42578125" customWidth="1"/>
    <col min="14657" max="14657" width="1.7109375" customWidth="1"/>
    <col min="14670" max="14670" width="3.140625" customWidth="1"/>
    <col min="14700" max="14700" width="3.85546875" customWidth="1"/>
    <col min="14717" max="14717" width="8.28515625" customWidth="1"/>
    <col min="14871" max="14871" width="3.5703125" customWidth="1"/>
    <col min="14889" max="14889" width="3.42578125" customWidth="1"/>
    <col min="14913" max="14913" width="1.7109375" customWidth="1"/>
    <col min="14926" max="14926" width="3.140625" customWidth="1"/>
    <col min="14956" max="14956" width="3.85546875" customWidth="1"/>
    <col min="14973" max="14973" width="8.28515625" customWidth="1"/>
    <col min="15127" max="15127" width="3.5703125" customWidth="1"/>
    <col min="15145" max="15145" width="3.42578125" customWidth="1"/>
    <col min="15169" max="15169" width="1.7109375" customWidth="1"/>
    <col min="15182" max="15182" width="3.140625" customWidth="1"/>
    <col min="15212" max="15212" width="3.85546875" customWidth="1"/>
    <col min="15229" max="15229" width="8.28515625" customWidth="1"/>
    <col min="15383" max="15383" width="3.5703125" customWidth="1"/>
    <col min="15401" max="15401" width="3.42578125" customWidth="1"/>
    <col min="15425" max="15425" width="1.7109375" customWidth="1"/>
    <col min="15438" max="15438" width="3.140625" customWidth="1"/>
    <col min="15468" max="15468" width="3.85546875" customWidth="1"/>
    <col min="15485" max="15485" width="8.28515625" customWidth="1"/>
    <col min="15639" max="15639" width="3.5703125" customWidth="1"/>
    <col min="15657" max="15657" width="3.42578125" customWidth="1"/>
    <col min="15681" max="15681" width="1.7109375" customWidth="1"/>
    <col min="15694" max="15694" width="3.140625" customWidth="1"/>
    <col min="15724" max="15724" width="3.85546875" customWidth="1"/>
    <col min="15741" max="15741" width="8.28515625" customWidth="1"/>
    <col min="15895" max="15895" width="3.5703125" customWidth="1"/>
    <col min="15913" max="15913" width="3.42578125" customWidth="1"/>
    <col min="15937" max="15937" width="1.7109375" customWidth="1"/>
    <col min="15950" max="15950" width="3.140625" customWidth="1"/>
    <col min="15980" max="15980" width="3.85546875" customWidth="1"/>
    <col min="15997" max="15997" width="8.28515625" customWidth="1"/>
    <col min="16151" max="16151" width="3.5703125" customWidth="1"/>
    <col min="16169" max="16169" width="3.42578125" customWidth="1"/>
    <col min="16193" max="16193" width="1.7109375" customWidth="1"/>
    <col min="16206" max="16206" width="3.140625" customWidth="1"/>
    <col min="16236" max="16236" width="3.85546875" customWidth="1"/>
    <col min="16253" max="16253" width="8.28515625" customWidth="1"/>
  </cols>
  <sheetData>
    <row r="1" spans="1:125" ht="42"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Schedule'!D45</f>
        <v xml:space="preserve">Parts Manufacture and Submission </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800-000000000000}"/>
  </hyperlinks>
  <pageMargins left="0.7" right="0.7" top="0.75" bottom="0.75" header="0.3" footer="0.3"/>
  <pageSetup scale="41" orientation="portrait" verticalDpi="0" r:id="rId1"/>
  <colBreaks count="1" manualBreakCount="1">
    <brk id="1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sizeWithCells="1">
                  <from>
                    <xdr:col>107</xdr:col>
                    <xdr:colOff>95250</xdr:colOff>
                    <xdr:row>1</xdr:row>
                    <xdr:rowOff>238125</xdr:rowOff>
                  </from>
                  <to>
                    <xdr:col>116</xdr:col>
                    <xdr:colOff>38100</xdr:colOff>
                    <xdr:row>3</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sizeWithCells="1">
                  <from>
                    <xdr:col>98</xdr:col>
                    <xdr:colOff>95250</xdr:colOff>
                    <xdr:row>1</xdr:row>
                    <xdr:rowOff>238125</xdr:rowOff>
                  </from>
                  <to>
                    <xdr:col>105</xdr:col>
                    <xdr:colOff>104775</xdr:colOff>
                    <xdr:row>3</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DU59"/>
  <sheetViews>
    <sheetView showGridLines="0" view="pageBreakPreview" zoomScaleNormal="70" zoomScaleSheetLayoutView="100" workbookViewId="0">
      <selection activeCell="DF1" sqref="DF1"/>
    </sheetView>
  </sheetViews>
  <sheetFormatPr baseColWidth="10" defaultColWidth="1.7109375" defaultRowHeight="15"/>
  <cols>
    <col min="65" max="65" width="1.7109375" customWidth="1"/>
    <col min="125" max="125" width="8.42578125" customWidth="1"/>
    <col min="321" max="321" width="1.7109375" customWidth="1"/>
    <col min="381" max="381" width="8.42578125" customWidth="1"/>
    <col min="577" max="577" width="1.7109375" customWidth="1"/>
    <col min="637" max="637" width="8.42578125" customWidth="1"/>
    <col min="833" max="833" width="1.7109375" customWidth="1"/>
    <col min="893" max="893" width="8.42578125" customWidth="1"/>
    <col min="1089" max="1089" width="1.7109375" customWidth="1"/>
    <col min="1149" max="1149" width="8.42578125" customWidth="1"/>
    <col min="1345" max="1345" width="1.7109375" customWidth="1"/>
    <col min="1405" max="1405" width="8.42578125" customWidth="1"/>
    <col min="1601" max="1601" width="1.7109375" customWidth="1"/>
    <col min="1661" max="1661" width="8.42578125" customWidth="1"/>
    <col min="1857" max="1857" width="1.7109375" customWidth="1"/>
    <col min="1917" max="1917" width="8.42578125" customWidth="1"/>
    <col min="2113" max="2113" width="1.7109375" customWidth="1"/>
    <col min="2173" max="2173" width="8.42578125" customWidth="1"/>
    <col min="2369" max="2369" width="1.7109375" customWidth="1"/>
    <col min="2429" max="2429" width="8.42578125" customWidth="1"/>
    <col min="2625" max="2625" width="1.7109375" customWidth="1"/>
    <col min="2685" max="2685" width="8.42578125" customWidth="1"/>
    <col min="2881" max="2881" width="1.7109375" customWidth="1"/>
    <col min="2941" max="2941" width="8.42578125" customWidth="1"/>
    <col min="3137" max="3137" width="1.7109375" customWidth="1"/>
    <col min="3197" max="3197" width="8.42578125" customWidth="1"/>
    <col min="3393" max="3393" width="1.7109375" customWidth="1"/>
    <col min="3453" max="3453" width="8.42578125" customWidth="1"/>
    <col min="3649" max="3649" width="1.7109375" customWidth="1"/>
    <col min="3709" max="3709" width="8.42578125" customWidth="1"/>
    <col min="3905" max="3905" width="1.7109375" customWidth="1"/>
    <col min="3965" max="3965" width="8.42578125" customWidth="1"/>
    <col min="4161" max="4161" width="1.7109375" customWidth="1"/>
    <col min="4221" max="4221" width="8.42578125" customWidth="1"/>
    <col min="4417" max="4417" width="1.7109375" customWidth="1"/>
    <col min="4477" max="4477" width="8.42578125" customWidth="1"/>
    <col min="4673" max="4673" width="1.7109375" customWidth="1"/>
    <col min="4733" max="4733" width="8.42578125" customWidth="1"/>
    <col min="4929" max="4929" width="1.7109375" customWidth="1"/>
    <col min="4989" max="4989" width="8.42578125" customWidth="1"/>
    <col min="5185" max="5185" width="1.7109375" customWidth="1"/>
    <col min="5245" max="5245" width="8.42578125" customWidth="1"/>
    <col min="5441" max="5441" width="1.7109375" customWidth="1"/>
    <col min="5501" max="5501" width="8.42578125" customWidth="1"/>
    <col min="5697" max="5697" width="1.7109375" customWidth="1"/>
    <col min="5757" max="5757" width="8.42578125" customWidth="1"/>
    <col min="5953" max="5953" width="1.7109375" customWidth="1"/>
    <col min="6013" max="6013" width="8.42578125" customWidth="1"/>
    <col min="6209" max="6209" width="1.7109375" customWidth="1"/>
    <col min="6269" max="6269" width="8.42578125" customWidth="1"/>
    <col min="6465" max="6465" width="1.7109375" customWidth="1"/>
    <col min="6525" max="6525" width="8.42578125" customWidth="1"/>
    <col min="6721" max="6721" width="1.7109375" customWidth="1"/>
    <col min="6781" max="6781" width="8.42578125" customWidth="1"/>
    <col min="6977" max="6977" width="1.7109375" customWidth="1"/>
    <col min="7037" max="7037" width="8.42578125" customWidth="1"/>
    <col min="7233" max="7233" width="1.7109375" customWidth="1"/>
    <col min="7293" max="7293" width="8.42578125" customWidth="1"/>
    <col min="7489" max="7489" width="1.7109375" customWidth="1"/>
    <col min="7549" max="7549" width="8.42578125" customWidth="1"/>
    <col min="7745" max="7745" width="1.7109375" customWidth="1"/>
    <col min="7805" max="7805" width="8.42578125" customWidth="1"/>
    <col min="8001" max="8001" width="1.7109375" customWidth="1"/>
    <col min="8061" max="8061" width="8.42578125" customWidth="1"/>
    <col min="8257" max="8257" width="1.7109375" customWidth="1"/>
    <col min="8317" max="8317" width="8.42578125" customWidth="1"/>
    <col min="8513" max="8513" width="1.7109375" customWidth="1"/>
    <col min="8573" max="8573" width="8.42578125" customWidth="1"/>
    <col min="8769" max="8769" width="1.7109375" customWidth="1"/>
    <col min="8829" max="8829" width="8.42578125" customWidth="1"/>
    <col min="9025" max="9025" width="1.7109375" customWidth="1"/>
    <col min="9085" max="9085" width="8.42578125" customWidth="1"/>
    <col min="9281" max="9281" width="1.7109375" customWidth="1"/>
    <col min="9341" max="9341" width="8.42578125" customWidth="1"/>
    <col min="9537" max="9537" width="1.7109375" customWidth="1"/>
    <col min="9597" max="9597" width="8.42578125" customWidth="1"/>
    <col min="9793" max="9793" width="1.7109375" customWidth="1"/>
    <col min="9853" max="9853" width="8.42578125" customWidth="1"/>
    <col min="10049" max="10049" width="1.7109375" customWidth="1"/>
    <col min="10109" max="10109" width="8.42578125" customWidth="1"/>
    <col min="10305" max="10305" width="1.7109375" customWidth="1"/>
    <col min="10365" max="10365" width="8.42578125" customWidth="1"/>
    <col min="10561" max="10561" width="1.7109375" customWidth="1"/>
    <col min="10621" max="10621" width="8.42578125" customWidth="1"/>
    <col min="10817" max="10817" width="1.7109375" customWidth="1"/>
    <col min="10877" max="10877" width="8.42578125" customWidth="1"/>
    <col min="11073" max="11073" width="1.7109375" customWidth="1"/>
    <col min="11133" max="11133" width="8.42578125" customWidth="1"/>
    <col min="11329" max="11329" width="1.7109375" customWidth="1"/>
    <col min="11389" max="11389" width="8.42578125" customWidth="1"/>
    <col min="11585" max="11585" width="1.7109375" customWidth="1"/>
    <col min="11645" max="11645" width="8.42578125" customWidth="1"/>
    <col min="11841" max="11841" width="1.7109375" customWidth="1"/>
    <col min="11901" max="11901" width="8.42578125" customWidth="1"/>
    <col min="12097" max="12097" width="1.7109375" customWidth="1"/>
    <col min="12157" max="12157" width="8.42578125" customWidth="1"/>
    <col min="12353" max="12353" width="1.7109375" customWidth="1"/>
    <col min="12413" max="12413" width="8.42578125" customWidth="1"/>
    <col min="12609" max="12609" width="1.7109375" customWidth="1"/>
    <col min="12669" max="12669" width="8.42578125" customWidth="1"/>
    <col min="12865" max="12865" width="1.7109375" customWidth="1"/>
    <col min="12925" max="12925" width="8.42578125" customWidth="1"/>
    <col min="13121" max="13121" width="1.7109375" customWidth="1"/>
    <col min="13181" max="13181" width="8.42578125" customWidth="1"/>
    <col min="13377" max="13377" width="1.7109375" customWidth="1"/>
    <col min="13437" max="13437" width="8.42578125" customWidth="1"/>
    <col min="13633" max="13633" width="1.7109375" customWidth="1"/>
    <col min="13693" max="13693" width="8.42578125" customWidth="1"/>
    <col min="13889" max="13889" width="1.7109375" customWidth="1"/>
    <col min="13949" max="13949" width="8.42578125" customWidth="1"/>
    <col min="14145" max="14145" width="1.7109375" customWidth="1"/>
    <col min="14205" max="14205" width="8.42578125" customWidth="1"/>
    <col min="14401" max="14401" width="1.7109375" customWidth="1"/>
    <col min="14461" max="14461" width="8.42578125" customWidth="1"/>
    <col min="14657" max="14657" width="1.7109375" customWidth="1"/>
    <col min="14717" max="14717" width="8.42578125" customWidth="1"/>
    <col min="14913" max="14913" width="1.7109375" customWidth="1"/>
    <col min="14973" max="14973" width="8.42578125" customWidth="1"/>
    <col min="15169" max="15169" width="1.7109375" customWidth="1"/>
    <col min="15229" max="15229" width="8.42578125" customWidth="1"/>
    <col min="15425" max="15425" width="1.7109375" customWidth="1"/>
    <col min="15485" max="15485" width="8.42578125" customWidth="1"/>
    <col min="15681" max="15681" width="1.7109375" customWidth="1"/>
    <col min="15741" max="15741" width="8.42578125" customWidth="1"/>
    <col min="15937" max="15937" width="1.7109375" customWidth="1"/>
    <col min="15997" max="15997" width="8.42578125" customWidth="1"/>
    <col min="16193" max="16193" width="1.7109375" customWidth="1"/>
    <col min="16253" max="16253" width="8.42578125" customWidth="1"/>
  </cols>
  <sheetData>
    <row r="1" spans="1:125" ht="36.7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Schedule'!D46</f>
        <v>Supplier Process Audit</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28" t="s">
        <v>94</v>
      </c>
      <c r="CX8" s="336"/>
      <c r="CZ8" s="328"/>
      <c r="DA8" s="328"/>
      <c r="DB8" s="328"/>
      <c r="DC8" s="328"/>
      <c r="DD8" s="328"/>
      <c r="DF8" s="328" t="s">
        <v>96</v>
      </c>
      <c r="DI8" s="367"/>
      <c r="DJ8" s="328"/>
      <c r="DK8" s="328" t="s">
        <v>95</v>
      </c>
      <c r="DL8" s="328"/>
      <c r="DM8" s="328"/>
      <c r="DN8" s="367"/>
      <c r="DO8" s="328"/>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900-000000000000}"/>
  </hyperlinks>
  <pageMargins left="0.7" right="0.7" top="0.75" bottom="0.75" header="0.3" footer="0.3"/>
  <pageSetup scale="42" orientation="portrait" verticalDpi="0" r:id="rId1"/>
  <colBreaks count="1" manualBreakCount="1">
    <brk id="1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sizeWithCells="1">
                  <from>
                    <xdr:col>107</xdr:col>
                    <xdr:colOff>95250</xdr:colOff>
                    <xdr:row>1</xdr:row>
                    <xdr:rowOff>238125</xdr:rowOff>
                  </from>
                  <to>
                    <xdr:col>116</xdr:col>
                    <xdr:colOff>38100</xdr:colOff>
                    <xdr:row>3</xdr:row>
                    <xdr:rowOff>38100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sizeWithCells="1">
                  <from>
                    <xdr:col>98</xdr:col>
                    <xdr:colOff>95250</xdr:colOff>
                    <xdr:row>1</xdr:row>
                    <xdr:rowOff>238125</xdr:rowOff>
                  </from>
                  <to>
                    <xdr:col>105</xdr:col>
                    <xdr:colOff>104775</xdr:colOff>
                    <xdr:row>3</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DU59"/>
  <sheetViews>
    <sheetView showGridLines="0" view="pageBreakPreview" zoomScale="90" zoomScaleNormal="70" zoomScaleSheetLayoutView="90" workbookViewId="0">
      <selection activeCell="DG1" sqref="DG1"/>
    </sheetView>
  </sheetViews>
  <sheetFormatPr baseColWidth="10" defaultColWidth="1.7109375" defaultRowHeight="15"/>
  <cols>
    <col min="65" max="65" width="1.7109375" customWidth="1"/>
    <col min="118" max="118" width="2.42578125" customWidth="1"/>
    <col min="125" max="125" width="8.85546875" customWidth="1"/>
    <col min="321" max="321" width="1.7109375" customWidth="1"/>
    <col min="374" max="374" width="2.42578125" customWidth="1"/>
    <col min="381" max="381" width="8.85546875" customWidth="1"/>
    <col min="577" max="577" width="1.7109375" customWidth="1"/>
    <col min="630" max="630" width="2.42578125" customWidth="1"/>
    <col min="637" max="637" width="8.85546875" customWidth="1"/>
    <col min="833" max="833" width="1.7109375" customWidth="1"/>
    <col min="886" max="886" width="2.42578125" customWidth="1"/>
    <col min="893" max="893" width="8.85546875" customWidth="1"/>
    <col min="1089" max="1089" width="1.7109375" customWidth="1"/>
    <col min="1142" max="1142" width="2.42578125" customWidth="1"/>
    <col min="1149" max="1149" width="8.85546875" customWidth="1"/>
    <col min="1345" max="1345" width="1.7109375" customWidth="1"/>
    <col min="1398" max="1398" width="2.42578125" customWidth="1"/>
    <col min="1405" max="1405" width="8.85546875" customWidth="1"/>
    <col min="1601" max="1601" width="1.7109375" customWidth="1"/>
    <col min="1654" max="1654" width="2.42578125" customWidth="1"/>
    <col min="1661" max="1661" width="8.85546875" customWidth="1"/>
    <col min="1857" max="1857" width="1.7109375" customWidth="1"/>
    <col min="1910" max="1910" width="2.42578125" customWidth="1"/>
    <col min="1917" max="1917" width="8.85546875" customWidth="1"/>
    <col min="2113" max="2113" width="1.7109375" customWidth="1"/>
    <col min="2166" max="2166" width="2.42578125" customWidth="1"/>
    <col min="2173" max="2173" width="8.85546875" customWidth="1"/>
    <col min="2369" max="2369" width="1.7109375" customWidth="1"/>
    <col min="2422" max="2422" width="2.42578125" customWidth="1"/>
    <col min="2429" max="2429" width="8.85546875" customWidth="1"/>
    <col min="2625" max="2625" width="1.7109375" customWidth="1"/>
    <col min="2678" max="2678" width="2.42578125" customWidth="1"/>
    <col min="2685" max="2685" width="8.85546875" customWidth="1"/>
    <col min="2881" max="2881" width="1.7109375" customWidth="1"/>
    <col min="2934" max="2934" width="2.42578125" customWidth="1"/>
    <col min="2941" max="2941" width="8.85546875" customWidth="1"/>
    <col min="3137" max="3137" width="1.7109375" customWidth="1"/>
    <col min="3190" max="3190" width="2.42578125" customWidth="1"/>
    <col min="3197" max="3197" width="8.85546875" customWidth="1"/>
    <col min="3393" max="3393" width="1.7109375" customWidth="1"/>
    <col min="3446" max="3446" width="2.42578125" customWidth="1"/>
    <col min="3453" max="3453" width="8.85546875" customWidth="1"/>
    <col min="3649" max="3649" width="1.7109375" customWidth="1"/>
    <col min="3702" max="3702" width="2.42578125" customWidth="1"/>
    <col min="3709" max="3709" width="8.85546875" customWidth="1"/>
    <col min="3905" max="3905" width="1.7109375" customWidth="1"/>
    <col min="3958" max="3958" width="2.42578125" customWidth="1"/>
    <col min="3965" max="3965" width="8.85546875" customWidth="1"/>
    <col min="4161" max="4161" width="1.7109375" customWidth="1"/>
    <col min="4214" max="4214" width="2.42578125" customWidth="1"/>
    <col min="4221" max="4221" width="8.85546875" customWidth="1"/>
    <col min="4417" max="4417" width="1.7109375" customWidth="1"/>
    <col min="4470" max="4470" width="2.42578125" customWidth="1"/>
    <col min="4477" max="4477" width="8.85546875" customWidth="1"/>
    <col min="4673" max="4673" width="1.7109375" customWidth="1"/>
    <col min="4726" max="4726" width="2.42578125" customWidth="1"/>
    <col min="4733" max="4733" width="8.85546875" customWidth="1"/>
    <col min="4929" max="4929" width="1.7109375" customWidth="1"/>
    <col min="4982" max="4982" width="2.42578125" customWidth="1"/>
    <col min="4989" max="4989" width="8.85546875" customWidth="1"/>
    <col min="5185" max="5185" width="1.7109375" customWidth="1"/>
    <col min="5238" max="5238" width="2.42578125" customWidth="1"/>
    <col min="5245" max="5245" width="8.85546875" customWidth="1"/>
    <col min="5441" max="5441" width="1.7109375" customWidth="1"/>
    <col min="5494" max="5494" width="2.42578125" customWidth="1"/>
    <col min="5501" max="5501" width="8.85546875" customWidth="1"/>
    <col min="5697" max="5697" width="1.7109375" customWidth="1"/>
    <col min="5750" max="5750" width="2.42578125" customWidth="1"/>
    <col min="5757" max="5757" width="8.85546875" customWidth="1"/>
    <col min="5953" max="5953" width="1.7109375" customWidth="1"/>
    <col min="6006" max="6006" width="2.42578125" customWidth="1"/>
    <col min="6013" max="6013" width="8.85546875" customWidth="1"/>
    <col min="6209" max="6209" width="1.7109375" customWidth="1"/>
    <col min="6262" max="6262" width="2.42578125" customWidth="1"/>
    <col min="6269" max="6269" width="8.85546875" customWidth="1"/>
    <col min="6465" max="6465" width="1.7109375" customWidth="1"/>
    <col min="6518" max="6518" width="2.42578125" customWidth="1"/>
    <col min="6525" max="6525" width="8.85546875" customWidth="1"/>
    <col min="6721" max="6721" width="1.7109375" customWidth="1"/>
    <col min="6774" max="6774" width="2.42578125" customWidth="1"/>
    <col min="6781" max="6781" width="8.85546875" customWidth="1"/>
    <col min="6977" max="6977" width="1.7109375" customWidth="1"/>
    <col min="7030" max="7030" width="2.42578125" customWidth="1"/>
    <col min="7037" max="7037" width="8.85546875" customWidth="1"/>
    <col min="7233" max="7233" width="1.7109375" customWidth="1"/>
    <col min="7286" max="7286" width="2.42578125" customWidth="1"/>
    <col min="7293" max="7293" width="8.85546875" customWidth="1"/>
    <col min="7489" max="7489" width="1.7109375" customWidth="1"/>
    <col min="7542" max="7542" width="2.42578125" customWidth="1"/>
    <col min="7549" max="7549" width="8.85546875" customWidth="1"/>
    <col min="7745" max="7745" width="1.7109375" customWidth="1"/>
    <col min="7798" max="7798" width="2.42578125" customWidth="1"/>
    <col min="7805" max="7805" width="8.85546875" customWidth="1"/>
    <col min="8001" max="8001" width="1.7109375" customWidth="1"/>
    <col min="8054" max="8054" width="2.42578125" customWidth="1"/>
    <col min="8061" max="8061" width="8.85546875" customWidth="1"/>
    <col min="8257" max="8257" width="1.7109375" customWidth="1"/>
    <col min="8310" max="8310" width="2.42578125" customWidth="1"/>
    <col min="8317" max="8317" width="8.85546875" customWidth="1"/>
    <col min="8513" max="8513" width="1.7109375" customWidth="1"/>
    <col min="8566" max="8566" width="2.42578125" customWidth="1"/>
    <col min="8573" max="8573" width="8.85546875" customWidth="1"/>
    <col min="8769" max="8769" width="1.7109375" customWidth="1"/>
    <col min="8822" max="8822" width="2.42578125" customWidth="1"/>
    <col min="8829" max="8829" width="8.85546875" customWidth="1"/>
    <col min="9025" max="9025" width="1.7109375" customWidth="1"/>
    <col min="9078" max="9078" width="2.42578125" customWidth="1"/>
    <col min="9085" max="9085" width="8.85546875" customWidth="1"/>
    <col min="9281" max="9281" width="1.7109375" customWidth="1"/>
    <col min="9334" max="9334" width="2.42578125" customWidth="1"/>
    <col min="9341" max="9341" width="8.85546875" customWidth="1"/>
    <col min="9537" max="9537" width="1.7109375" customWidth="1"/>
    <col min="9590" max="9590" width="2.42578125" customWidth="1"/>
    <col min="9597" max="9597" width="8.85546875" customWidth="1"/>
    <col min="9793" max="9793" width="1.7109375" customWidth="1"/>
    <col min="9846" max="9846" width="2.42578125" customWidth="1"/>
    <col min="9853" max="9853" width="8.85546875" customWidth="1"/>
    <col min="10049" max="10049" width="1.7109375" customWidth="1"/>
    <col min="10102" max="10102" width="2.42578125" customWidth="1"/>
    <col min="10109" max="10109" width="8.85546875" customWidth="1"/>
    <col min="10305" max="10305" width="1.7109375" customWidth="1"/>
    <col min="10358" max="10358" width="2.42578125" customWidth="1"/>
    <col min="10365" max="10365" width="8.85546875" customWidth="1"/>
    <col min="10561" max="10561" width="1.7109375" customWidth="1"/>
    <col min="10614" max="10614" width="2.42578125" customWidth="1"/>
    <col min="10621" max="10621" width="8.85546875" customWidth="1"/>
    <col min="10817" max="10817" width="1.7109375" customWidth="1"/>
    <col min="10870" max="10870" width="2.42578125" customWidth="1"/>
    <col min="10877" max="10877" width="8.85546875" customWidth="1"/>
    <col min="11073" max="11073" width="1.7109375" customWidth="1"/>
    <col min="11126" max="11126" width="2.42578125" customWidth="1"/>
    <col min="11133" max="11133" width="8.85546875" customWidth="1"/>
    <col min="11329" max="11329" width="1.7109375" customWidth="1"/>
    <col min="11382" max="11382" width="2.42578125" customWidth="1"/>
    <col min="11389" max="11389" width="8.85546875" customWidth="1"/>
    <col min="11585" max="11585" width="1.7109375" customWidth="1"/>
    <col min="11638" max="11638" width="2.42578125" customWidth="1"/>
    <col min="11645" max="11645" width="8.85546875" customWidth="1"/>
    <col min="11841" max="11841" width="1.7109375" customWidth="1"/>
    <col min="11894" max="11894" width="2.42578125" customWidth="1"/>
    <col min="11901" max="11901" width="8.85546875" customWidth="1"/>
    <col min="12097" max="12097" width="1.7109375" customWidth="1"/>
    <col min="12150" max="12150" width="2.42578125" customWidth="1"/>
    <col min="12157" max="12157" width="8.85546875" customWidth="1"/>
    <col min="12353" max="12353" width="1.7109375" customWidth="1"/>
    <col min="12406" max="12406" width="2.42578125" customWidth="1"/>
    <col min="12413" max="12413" width="8.85546875" customWidth="1"/>
    <col min="12609" max="12609" width="1.7109375" customWidth="1"/>
    <col min="12662" max="12662" width="2.42578125" customWidth="1"/>
    <col min="12669" max="12669" width="8.85546875" customWidth="1"/>
    <col min="12865" max="12865" width="1.7109375" customWidth="1"/>
    <col min="12918" max="12918" width="2.42578125" customWidth="1"/>
    <col min="12925" max="12925" width="8.85546875" customWidth="1"/>
    <col min="13121" max="13121" width="1.7109375" customWidth="1"/>
    <col min="13174" max="13174" width="2.42578125" customWidth="1"/>
    <col min="13181" max="13181" width="8.85546875" customWidth="1"/>
    <col min="13377" max="13377" width="1.7109375" customWidth="1"/>
    <col min="13430" max="13430" width="2.42578125" customWidth="1"/>
    <col min="13437" max="13437" width="8.85546875" customWidth="1"/>
    <col min="13633" max="13633" width="1.7109375" customWidth="1"/>
    <col min="13686" max="13686" width="2.42578125" customWidth="1"/>
    <col min="13693" max="13693" width="8.85546875" customWidth="1"/>
    <col min="13889" max="13889" width="1.7109375" customWidth="1"/>
    <col min="13942" max="13942" width="2.42578125" customWidth="1"/>
    <col min="13949" max="13949" width="8.85546875" customWidth="1"/>
    <col min="14145" max="14145" width="1.7109375" customWidth="1"/>
    <col min="14198" max="14198" width="2.42578125" customWidth="1"/>
    <col min="14205" max="14205" width="8.85546875" customWidth="1"/>
    <col min="14401" max="14401" width="1.7109375" customWidth="1"/>
    <col min="14454" max="14454" width="2.42578125" customWidth="1"/>
    <col min="14461" max="14461" width="8.85546875" customWidth="1"/>
    <col min="14657" max="14657" width="1.7109375" customWidth="1"/>
    <col min="14710" max="14710" width="2.42578125" customWidth="1"/>
    <col min="14717" max="14717" width="8.85546875" customWidth="1"/>
    <col min="14913" max="14913" width="1.7109375" customWidth="1"/>
    <col min="14966" max="14966" width="2.42578125" customWidth="1"/>
    <col min="14973" max="14973" width="8.85546875" customWidth="1"/>
    <col min="15169" max="15169" width="1.7109375" customWidth="1"/>
    <col min="15222" max="15222" width="2.42578125" customWidth="1"/>
    <col min="15229" max="15229" width="8.85546875" customWidth="1"/>
    <col min="15425" max="15425" width="1.7109375" customWidth="1"/>
    <col min="15478" max="15478" width="2.42578125" customWidth="1"/>
    <col min="15485" max="15485" width="8.85546875" customWidth="1"/>
    <col min="15681" max="15681" width="1.7109375" customWidth="1"/>
    <col min="15734" max="15734" width="2.42578125" customWidth="1"/>
    <col min="15741" max="15741" width="8.85546875" customWidth="1"/>
    <col min="15937" max="15937" width="1.7109375" customWidth="1"/>
    <col min="15990" max="15990" width="2.42578125" customWidth="1"/>
    <col min="15997" max="15997" width="8.85546875" customWidth="1"/>
    <col min="16193" max="16193" width="1.7109375" customWidth="1"/>
    <col min="16246" max="16246" width="2.42578125" customWidth="1"/>
    <col min="16253" max="16253" width="8.85546875" customWidth="1"/>
  </cols>
  <sheetData>
    <row r="1" spans="1:125" ht="48"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Schedule'!D47</f>
        <v>PSW Sign off</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c r="CN3" s="328"/>
      <c r="CO3" s="328" t="s">
        <v>256</v>
      </c>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A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sizeWithCells="1">
                  <from>
                    <xdr:col>107</xdr:col>
                    <xdr:colOff>95250</xdr:colOff>
                    <xdr:row>1</xdr:row>
                    <xdr:rowOff>238125</xdr:rowOff>
                  </from>
                  <to>
                    <xdr:col>116</xdr:col>
                    <xdr:colOff>38100</xdr:colOff>
                    <xdr:row>3</xdr:row>
                    <xdr:rowOff>38100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sizeWithCells="1">
                  <from>
                    <xdr:col>98</xdr:col>
                    <xdr:colOff>95250</xdr:colOff>
                    <xdr:row>1</xdr:row>
                    <xdr:rowOff>238125</xdr:rowOff>
                  </from>
                  <to>
                    <xdr:col>105</xdr:col>
                    <xdr:colOff>104775</xdr:colOff>
                    <xdr:row>3</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DU59"/>
  <sheetViews>
    <sheetView showGridLines="0" view="pageBreakPreview" zoomScaleNormal="70" zoomScaleSheetLayoutView="100" workbookViewId="0">
      <selection activeCell="DM1" sqref="DM1"/>
    </sheetView>
  </sheetViews>
  <sheetFormatPr baseColWidth="10" defaultColWidth="1.7109375" defaultRowHeight="15"/>
  <cols>
    <col min="23" max="23" width="3" customWidth="1"/>
    <col min="39" max="39" width="3" customWidth="1"/>
    <col min="65" max="65" width="1.7109375" customWidth="1"/>
    <col min="76" max="76" width="2.5703125" customWidth="1"/>
    <col min="79" max="79" width="2.5703125" customWidth="1"/>
    <col min="105" max="105" width="3" customWidth="1"/>
    <col min="114" max="114" width="2.85546875" customWidth="1"/>
    <col min="118" max="118" width="2.42578125" customWidth="1"/>
    <col min="119" max="119" width="2.7109375" customWidth="1"/>
    <col min="125" max="125" width="7.85546875" customWidth="1"/>
    <col min="279" max="279" width="3" customWidth="1"/>
    <col min="295" max="295" width="3" customWidth="1"/>
    <col min="321" max="321" width="1.7109375" customWidth="1"/>
    <col min="332" max="332" width="2.5703125" customWidth="1"/>
    <col min="335" max="335" width="2.5703125" customWidth="1"/>
    <col min="361" max="361" width="3" customWidth="1"/>
    <col min="370" max="370" width="2.85546875" customWidth="1"/>
    <col min="374" max="374" width="2.42578125" customWidth="1"/>
    <col min="375" max="375" width="2.7109375" customWidth="1"/>
    <col min="381" max="381" width="7.85546875" customWidth="1"/>
    <col min="535" max="535" width="3" customWidth="1"/>
    <col min="551" max="551" width="3" customWidth="1"/>
    <col min="577" max="577" width="1.7109375" customWidth="1"/>
    <col min="588" max="588" width="2.5703125" customWidth="1"/>
    <col min="591" max="591" width="2.5703125" customWidth="1"/>
    <col min="617" max="617" width="3" customWidth="1"/>
    <col min="626" max="626" width="2.85546875" customWidth="1"/>
    <col min="630" max="630" width="2.42578125" customWidth="1"/>
    <col min="631" max="631" width="2.7109375" customWidth="1"/>
    <col min="637" max="637" width="7.85546875" customWidth="1"/>
    <col min="791" max="791" width="3" customWidth="1"/>
    <col min="807" max="807" width="3" customWidth="1"/>
    <col min="833" max="833" width="1.7109375" customWidth="1"/>
    <col min="844" max="844" width="2.5703125" customWidth="1"/>
    <col min="847" max="847" width="2.5703125" customWidth="1"/>
    <col min="873" max="873" width="3" customWidth="1"/>
    <col min="882" max="882" width="2.85546875" customWidth="1"/>
    <col min="886" max="886" width="2.42578125" customWidth="1"/>
    <col min="887" max="887" width="2.7109375" customWidth="1"/>
    <col min="893" max="893" width="7.85546875" customWidth="1"/>
    <col min="1047" max="1047" width="3" customWidth="1"/>
    <col min="1063" max="1063" width="3" customWidth="1"/>
    <col min="1089" max="1089" width="1.7109375" customWidth="1"/>
    <col min="1100" max="1100" width="2.5703125" customWidth="1"/>
    <col min="1103" max="1103" width="2.5703125" customWidth="1"/>
    <col min="1129" max="1129" width="3" customWidth="1"/>
    <col min="1138" max="1138" width="2.85546875" customWidth="1"/>
    <col min="1142" max="1142" width="2.42578125" customWidth="1"/>
    <col min="1143" max="1143" width="2.7109375" customWidth="1"/>
    <col min="1149" max="1149" width="7.85546875" customWidth="1"/>
    <col min="1303" max="1303" width="3" customWidth="1"/>
    <col min="1319" max="1319" width="3" customWidth="1"/>
    <col min="1345" max="1345" width="1.7109375" customWidth="1"/>
    <col min="1356" max="1356" width="2.5703125" customWidth="1"/>
    <col min="1359" max="1359" width="2.5703125" customWidth="1"/>
    <col min="1385" max="1385" width="3" customWidth="1"/>
    <col min="1394" max="1394" width="2.85546875" customWidth="1"/>
    <col min="1398" max="1398" width="2.42578125" customWidth="1"/>
    <col min="1399" max="1399" width="2.7109375" customWidth="1"/>
    <col min="1405" max="1405" width="7.85546875" customWidth="1"/>
    <col min="1559" max="1559" width="3" customWidth="1"/>
    <col min="1575" max="1575" width="3" customWidth="1"/>
    <col min="1601" max="1601" width="1.7109375" customWidth="1"/>
    <col min="1612" max="1612" width="2.5703125" customWidth="1"/>
    <col min="1615" max="1615" width="2.5703125" customWidth="1"/>
    <col min="1641" max="1641" width="3" customWidth="1"/>
    <col min="1650" max="1650" width="2.85546875" customWidth="1"/>
    <col min="1654" max="1654" width="2.42578125" customWidth="1"/>
    <col min="1655" max="1655" width="2.7109375" customWidth="1"/>
    <col min="1661" max="1661" width="7.85546875" customWidth="1"/>
    <col min="1815" max="1815" width="3" customWidth="1"/>
    <col min="1831" max="1831" width="3" customWidth="1"/>
    <col min="1857" max="1857" width="1.7109375" customWidth="1"/>
    <col min="1868" max="1868" width="2.5703125" customWidth="1"/>
    <col min="1871" max="1871" width="2.5703125" customWidth="1"/>
    <col min="1897" max="1897" width="3" customWidth="1"/>
    <col min="1906" max="1906" width="2.85546875" customWidth="1"/>
    <col min="1910" max="1910" width="2.42578125" customWidth="1"/>
    <col min="1911" max="1911" width="2.7109375" customWidth="1"/>
    <col min="1917" max="1917" width="7.85546875" customWidth="1"/>
    <col min="2071" max="2071" width="3" customWidth="1"/>
    <col min="2087" max="2087" width="3" customWidth="1"/>
    <col min="2113" max="2113" width="1.7109375" customWidth="1"/>
    <col min="2124" max="2124" width="2.5703125" customWidth="1"/>
    <col min="2127" max="2127" width="2.5703125" customWidth="1"/>
    <col min="2153" max="2153" width="3" customWidth="1"/>
    <col min="2162" max="2162" width="2.85546875" customWidth="1"/>
    <col min="2166" max="2166" width="2.42578125" customWidth="1"/>
    <col min="2167" max="2167" width="2.7109375" customWidth="1"/>
    <col min="2173" max="2173" width="7.85546875" customWidth="1"/>
    <col min="2327" max="2327" width="3" customWidth="1"/>
    <col min="2343" max="2343" width="3" customWidth="1"/>
    <col min="2369" max="2369" width="1.7109375" customWidth="1"/>
    <col min="2380" max="2380" width="2.5703125" customWidth="1"/>
    <col min="2383" max="2383" width="2.5703125" customWidth="1"/>
    <col min="2409" max="2409" width="3" customWidth="1"/>
    <col min="2418" max="2418" width="2.85546875" customWidth="1"/>
    <col min="2422" max="2422" width="2.42578125" customWidth="1"/>
    <col min="2423" max="2423" width="2.7109375" customWidth="1"/>
    <col min="2429" max="2429" width="7.85546875" customWidth="1"/>
    <col min="2583" max="2583" width="3" customWidth="1"/>
    <col min="2599" max="2599" width="3" customWidth="1"/>
    <col min="2625" max="2625" width="1.7109375" customWidth="1"/>
    <col min="2636" max="2636" width="2.5703125" customWidth="1"/>
    <col min="2639" max="2639" width="2.5703125" customWidth="1"/>
    <col min="2665" max="2665" width="3" customWidth="1"/>
    <col min="2674" max="2674" width="2.85546875" customWidth="1"/>
    <col min="2678" max="2678" width="2.42578125" customWidth="1"/>
    <col min="2679" max="2679" width="2.7109375" customWidth="1"/>
    <col min="2685" max="2685" width="7.85546875" customWidth="1"/>
    <col min="2839" max="2839" width="3" customWidth="1"/>
    <col min="2855" max="2855" width="3" customWidth="1"/>
    <col min="2881" max="2881" width="1.7109375" customWidth="1"/>
    <col min="2892" max="2892" width="2.5703125" customWidth="1"/>
    <col min="2895" max="2895" width="2.5703125" customWidth="1"/>
    <col min="2921" max="2921" width="3" customWidth="1"/>
    <col min="2930" max="2930" width="2.85546875" customWidth="1"/>
    <col min="2934" max="2934" width="2.42578125" customWidth="1"/>
    <col min="2935" max="2935" width="2.7109375" customWidth="1"/>
    <col min="2941" max="2941" width="7.85546875" customWidth="1"/>
    <col min="3095" max="3095" width="3" customWidth="1"/>
    <col min="3111" max="3111" width="3" customWidth="1"/>
    <col min="3137" max="3137" width="1.7109375" customWidth="1"/>
    <col min="3148" max="3148" width="2.5703125" customWidth="1"/>
    <col min="3151" max="3151" width="2.5703125" customWidth="1"/>
    <col min="3177" max="3177" width="3" customWidth="1"/>
    <col min="3186" max="3186" width="2.85546875" customWidth="1"/>
    <col min="3190" max="3190" width="2.42578125" customWidth="1"/>
    <col min="3191" max="3191" width="2.7109375" customWidth="1"/>
    <col min="3197" max="3197" width="7.85546875" customWidth="1"/>
    <col min="3351" max="3351" width="3" customWidth="1"/>
    <col min="3367" max="3367" width="3" customWidth="1"/>
    <col min="3393" max="3393" width="1.7109375" customWidth="1"/>
    <col min="3404" max="3404" width="2.5703125" customWidth="1"/>
    <col min="3407" max="3407" width="2.5703125" customWidth="1"/>
    <col min="3433" max="3433" width="3" customWidth="1"/>
    <col min="3442" max="3442" width="2.85546875" customWidth="1"/>
    <col min="3446" max="3446" width="2.42578125" customWidth="1"/>
    <col min="3447" max="3447" width="2.7109375" customWidth="1"/>
    <col min="3453" max="3453" width="7.85546875" customWidth="1"/>
    <col min="3607" max="3607" width="3" customWidth="1"/>
    <col min="3623" max="3623" width="3" customWidth="1"/>
    <col min="3649" max="3649" width="1.7109375" customWidth="1"/>
    <col min="3660" max="3660" width="2.5703125" customWidth="1"/>
    <col min="3663" max="3663" width="2.5703125" customWidth="1"/>
    <col min="3689" max="3689" width="3" customWidth="1"/>
    <col min="3698" max="3698" width="2.85546875" customWidth="1"/>
    <col min="3702" max="3702" width="2.42578125" customWidth="1"/>
    <col min="3703" max="3703" width="2.7109375" customWidth="1"/>
    <col min="3709" max="3709" width="7.85546875" customWidth="1"/>
    <col min="3863" max="3863" width="3" customWidth="1"/>
    <col min="3879" max="3879" width="3" customWidth="1"/>
    <col min="3905" max="3905" width="1.7109375" customWidth="1"/>
    <col min="3916" max="3916" width="2.5703125" customWidth="1"/>
    <col min="3919" max="3919" width="2.5703125" customWidth="1"/>
    <col min="3945" max="3945" width="3" customWidth="1"/>
    <col min="3954" max="3954" width="2.85546875" customWidth="1"/>
    <col min="3958" max="3958" width="2.42578125" customWidth="1"/>
    <col min="3959" max="3959" width="2.7109375" customWidth="1"/>
    <col min="3965" max="3965" width="7.85546875" customWidth="1"/>
    <col min="4119" max="4119" width="3" customWidth="1"/>
    <col min="4135" max="4135" width="3" customWidth="1"/>
    <col min="4161" max="4161" width="1.7109375" customWidth="1"/>
    <col min="4172" max="4172" width="2.5703125" customWidth="1"/>
    <col min="4175" max="4175" width="2.5703125" customWidth="1"/>
    <col min="4201" max="4201" width="3" customWidth="1"/>
    <col min="4210" max="4210" width="2.85546875" customWidth="1"/>
    <col min="4214" max="4214" width="2.42578125" customWidth="1"/>
    <col min="4215" max="4215" width="2.7109375" customWidth="1"/>
    <col min="4221" max="4221" width="7.85546875" customWidth="1"/>
    <col min="4375" max="4375" width="3" customWidth="1"/>
    <col min="4391" max="4391" width="3" customWidth="1"/>
    <col min="4417" max="4417" width="1.7109375" customWidth="1"/>
    <col min="4428" max="4428" width="2.5703125" customWidth="1"/>
    <col min="4431" max="4431" width="2.5703125" customWidth="1"/>
    <col min="4457" max="4457" width="3" customWidth="1"/>
    <col min="4466" max="4466" width="2.85546875" customWidth="1"/>
    <col min="4470" max="4470" width="2.42578125" customWidth="1"/>
    <col min="4471" max="4471" width="2.7109375" customWidth="1"/>
    <col min="4477" max="4477" width="7.85546875" customWidth="1"/>
    <col min="4631" max="4631" width="3" customWidth="1"/>
    <col min="4647" max="4647" width="3" customWidth="1"/>
    <col min="4673" max="4673" width="1.7109375" customWidth="1"/>
    <col min="4684" max="4684" width="2.5703125" customWidth="1"/>
    <col min="4687" max="4687" width="2.5703125" customWidth="1"/>
    <col min="4713" max="4713" width="3" customWidth="1"/>
    <col min="4722" max="4722" width="2.85546875" customWidth="1"/>
    <col min="4726" max="4726" width="2.42578125" customWidth="1"/>
    <col min="4727" max="4727" width="2.7109375" customWidth="1"/>
    <col min="4733" max="4733" width="7.85546875" customWidth="1"/>
    <col min="4887" max="4887" width="3" customWidth="1"/>
    <col min="4903" max="4903" width="3" customWidth="1"/>
    <col min="4929" max="4929" width="1.7109375" customWidth="1"/>
    <col min="4940" max="4940" width="2.5703125" customWidth="1"/>
    <col min="4943" max="4943" width="2.5703125" customWidth="1"/>
    <col min="4969" max="4969" width="3" customWidth="1"/>
    <col min="4978" max="4978" width="2.85546875" customWidth="1"/>
    <col min="4982" max="4982" width="2.42578125" customWidth="1"/>
    <col min="4983" max="4983" width="2.7109375" customWidth="1"/>
    <col min="4989" max="4989" width="7.85546875" customWidth="1"/>
    <col min="5143" max="5143" width="3" customWidth="1"/>
    <col min="5159" max="5159" width="3" customWidth="1"/>
    <col min="5185" max="5185" width="1.7109375" customWidth="1"/>
    <col min="5196" max="5196" width="2.5703125" customWidth="1"/>
    <col min="5199" max="5199" width="2.5703125" customWidth="1"/>
    <col min="5225" max="5225" width="3" customWidth="1"/>
    <col min="5234" max="5234" width="2.85546875" customWidth="1"/>
    <col min="5238" max="5238" width="2.42578125" customWidth="1"/>
    <col min="5239" max="5239" width="2.7109375" customWidth="1"/>
    <col min="5245" max="5245" width="7.85546875" customWidth="1"/>
    <col min="5399" max="5399" width="3" customWidth="1"/>
    <col min="5415" max="5415" width="3" customWidth="1"/>
    <col min="5441" max="5441" width="1.7109375" customWidth="1"/>
    <col min="5452" max="5452" width="2.5703125" customWidth="1"/>
    <col min="5455" max="5455" width="2.5703125" customWidth="1"/>
    <col min="5481" max="5481" width="3" customWidth="1"/>
    <col min="5490" max="5490" width="2.85546875" customWidth="1"/>
    <col min="5494" max="5494" width="2.42578125" customWidth="1"/>
    <col min="5495" max="5495" width="2.7109375" customWidth="1"/>
    <col min="5501" max="5501" width="7.85546875" customWidth="1"/>
    <col min="5655" max="5655" width="3" customWidth="1"/>
    <col min="5671" max="5671" width="3" customWidth="1"/>
    <col min="5697" max="5697" width="1.7109375" customWidth="1"/>
    <col min="5708" max="5708" width="2.5703125" customWidth="1"/>
    <col min="5711" max="5711" width="2.5703125" customWidth="1"/>
    <col min="5737" max="5737" width="3" customWidth="1"/>
    <col min="5746" max="5746" width="2.85546875" customWidth="1"/>
    <col min="5750" max="5750" width="2.42578125" customWidth="1"/>
    <col min="5751" max="5751" width="2.7109375" customWidth="1"/>
    <col min="5757" max="5757" width="7.85546875" customWidth="1"/>
    <col min="5911" max="5911" width="3" customWidth="1"/>
    <col min="5927" max="5927" width="3" customWidth="1"/>
    <col min="5953" max="5953" width="1.7109375" customWidth="1"/>
    <col min="5964" max="5964" width="2.5703125" customWidth="1"/>
    <col min="5967" max="5967" width="2.5703125" customWidth="1"/>
    <col min="5993" max="5993" width="3" customWidth="1"/>
    <col min="6002" max="6002" width="2.85546875" customWidth="1"/>
    <col min="6006" max="6006" width="2.42578125" customWidth="1"/>
    <col min="6007" max="6007" width="2.7109375" customWidth="1"/>
    <col min="6013" max="6013" width="7.85546875" customWidth="1"/>
    <col min="6167" max="6167" width="3" customWidth="1"/>
    <col min="6183" max="6183" width="3" customWidth="1"/>
    <col min="6209" max="6209" width="1.7109375" customWidth="1"/>
    <col min="6220" max="6220" width="2.5703125" customWidth="1"/>
    <col min="6223" max="6223" width="2.5703125" customWidth="1"/>
    <col min="6249" max="6249" width="3" customWidth="1"/>
    <col min="6258" max="6258" width="2.85546875" customWidth="1"/>
    <col min="6262" max="6262" width="2.42578125" customWidth="1"/>
    <col min="6263" max="6263" width="2.7109375" customWidth="1"/>
    <col min="6269" max="6269" width="7.85546875" customWidth="1"/>
    <col min="6423" max="6423" width="3" customWidth="1"/>
    <col min="6439" max="6439" width="3" customWidth="1"/>
    <col min="6465" max="6465" width="1.7109375" customWidth="1"/>
    <col min="6476" max="6476" width="2.5703125" customWidth="1"/>
    <col min="6479" max="6479" width="2.5703125" customWidth="1"/>
    <col min="6505" max="6505" width="3" customWidth="1"/>
    <col min="6514" max="6514" width="2.85546875" customWidth="1"/>
    <col min="6518" max="6518" width="2.42578125" customWidth="1"/>
    <col min="6519" max="6519" width="2.7109375" customWidth="1"/>
    <col min="6525" max="6525" width="7.85546875" customWidth="1"/>
    <col min="6679" max="6679" width="3" customWidth="1"/>
    <col min="6695" max="6695" width="3" customWidth="1"/>
    <col min="6721" max="6721" width="1.7109375" customWidth="1"/>
    <col min="6732" max="6732" width="2.5703125" customWidth="1"/>
    <col min="6735" max="6735" width="2.5703125" customWidth="1"/>
    <col min="6761" max="6761" width="3" customWidth="1"/>
    <col min="6770" max="6770" width="2.85546875" customWidth="1"/>
    <col min="6774" max="6774" width="2.42578125" customWidth="1"/>
    <col min="6775" max="6775" width="2.7109375" customWidth="1"/>
    <col min="6781" max="6781" width="7.85546875" customWidth="1"/>
    <col min="6935" max="6935" width="3" customWidth="1"/>
    <col min="6951" max="6951" width="3" customWidth="1"/>
    <col min="6977" max="6977" width="1.7109375" customWidth="1"/>
    <col min="6988" max="6988" width="2.5703125" customWidth="1"/>
    <col min="6991" max="6991" width="2.5703125" customWidth="1"/>
    <col min="7017" max="7017" width="3" customWidth="1"/>
    <col min="7026" max="7026" width="2.85546875" customWidth="1"/>
    <col min="7030" max="7030" width="2.42578125" customWidth="1"/>
    <col min="7031" max="7031" width="2.7109375" customWidth="1"/>
    <col min="7037" max="7037" width="7.85546875" customWidth="1"/>
    <col min="7191" max="7191" width="3" customWidth="1"/>
    <col min="7207" max="7207" width="3" customWidth="1"/>
    <col min="7233" max="7233" width="1.7109375" customWidth="1"/>
    <col min="7244" max="7244" width="2.5703125" customWidth="1"/>
    <col min="7247" max="7247" width="2.5703125" customWidth="1"/>
    <col min="7273" max="7273" width="3" customWidth="1"/>
    <col min="7282" max="7282" width="2.85546875" customWidth="1"/>
    <col min="7286" max="7286" width="2.42578125" customWidth="1"/>
    <col min="7287" max="7287" width="2.7109375" customWidth="1"/>
    <col min="7293" max="7293" width="7.85546875" customWidth="1"/>
    <col min="7447" max="7447" width="3" customWidth="1"/>
    <col min="7463" max="7463" width="3" customWidth="1"/>
    <col min="7489" max="7489" width="1.7109375" customWidth="1"/>
    <col min="7500" max="7500" width="2.5703125" customWidth="1"/>
    <col min="7503" max="7503" width="2.5703125" customWidth="1"/>
    <col min="7529" max="7529" width="3" customWidth="1"/>
    <col min="7538" max="7538" width="2.85546875" customWidth="1"/>
    <col min="7542" max="7542" width="2.42578125" customWidth="1"/>
    <col min="7543" max="7543" width="2.7109375" customWidth="1"/>
    <col min="7549" max="7549" width="7.85546875" customWidth="1"/>
    <col min="7703" max="7703" width="3" customWidth="1"/>
    <col min="7719" max="7719" width="3" customWidth="1"/>
    <col min="7745" max="7745" width="1.7109375" customWidth="1"/>
    <col min="7756" max="7756" width="2.5703125" customWidth="1"/>
    <col min="7759" max="7759" width="2.5703125" customWidth="1"/>
    <col min="7785" max="7785" width="3" customWidth="1"/>
    <col min="7794" max="7794" width="2.85546875" customWidth="1"/>
    <col min="7798" max="7798" width="2.42578125" customWidth="1"/>
    <col min="7799" max="7799" width="2.7109375" customWidth="1"/>
    <col min="7805" max="7805" width="7.85546875" customWidth="1"/>
    <col min="7959" max="7959" width="3" customWidth="1"/>
    <col min="7975" max="7975" width="3" customWidth="1"/>
    <col min="8001" max="8001" width="1.7109375" customWidth="1"/>
    <col min="8012" max="8012" width="2.5703125" customWidth="1"/>
    <col min="8015" max="8015" width="2.5703125" customWidth="1"/>
    <col min="8041" max="8041" width="3" customWidth="1"/>
    <col min="8050" max="8050" width="2.85546875" customWidth="1"/>
    <col min="8054" max="8054" width="2.42578125" customWidth="1"/>
    <col min="8055" max="8055" width="2.7109375" customWidth="1"/>
    <col min="8061" max="8061" width="7.85546875" customWidth="1"/>
    <col min="8215" max="8215" width="3" customWidth="1"/>
    <col min="8231" max="8231" width="3" customWidth="1"/>
    <col min="8257" max="8257" width="1.7109375" customWidth="1"/>
    <col min="8268" max="8268" width="2.5703125" customWidth="1"/>
    <col min="8271" max="8271" width="2.5703125" customWidth="1"/>
    <col min="8297" max="8297" width="3" customWidth="1"/>
    <col min="8306" max="8306" width="2.85546875" customWidth="1"/>
    <col min="8310" max="8310" width="2.42578125" customWidth="1"/>
    <col min="8311" max="8311" width="2.7109375" customWidth="1"/>
    <col min="8317" max="8317" width="7.85546875" customWidth="1"/>
    <col min="8471" max="8471" width="3" customWidth="1"/>
    <col min="8487" max="8487" width="3" customWidth="1"/>
    <col min="8513" max="8513" width="1.7109375" customWidth="1"/>
    <col min="8524" max="8524" width="2.5703125" customWidth="1"/>
    <col min="8527" max="8527" width="2.5703125" customWidth="1"/>
    <col min="8553" max="8553" width="3" customWidth="1"/>
    <col min="8562" max="8562" width="2.85546875" customWidth="1"/>
    <col min="8566" max="8566" width="2.42578125" customWidth="1"/>
    <col min="8567" max="8567" width="2.7109375" customWidth="1"/>
    <col min="8573" max="8573" width="7.85546875" customWidth="1"/>
    <col min="8727" max="8727" width="3" customWidth="1"/>
    <col min="8743" max="8743" width="3" customWidth="1"/>
    <col min="8769" max="8769" width="1.7109375" customWidth="1"/>
    <col min="8780" max="8780" width="2.5703125" customWidth="1"/>
    <col min="8783" max="8783" width="2.5703125" customWidth="1"/>
    <col min="8809" max="8809" width="3" customWidth="1"/>
    <col min="8818" max="8818" width="2.85546875" customWidth="1"/>
    <col min="8822" max="8822" width="2.42578125" customWidth="1"/>
    <col min="8823" max="8823" width="2.7109375" customWidth="1"/>
    <col min="8829" max="8829" width="7.85546875" customWidth="1"/>
    <col min="8983" max="8983" width="3" customWidth="1"/>
    <col min="8999" max="8999" width="3" customWidth="1"/>
    <col min="9025" max="9025" width="1.7109375" customWidth="1"/>
    <col min="9036" max="9036" width="2.5703125" customWidth="1"/>
    <col min="9039" max="9039" width="2.5703125" customWidth="1"/>
    <col min="9065" max="9065" width="3" customWidth="1"/>
    <col min="9074" max="9074" width="2.85546875" customWidth="1"/>
    <col min="9078" max="9078" width="2.42578125" customWidth="1"/>
    <col min="9079" max="9079" width="2.7109375" customWidth="1"/>
    <col min="9085" max="9085" width="7.85546875" customWidth="1"/>
    <col min="9239" max="9239" width="3" customWidth="1"/>
    <col min="9255" max="9255" width="3" customWidth="1"/>
    <col min="9281" max="9281" width="1.7109375" customWidth="1"/>
    <col min="9292" max="9292" width="2.5703125" customWidth="1"/>
    <col min="9295" max="9295" width="2.5703125" customWidth="1"/>
    <col min="9321" max="9321" width="3" customWidth="1"/>
    <col min="9330" max="9330" width="2.85546875" customWidth="1"/>
    <col min="9334" max="9334" width="2.42578125" customWidth="1"/>
    <col min="9335" max="9335" width="2.7109375" customWidth="1"/>
    <col min="9341" max="9341" width="7.85546875" customWidth="1"/>
    <col min="9495" max="9495" width="3" customWidth="1"/>
    <col min="9511" max="9511" width="3" customWidth="1"/>
    <col min="9537" max="9537" width="1.7109375" customWidth="1"/>
    <col min="9548" max="9548" width="2.5703125" customWidth="1"/>
    <col min="9551" max="9551" width="2.5703125" customWidth="1"/>
    <col min="9577" max="9577" width="3" customWidth="1"/>
    <col min="9586" max="9586" width="2.85546875" customWidth="1"/>
    <col min="9590" max="9590" width="2.42578125" customWidth="1"/>
    <col min="9591" max="9591" width="2.7109375" customWidth="1"/>
    <col min="9597" max="9597" width="7.85546875" customWidth="1"/>
    <col min="9751" max="9751" width="3" customWidth="1"/>
    <col min="9767" max="9767" width="3" customWidth="1"/>
    <col min="9793" max="9793" width="1.7109375" customWidth="1"/>
    <col min="9804" max="9804" width="2.5703125" customWidth="1"/>
    <col min="9807" max="9807" width="2.5703125" customWidth="1"/>
    <col min="9833" max="9833" width="3" customWidth="1"/>
    <col min="9842" max="9842" width="2.85546875" customWidth="1"/>
    <col min="9846" max="9846" width="2.42578125" customWidth="1"/>
    <col min="9847" max="9847" width="2.7109375" customWidth="1"/>
    <col min="9853" max="9853" width="7.85546875" customWidth="1"/>
    <col min="10007" max="10007" width="3" customWidth="1"/>
    <col min="10023" max="10023" width="3" customWidth="1"/>
    <col min="10049" max="10049" width="1.7109375" customWidth="1"/>
    <col min="10060" max="10060" width="2.5703125" customWidth="1"/>
    <col min="10063" max="10063" width="2.5703125" customWidth="1"/>
    <col min="10089" max="10089" width="3" customWidth="1"/>
    <col min="10098" max="10098" width="2.85546875" customWidth="1"/>
    <col min="10102" max="10102" width="2.42578125" customWidth="1"/>
    <col min="10103" max="10103" width="2.7109375" customWidth="1"/>
    <col min="10109" max="10109" width="7.85546875" customWidth="1"/>
    <col min="10263" max="10263" width="3" customWidth="1"/>
    <col min="10279" max="10279" width="3" customWidth="1"/>
    <col min="10305" max="10305" width="1.7109375" customWidth="1"/>
    <col min="10316" max="10316" width="2.5703125" customWidth="1"/>
    <col min="10319" max="10319" width="2.5703125" customWidth="1"/>
    <col min="10345" max="10345" width="3" customWidth="1"/>
    <col min="10354" max="10354" width="2.85546875" customWidth="1"/>
    <col min="10358" max="10358" width="2.42578125" customWidth="1"/>
    <col min="10359" max="10359" width="2.7109375" customWidth="1"/>
    <col min="10365" max="10365" width="7.85546875" customWidth="1"/>
    <col min="10519" max="10519" width="3" customWidth="1"/>
    <col min="10535" max="10535" width="3" customWidth="1"/>
    <col min="10561" max="10561" width="1.7109375" customWidth="1"/>
    <col min="10572" max="10572" width="2.5703125" customWidth="1"/>
    <col min="10575" max="10575" width="2.5703125" customWidth="1"/>
    <col min="10601" max="10601" width="3" customWidth="1"/>
    <col min="10610" max="10610" width="2.85546875" customWidth="1"/>
    <col min="10614" max="10614" width="2.42578125" customWidth="1"/>
    <col min="10615" max="10615" width="2.7109375" customWidth="1"/>
    <col min="10621" max="10621" width="7.85546875" customWidth="1"/>
    <col min="10775" max="10775" width="3" customWidth="1"/>
    <col min="10791" max="10791" width="3" customWidth="1"/>
    <col min="10817" max="10817" width="1.7109375" customWidth="1"/>
    <col min="10828" max="10828" width="2.5703125" customWidth="1"/>
    <col min="10831" max="10831" width="2.5703125" customWidth="1"/>
    <col min="10857" max="10857" width="3" customWidth="1"/>
    <col min="10866" max="10866" width="2.85546875" customWidth="1"/>
    <col min="10870" max="10870" width="2.42578125" customWidth="1"/>
    <col min="10871" max="10871" width="2.7109375" customWidth="1"/>
    <col min="10877" max="10877" width="7.85546875" customWidth="1"/>
    <col min="11031" max="11031" width="3" customWidth="1"/>
    <col min="11047" max="11047" width="3" customWidth="1"/>
    <col min="11073" max="11073" width="1.7109375" customWidth="1"/>
    <col min="11084" max="11084" width="2.5703125" customWidth="1"/>
    <col min="11087" max="11087" width="2.5703125" customWidth="1"/>
    <col min="11113" max="11113" width="3" customWidth="1"/>
    <col min="11122" max="11122" width="2.85546875" customWidth="1"/>
    <col min="11126" max="11126" width="2.42578125" customWidth="1"/>
    <col min="11127" max="11127" width="2.7109375" customWidth="1"/>
    <col min="11133" max="11133" width="7.85546875" customWidth="1"/>
    <col min="11287" max="11287" width="3" customWidth="1"/>
    <col min="11303" max="11303" width="3" customWidth="1"/>
    <col min="11329" max="11329" width="1.7109375" customWidth="1"/>
    <col min="11340" max="11340" width="2.5703125" customWidth="1"/>
    <col min="11343" max="11343" width="2.5703125" customWidth="1"/>
    <col min="11369" max="11369" width="3" customWidth="1"/>
    <col min="11378" max="11378" width="2.85546875" customWidth="1"/>
    <col min="11382" max="11382" width="2.42578125" customWidth="1"/>
    <col min="11383" max="11383" width="2.7109375" customWidth="1"/>
    <col min="11389" max="11389" width="7.85546875" customWidth="1"/>
    <col min="11543" max="11543" width="3" customWidth="1"/>
    <col min="11559" max="11559" width="3" customWidth="1"/>
    <col min="11585" max="11585" width="1.7109375" customWidth="1"/>
    <col min="11596" max="11596" width="2.5703125" customWidth="1"/>
    <col min="11599" max="11599" width="2.5703125" customWidth="1"/>
    <col min="11625" max="11625" width="3" customWidth="1"/>
    <col min="11634" max="11634" width="2.85546875" customWidth="1"/>
    <col min="11638" max="11638" width="2.42578125" customWidth="1"/>
    <col min="11639" max="11639" width="2.7109375" customWidth="1"/>
    <col min="11645" max="11645" width="7.85546875" customWidth="1"/>
    <col min="11799" max="11799" width="3" customWidth="1"/>
    <col min="11815" max="11815" width="3" customWidth="1"/>
    <col min="11841" max="11841" width="1.7109375" customWidth="1"/>
    <col min="11852" max="11852" width="2.5703125" customWidth="1"/>
    <col min="11855" max="11855" width="2.5703125" customWidth="1"/>
    <col min="11881" max="11881" width="3" customWidth="1"/>
    <col min="11890" max="11890" width="2.85546875" customWidth="1"/>
    <col min="11894" max="11894" width="2.42578125" customWidth="1"/>
    <col min="11895" max="11895" width="2.7109375" customWidth="1"/>
    <col min="11901" max="11901" width="7.85546875" customWidth="1"/>
    <col min="12055" max="12055" width="3" customWidth="1"/>
    <col min="12071" max="12071" width="3" customWidth="1"/>
    <col min="12097" max="12097" width="1.7109375" customWidth="1"/>
    <col min="12108" max="12108" width="2.5703125" customWidth="1"/>
    <col min="12111" max="12111" width="2.5703125" customWidth="1"/>
    <col min="12137" max="12137" width="3" customWidth="1"/>
    <col min="12146" max="12146" width="2.85546875" customWidth="1"/>
    <col min="12150" max="12150" width="2.42578125" customWidth="1"/>
    <col min="12151" max="12151" width="2.7109375" customWidth="1"/>
    <col min="12157" max="12157" width="7.85546875" customWidth="1"/>
    <col min="12311" max="12311" width="3" customWidth="1"/>
    <col min="12327" max="12327" width="3" customWidth="1"/>
    <col min="12353" max="12353" width="1.7109375" customWidth="1"/>
    <col min="12364" max="12364" width="2.5703125" customWidth="1"/>
    <col min="12367" max="12367" width="2.5703125" customWidth="1"/>
    <col min="12393" max="12393" width="3" customWidth="1"/>
    <col min="12402" max="12402" width="2.85546875" customWidth="1"/>
    <col min="12406" max="12406" width="2.42578125" customWidth="1"/>
    <col min="12407" max="12407" width="2.7109375" customWidth="1"/>
    <col min="12413" max="12413" width="7.85546875" customWidth="1"/>
    <col min="12567" max="12567" width="3" customWidth="1"/>
    <col min="12583" max="12583" width="3" customWidth="1"/>
    <col min="12609" max="12609" width="1.7109375" customWidth="1"/>
    <col min="12620" max="12620" width="2.5703125" customWidth="1"/>
    <col min="12623" max="12623" width="2.5703125" customWidth="1"/>
    <col min="12649" max="12649" width="3" customWidth="1"/>
    <col min="12658" max="12658" width="2.85546875" customWidth="1"/>
    <col min="12662" max="12662" width="2.42578125" customWidth="1"/>
    <col min="12663" max="12663" width="2.7109375" customWidth="1"/>
    <col min="12669" max="12669" width="7.85546875" customWidth="1"/>
    <col min="12823" max="12823" width="3" customWidth="1"/>
    <col min="12839" max="12839" width="3" customWidth="1"/>
    <col min="12865" max="12865" width="1.7109375" customWidth="1"/>
    <col min="12876" max="12876" width="2.5703125" customWidth="1"/>
    <col min="12879" max="12879" width="2.5703125" customWidth="1"/>
    <col min="12905" max="12905" width="3" customWidth="1"/>
    <col min="12914" max="12914" width="2.85546875" customWidth="1"/>
    <col min="12918" max="12918" width="2.42578125" customWidth="1"/>
    <col min="12919" max="12919" width="2.7109375" customWidth="1"/>
    <col min="12925" max="12925" width="7.85546875" customWidth="1"/>
    <col min="13079" max="13079" width="3" customWidth="1"/>
    <col min="13095" max="13095" width="3" customWidth="1"/>
    <col min="13121" max="13121" width="1.7109375" customWidth="1"/>
    <col min="13132" max="13132" width="2.5703125" customWidth="1"/>
    <col min="13135" max="13135" width="2.5703125" customWidth="1"/>
    <col min="13161" max="13161" width="3" customWidth="1"/>
    <col min="13170" max="13170" width="2.85546875" customWidth="1"/>
    <col min="13174" max="13174" width="2.42578125" customWidth="1"/>
    <col min="13175" max="13175" width="2.7109375" customWidth="1"/>
    <col min="13181" max="13181" width="7.85546875" customWidth="1"/>
    <col min="13335" max="13335" width="3" customWidth="1"/>
    <col min="13351" max="13351" width="3" customWidth="1"/>
    <col min="13377" max="13377" width="1.7109375" customWidth="1"/>
    <col min="13388" max="13388" width="2.5703125" customWidth="1"/>
    <col min="13391" max="13391" width="2.5703125" customWidth="1"/>
    <col min="13417" max="13417" width="3" customWidth="1"/>
    <col min="13426" max="13426" width="2.85546875" customWidth="1"/>
    <col min="13430" max="13430" width="2.42578125" customWidth="1"/>
    <col min="13431" max="13431" width="2.7109375" customWidth="1"/>
    <col min="13437" max="13437" width="7.85546875" customWidth="1"/>
    <col min="13591" max="13591" width="3" customWidth="1"/>
    <col min="13607" max="13607" width="3" customWidth="1"/>
    <col min="13633" max="13633" width="1.7109375" customWidth="1"/>
    <col min="13644" max="13644" width="2.5703125" customWidth="1"/>
    <col min="13647" max="13647" width="2.5703125" customWidth="1"/>
    <col min="13673" max="13673" width="3" customWidth="1"/>
    <col min="13682" max="13682" width="2.85546875" customWidth="1"/>
    <col min="13686" max="13686" width="2.42578125" customWidth="1"/>
    <col min="13687" max="13687" width="2.7109375" customWidth="1"/>
    <col min="13693" max="13693" width="7.85546875" customWidth="1"/>
    <col min="13847" max="13847" width="3" customWidth="1"/>
    <col min="13863" max="13863" width="3" customWidth="1"/>
    <col min="13889" max="13889" width="1.7109375" customWidth="1"/>
    <col min="13900" max="13900" width="2.5703125" customWidth="1"/>
    <col min="13903" max="13903" width="2.5703125" customWidth="1"/>
    <col min="13929" max="13929" width="3" customWidth="1"/>
    <col min="13938" max="13938" width="2.85546875" customWidth="1"/>
    <col min="13942" max="13942" width="2.42578125" customWidth="1"/>
    <col min="13943" max="13943" width="2.7109375" customWidth="1"/>
    <col min="13949" max="13949" width="7.85546875" customWidth="1"/>
    <col min="14103" max="14103" width="3" customWidth="1"/>
    <col min="14119" max="14119" width="3" customWidth="1"/>
    <col min="14145" max="14145" width="1.7109375" customWidth="1"/>
    <col min="14156" max="14156" width="2.5703125" customWidth="1"/>
    <col min="14159" max="14159" width="2.5703125" customWidth="1"/>
    <col min="14185" max="14185" width="3" customWidth="1"/>
    <col min="14194" max="14194" width="2.85546875" customWidth="1"/>
    <col min="14198" max="14198" width="2.42578125" customWidth="1"/>
    <col min="14199" max="14199" width="2.7109375" customWidth="1"/>
    <col min="14205" max="14205" width="7.85546875" customWidth="1"/>
    <col min="14359" max="14359" width="3" customWidth="1"/>
    <col min="14375" max="14375" width="3" customWidth="1"/>
    <col min="14401" max="14401" width="1.7109375" customWidth="1"/>
    <col min="14412" max="14412" width="2.5703125" customWidth="1"/>
    <col min="14415" max="14415" width="2.5703125" customWidth="1"/>
    <col min="14441" max="14441" width="3" customWidth="1"/>
    <col min="14450" max="14450" width="2.85546875" customWidth="1"/>
    <col min="14454" max="14454" width="2.42578125" customWidth="1"/>
    <col min="14455" max="14455" width="2.7109375" customWidth="1"/>
    <col min="14461" max="14461" width="7.85546875" customWidth="1"/>
    <col min="14615" max="14615" width="3" customWidth="1"/>
    <col min="14631" max="14631" width="3" customWidth="1"/>
    <col min="14657" max="14657" width="1.7109375" customWidth="1"/>
    <col min="14668" max="14668" width="2.5703125" customWidth="1"/>
    <col min="14671" max="14671" width="2.5703125" customWidth="1"/>
    <col min="14697" max="14697" width="3" customWidth="1"/>
    <col min="14706" max="14706" width="2.85546875" customWidth="1"/>
    <col min="14710" max="14710" width="2.42578125" customWidth="1"/>
    <col min="14711" max="14711" width="2.7109375" customWidth="1"/>
    <col min="14717" max="14717" width="7.85546875" customWidth="1"/>
    <col min="14871" max="14871" width="3" customWidth="1"/>
    <col min="14887" max="14887" width="3" customWidth="1"/>
    <col min="14913" max="14913" width="1.7109375" customWidth="1"/>
    <col min="14924" max="14924" width="2.5703125" customWidth="1"/>
    <col min="14927" max="14927" width="2.5703125" customWidth="1"/>
    <col min="14953" max="14953" width="3" customWidth="1"/>
    <col min="14962" max="14962" width="2.85546875" customWidth="1"/>
    <col min="14966" max="14966" width="2.42578125" customWidth="1"/>
    <col min="14967" max="14967" width="2.7109375" customWidth="1"/>
    <col min="14973" max="14973" width="7.85546875" customWidth="1"/>
    <col min="15127" max="15127" width="3" customWidth="1"/>
    <col min="15143" max="15143" width="3" customWidth="1"/>
    <col min="15169" max="15169" width="1.7109375" customWidth="1"/>
    <col min="15180" max="15180" width="2.5703125" customWidth="1"/>
    <col min="15183" max="15183" width="2.5703125" customWidth="1"/>
    <col min="15209" max="15209" width="3" customWidth="1"/>
    <col min="15218" max="15218" width="2.85546875" customWidth="1"/>
    <col min="15222" max="15222" width="2.42578125" customWidth="1"/>
    <col min="15223" max="15223" width="2.7109375" customWidth="1"/>
    <col min="15229" max="15229" width="7.85546875" customWidth="1"/>
    <col min="15383" max="15383" width="3" customWidth="1"/>
    <col min="15399" max="15399" width="3" customWidth="1"/>
    <col min="15425" max="15425" width="1.7109375" customWidth="1"/>
    <col min="15436" max="15436" width="2.5703125" customWidth="1"/>
    <col min="15439" max="15439" width="2.5703125" customWidth="1"/>
    <col min="15465" max="15465" width="3" customWidth="1"/>
    <col min="15474" max="15474" width="2.85546875" customWidth="1"/>
    <col min="15478" max="15478" width="2.42578125" customWidth="1"/>
    <col min="15479" max="15479" width="2.7109375" customWidth="1"/>
    <col min="15485" max="15485" width="7.85546875" customWidth="1"/>
    <col min="15639" max="15639" width="3" customWidth="1"/>
    <col min="15655" max="15655" width="3" customWidth="1"/>
    <col min="15681" max="15681" width="1.7109375" customWidth="1"/>
    <col min="15692" max="15692" width="2.5703125" customWidth="1"/>
    <col min="15695" max="15695" width="2.5703125" customWidth="1"/>
    <col min="15721" max="15721" width="3" customWidth="1"/>
    <col min="15730" max="15730" width="2.85546875" customWidth="1"/>
    <col min="15734" max="15734" width="2.42578125" customWidth="1"/>
    <col min="15735" max="15735" width="2.7109375" customWidth="1"/>
    <col min="15741" max="15741" width="7.85546875" customWidth="1"/>
    <col min="15895" max="15895" width="3" customWidth="1"/>
    <col min="15911" max="15911" width="3" customWidth="1"/>
    <col min="15937" max="15937" width="1.7109375" customWidth="1"/>
    <col min="15948" max="15948" width="2.5703125" customWidth="1"/>
    <col min="15951" max="15951" width="2.5703125" customWidth="1"/>
    <col min="15977" max="15977" width="3" customWidth="1"/>
    <col min="15986" max="15986" width="2.85546875" customWidth="1"/>
    <col min="15990" max="15990" width="2.42578125" customWidth="1"/>
    <col min="15991" max="15991" width="2.7109375" customWidth="1"/>
    <col min="15997" max="15997" width="7.85546875" customWidth="1"/>
    <col min="16151" max="16151" width="3" customWidth="1"/>
    <col min="16167" max="16167" width="3" customWidth="1"/>
    <col min="16193" max="16193" width="1.7109375" customWidth="1"/>
    <col min="16204" max="16204" width="2.5703125" customWidth="1"/>
    <col min="16207" max="16207" width="2.5703125" customWidth="1"/>
    <col min="16233" max="16233" width="3" customWidth="1"/>
    <col min="16242" max="16242" width="2.85546875" customWidth="1"/>
    <col min="16246" max="16246" width="2.42578125" customWidth="1"/>
    <col min="16247" max="16247" width="2.7109375" customWidth="1"/>
    <col min="16253" max="16253" width="7.85546875" customWidth="1"/>
  </cols>
  <sheetData>
    <row r="1" spans="1:125" ht="52.5" customHeigh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c r="A3" s="324"/>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t="s">
        <v>294</v>
      </c>
      <c r="BI3" s="328"/>
      <c r="BJ3" s="328"/>
      <c r="BK3" s="328"/>
      <c r="BL3" s="328"/>
      <c r="BM3" s="328"/>
      <c r="BN3" s="2565" t="str">
        <f>'07. Supplier Master Schedule'!D48</f>
        <v>Ramp-up Activities</v>
      </c>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328" t="s">
        <v>256</v>
      </c>
      <c r="CN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2557" t="s">
        <v>257</v>
      </c>
      <c r="C4" s="2557"/>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2557"/>
      <c r="BB4" s="2557"/>
      <c r="BC4" s="2557"/>
      <c r="BD4" s="2557"/>
      <c r="BE4" s="2557"/>
      <c r="BF4" s="2557"/>
      <c r="BG4" s="2557"/>
      <c r="BH4" s="2557"/>
      <c r="BI4" s="2557"/>
      <c r="BJ4" s="2557"/>
      <c r="BK4" s="2557"/>
      <c r="BL4" s="2557"/>
      <c r="BM4" s="2557"/>
      <c r="BN4" s="2557"/>
      <c r="BO4" s="2557"/>
      <c r="BP4" s="2557"/>
      <c r="BQ4" s="2557"/>
      <c r="BR4" s="2557"/>
      <c r="BS4" s="2557"/>
      <c r="BT4" s="2557"/>
      <c r="BU4" s="2557"/>
      <c r="BV4" s="2557"/>
      <c r="BW4" s="2557"/>
      <c r="BX4" s="2557"/>
      <c r="BY4" s="2557"/>
      <c r="BZ4" s="2557"/>
      <c r="CA4" s="2557"/>
      <c r="CB4" s="2557"/>
      <c r="CC4" s="2557"/>
      <c r="CD4" s="2557"/>
      <c r="CE4" s="2557"/>
      <c r="CF4" s="2557"/>
      <c r="CG4" s="2557"/>
      <c r="CH4" s="2557"/>
      <c r="CI4" s="2557"/>
      <c r="CJ4" s="2557"/>
      <c r="CK4" s="2557"/>
      <c r="CL4" s="2557"/>
      <c r="CM4" s="2557"/>
      <c r="CN4" s="2557"/>
      <c r="CO4" s="2557"/>
      <c r="CP4" s="2557"/>
      <c r="CQ4" s="2557"/>
      <c r="CR4" s="2557"/>
      <c r="CS4" s="2557"/>
      <c r="CT4" s="2557"/>
      <c r="CU4" s="2557"/>
      <c r="CV4" s="2557"/>
      <c r="CW4" s="2557"/>
      <c r="CX4" s="2557"/>
      <c r="CY4" s="2557"/>
      <c r="CZ4" s="2557"/>
      <c r="DA4" s="2557"/>
      <c r="DB4" s="2557"/>
      <c r="DC4" s="2557"/>
      <c r="DD4" s="2557"/>
      <c r="DE4" s="2557"/>
      <c r="DF4" s="2557"/>
      <c r="DG4" s="2557"/>
      <c r="DH4" s="2557"/>
      <c r="DI4" s="2557"/>
      <c r="DJ4" s="2557"/>
      <c r="DK4" s="2557"/>
      <c r="DL4" s="2557"/>
      <c r="DM4" s="2557"/>
      <c r="DN4" s="2557"/>
      <c r="DO4" s="2557"/>
      <c r="DP4" s="2557"/>
      <c r="DQ4" s="329"/>
    </row>
    <row r="5" spans="1:125">
      <c r="A5" s="324"/>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29"/>
      <c r="DU5" s="366" t="s">
        <v>90</v>
      </c>
    </row>
    <row r="6" spans="1:125">
      <c r="A6" s="324"/>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9"/>
    </row>
    <row r="7" spans="1:125">
      <c r="A7" s="324"/>
      <c r="B7" s="33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3"/>
      <c r="AS7" s="333"/>
      <c r="AT7" s="332"/>
      <c r="AU7" s="332"/>
      <c r="AV7" s="333"/>
      <c r="AW7" s="332"/>
      <c r="AX7" s="333"/>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4"/>
      <c r="DQ7" s="329"/>
    </row>
    <row r="8" spans="1:125">
      <c r="A8" s="324"/>
      <c r="B8" s="2552" t="s">
        <v>92</v>
      </c>
      <c r="C8" s="2553"/>
      <c r="D8" s="2553"/>
      <c r="E8" s="2553"/>
      <c r="F8" s="2553"/>
      <c r="G8" s="2553"/>
      <c r="H8" s="2553"/>
      <c r="I8" s="2553"/>
      <c r="J8" s="2553"/>
      <c r="K8" s="2554"/>
      <c r="L8" s="2554"/>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2554"/>
      <c r="AL8" s="2554"/>
      <c r="AM8" s="2554"/>
      <c r="AN8" s="2554"/>
      <c r="AO8" s="2554"/>
      <c r="AP8" s="2554"/>
      <c r="AQ8" s="2554"/>
      <c r="AR8" s="2554"/>
      <c r="AS8" s="2554"/>
      <c r="AT8" s="2554"/>
      <c r="AU8" s="2554"/>
      <c r="AV8" s="2554"/>
      <c r="AW8" s="2554"/>
      <c r="AX8" s="335"/>
      <c r="AY8" s="335"/>
      <c r="AZ8" s="335"/>
      <c r="BA8" s="335"/>
      <c r="BB8" s="2555" t="s">
        <v>93</v>
      </c>
      <c r="BC8" s="2555"/>
      <c r="BD8" s="2555"/>
      <c r="BE8" s="2555"/>
      <c r="BF8" s="2555"/>
      <c r="BG8" s="2555"/>
      <c r="BH8" s="2554"/>
      <c r="BI8" s="2554"/>
      <c r="BJ8" s="2554"/>
      <c r="BK8" s="2554"/>
      <c r="BL8" s="2554"/>
      <c r="BM8" s="2554"/>
      <c r="BN8" s="2554"/>
      <c r="BO8" s="2554"/>
      <c r="BP8" s="2554"/>
      <c r="BQ8" s="2554"/>
      <c r="BR8" s="2554"/>
      <c r="BS8" s="2554"/>
      <c r="BT8" s="2554"/>
      <c r="BU8" s="2554"/>
      <c r="BV8" s="2554"/>
      <c r="BW8" s="2554"/>
      <c r="BX8" s="2554"/>
      <c r="BY8" s="2554"/>
      <c r="BZ8" s="2554"/>
      <c r="CA8" s="2554"/>
      <c r="CB8" s="2554"/>
      <c r="CC8" s="2554"/>
      <c r="CD8" s="2554"/>
      <c r="CE8" s="2554"/>
      <c r="CF8" s="2554"/>
      <c r="CG8" s="2554"/>
      <c r="CH8" s="2554"/>
      <c r="CI8" s="2554"/>
      <c r="CJ8" s="2554"/>
      <c r="CK8" s="2554"/>
      <c r="CL8" s="2554"/>
      <c r="CM8" s="2554"/>
      <c r="CN8" s="2554"/>
      <c r="CO8" s="2554"/>
      <c r="CP8" s="2554"/>
      <c r="CQ8" s="2554"/>
      <c r="CR8" s="2554"/>
      <c r="CS8" s="2554"/>
      <c r="CT8" s="2554"/>
      <c r="CU8" s="2554"/>
      <c r="CV8" s="336"/>
      <c r="CW8" s="336"/>
      <c r="CX8" s="328" t="s">
        <v>94</v>
      </c>
      <c r="CY8" s="336"/>
      <c r="DA8" s="328"/>
      <c r="DB8" s="328"/>
      <c r="DC8" s="328"/>
      <c r="DD8" s="328"/>
      <c r="DE8" s="328"/>
      <c r="DG8" s="328" t="s">
        <v>96</v>
      </c>
      <c r="DJ8" s="367"/>
      <c r="DK8" s="328"/>
      <c r="DL8" s="328" t="s">
        <v>95</v>
      </c>
      <c r="DM8" s="328"/>
      <c r="DN8" s="328"/>
      <c r="DO8" s="367"/>
      <c r="DP8" s="339"/>
      <c r="DQ8" s="329"/>
    </row>
    <row r="9" spans="1:125">
      <c r="A9" s="324"/>
      <c r="B9" s="2552" t="s">
        <v>97</v>
      </c>
      <c r="C9" s="2553"/>
      <c r="D9" s="2553"/>
      <c r="E9" s="2553"/>
      <c r="F9" s="2553"/>
      <c r="G9" s="2553"/>
      <c r="H9" s="2553"/>
      <c r="I9" s="2553"/>
      <c r="J9" s="2553"/>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335"/>
      <c r="AY9" s="335"/>
      <c r="AZ9" s="335"/>
      <c r="BA9" s="335"/>
      <c r="BB9" s="2555" t="s">
        <v>98</v>
      </c>
      <c r="BC9" s="2555"/>
      <c r="BD9" s="2555"/>
      <c r="BE9" s="2555"/>
      <c r="BF9" s="2555"/>
      <c r="BG9" s="2555"/>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36"/>
      <c r="CX9" s="336"/>
      <c r="CY9" s="336"/>
      <c r="CZ9" s="328"/>
      <c r="DA9" s="328"/>
      <c r="DB9" s="328"/>
      <c r="DC9" s="328"/>
      <c r="DD9" s="328"/>
      <c r="DE9" s="328"/>
      <c r="DF9" s="328"/>
      <c r="DG9" s="328"/>
      <c r="DH9" s="328"/>
      <c r="DI9" s="328"/>
      <c r="DJ9" s="328"/>
      <c r="DK9" s="328"/>
      <c r="DL9" s="328"/>
      <c r="DM9" s="328"/>
      <c r="DN9" s="328"/>
      <c r="DO9" s="328"/>
      <c r="DP9" s="339"/>
      <c r="DQ9" s="329"/>
    </row>
    <row r="10" spans="1:125">
      <c r="A10" s="324"/>
      <c r="B10" s="340"/>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35"/>
      <c r="AS10" s="335"/>
      <c r="AT10" s="341"/>
      <c r="AU10" s="341"/>
      <c r="AV10" s="326"/>
      <c r="AW10" s="337"/>
      <c r="AX10" s="342"/>
      <c r="AY10" s="337"/>
      <c r="AZ10" s="326"/>
      <c r="BA10" s="326"/>
      <c r="BB10" s="326"/>
      <c r="BC10" s="326"/>
      <c r="BD10" s="328"/>
      <c r="BE10" s="328"/>
      <c r="BF10" s="328"/>
      <c r="BG10" s="336"/>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36"/>
      <c r="CP10" s="336"/>
      <c r="CQ10" s="336"/>
      <c r="CR10" s="336"/>
      <c r="CS10" s="336"/>
      <c r="CT10" s="336"/>
      <c r="CU10" s="336"/>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329"/>
    </row>
    <row r="11" spans="1:125">
      <c r="A11" s="324"/>
      <c r="B11" s="343"/>
      <c r="C11" s="344"/>
      <c r="D11" s="344"/>
      <c r="E11" s="344"/>
      <c r="F11" s="344"/>
      <c r="G11" s="326"/>
      <c r="H11" s="344"/>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44"/>
      <c r="AU11" s="326"/>
      <c r="AV11" s="326"/>
      <c r="AW11" s="344"/>
      <c r="AX11" s="344"/>
      <c r="AY11" s="326"/>
      <c r="AZ11" s="326"/>
      <c r="BA11" s="326"/>
      <c r="BB11" s="326"/>
      <c r="BC11" s="326"/>
      <c r="BD11" s="328"/>
      <c r="BE11" s="328"/>
      <c r="BF11" s="336"/>
      <c r="BG11" s="336"/>
      <c r="BH11" s="336"/>
      <c r="BI11" s="336"/>
      <c r="BJ11" s="336"/>
      <c r="BK11" s="336"/>
      <c r="BL11" s="336"/>
      <c r="BM11" s="345"/>
      <c r="BN11" s="345"/>
      <c r="BO11" s="345"/>
      <c r="BP11" s="345"/>
      <c r="BQ11" s="345"/>
      <c r="BR11" s="345"/>
      <c r="BS11" s="345"/>
      <c r="BT11" s="345"/>
      <c r="BU11" s="345"/>
      <c r="BV11" s="345"/>
      <c r="BW11" s="345"/>
      <c r="BX11" s="345"/>
      <c r="BY11" s="345"/>
      <c r="BZ11" s="345"/>
      <c r="CA11" s="345"/>
      <c r="CB11" s="345"/>
      <c r="CC11" s="345"/>
      <c r="CD11" s="336"/>
      <c r="CE11" s="328"/>
      <c r="CF11" s="328"/>
      <c r="CG11" s="328"/>
      <c r="CH11" s="328"/>
      <c r="CI11" s="328"/>
      <c r="CJ11" s="328"/>
      <c r="CK11" s="328"/>
      <c r="CL11" s="328"/>
      <c r="CM11" s="328"/>
      <c r="CN11" s="328"/>
      <c r="CO11" s="336"/>
      <c r="CP11" s="336"/>
      <c r="CQ11" s="336"/>
      <c r="CR11" s="336"/>
      <c r="CS11" s="336"/>
      <c r="CT11" s="336"/>
      <c r="CU11" s="336"/>
      <c r="CV11" s="345"/>
      <c r="CW11" s="345"/>
      <c r="CX11" s="345"/>
      <c r="CY11" s="345"/>
      <c r="CZ11" s="345"/>
      <c r="DA11" s="345"/>
      <c r="DB11" s="345"/>
      <c r="DC11" s="345"/>
      <c r="DD11" s="345"/>
      <c r="DE11" s="345"/>
      <c r="DF11" s="345"/>
      <c r="DG11" s="345"/>
      <c r="DH11" s="345"/>
      <c r="DI11" s="345"/>
      <c r="DJ11" s="345"/>
      <c r="DK11" s="345"/>
      <c r="DL11" s="345"/>
      <c r="DM11" s="345"/>
      <c r="DN11" s="345"/>
      <c r="DO11" s="345"/>
      <c r="DP11" s="339"/>
      <c r="DQ11" s="329"/>
    </row>
    <row r="12" spans="1:125">
      <c r="A12" s="324"/>
      <c r="B12" s="2552" t="s">
        <v>99</v>
      </c>
      <c r="C12" s="2553"/>
      <c r="D12" s="2553"/>
      <c r="E12" s="2553"/>
      <c r="F12" s="2553"/>
      <c r="G12" s="2553"/>
      <c r="H12" s="2553"/>
      <c r="I12" s="2553"/>
      <c r="J12" s="2553"/>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335"/>
      <c r="AY12" s="335"/>
      <c r="AZ12" s="335"/>
      <c r="BA12" s="335"/>
      <c r="BB12" s="2555" t="s">
        <v>100</v>
      </c>
      <c r="BC12" s="2555"/>
      <c r="BD12" s="2555"/>
      <c r="BE12" s="2555"/>
      <c r="BF12" s="2555"/>
      <c r="BG12" s="2555"/>
      <c r="BH12" s="2555"/>
      <c r="BI12" s="346"/>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329"/>
    </row>
    <row r="13" spans="1:125">
      <c r="A13" s="324"/>
      <c r="B13" s="2552" t="s">
        <v>101</v>
      </c>
      <c r="C13" s="2553"/>
      <c r="D13" s="2553"/>
      <c r="E13" s="2553"/>
      <c r="F13" s="2553"/>
      <c r="G13" s="2553"/>
      <c r="H13" s="2553"/>
      <c r="I13" s="2553"/>
      <c r="J13" s="2553"/>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335"/>
      <c r="AY13" s="335"/>
      <c r="AZ13" s="335"/>
      <c r="BA13" s="335"/>
      <c r="BB13" s="2553" t="s">
        <v>102</v>
      </c>
      <c r="BC13" s="2553"/>
      <c r="BD13" s="2553"/>
      <c r="BE13" s="2553"/>
      <c r="BF13" s="2553"/>
      <c r="BG13" s="2553"/>
      <c r="BH13" s="2553"/>
      <c r="BI13" s="2553"/>
      <c r="BJ13" s="2553"/>
      <c r="BK13" s="2553"/>
      <c r="BL13" s="2553"/>
      <c r="BM13" s="2553"/>
      <c r="BN13" s="2556"/>
      <c r="BO13" s="2556"/>
      <c r="BP13" s="2556"/>
      <c r="BQ13" s="2556"/>
      <c r="BR13" s="2556"/>
      <c r="BS13" s="2556"/>
      <c r="BT13" s="2556"/>
      <c r="BU13" s="2556"/>
      <c r="BV13" s="2556"/>
      <c r="BW13" s="2556"/>
      <c r="BX13" s="2556"/>
      <c r="BY13" s="2556"/>
      <c r="BZ13" s="2556"/>
      <c r="CA13" s="2556"/>
      <c r="CB13" s="2556"/>
      <c r="CC13" s="2556"/>
      <c r="CD13" s="2556"/>
      <c r="CE13" s="2556"/>
      <c r="CF13" s="2556"/>
      <c r="CG13" s="2556"/>
      <c r="CH13" s="2556"/>
      <c r="CI13" s="2556"/>
      <c r="CJ13" s="2556"/>
      <c r="CK13" s="2556"/>
      <c r="CL13" s="2556"/>
      <c r="CM13" s="2556"/>
      <c r="CN13" s="2556"/>
      <c r="CO13" s="2556"/>
      <c r="CP13" s="2556"/>
      <c r="CQ13" s="2556"/>
      <c r="CR13" s="2556"/>
      <c r="CS13" s="2556"/>
      <c r="CT13" s="2556"/>
      <c r="CU13" s="2556"/>
      <c r="CV13" s="328"/>
      <c r="CW13" s="328"/>
      <c r="CX13" s="328"/>
      <c r="CY13" s="328"/>
      <c r="CZ13" s="328"/>
      <c r="DA13" s="328"/>
      <c r="DB13" s="328"/>
      <c r="DC13" s="328"/>
      <c r="DD13" s="328"/>
      <c r="DE13" s="328"/>
      <c r="DF13" s="328"/>
      <c r="DG13" s="328"/>
      <c r="DH13" s="328"/>
      <c r="DI13" s="328"/>
      <c r="DJ13" s="328"/>
      <c r="DK13" s="328"/>
      <c r="DL13" s="328"/>
      <c r="DM13" s="328"/>
      <c r="DN13" s="328"/>
      <c r="DO13" s="328"/>
      <c r="DP13" s="339"/>
      <c r="DQ13" s="329"/>
    </row>
    <row r="14" spans="1:125">
      <c r="A14" s="324"/>
      <c r="B14" s="340"/>
      <c r="C14" s="326"/>
      <c r="D14" s="326"/>
      <c r="E14" s="326"/>
      <c r="F14" s="326"/>
      <c r="G14" s="326"/>
      <c r="H14" s="326"/>
      <c r="I14" s="337"/>
      <c r="J14" s="337"/>
      <c r="K14" s="337"/>
      <c r="L14" s="337"/>
      <c r="M14" s="337"/>
      <c r="N14" s="337"/>
      <c r="O14" s="337"/>
      <c r="P14" s="337"/>
      <c r="Q14" s="337"/>
      <c r="R14" s="337"/>
      <c r="S14" s="337"/>
      <c r="T14" s="337"/>
      <c r="U14" s="326"/>
      <c r="V14" s="326"/>
      <c r="W14" s="326"/>
      <c r="X14" s="326"/>
      <c r="Y14" s="326"/>
      <c r="Z14" s="326"/>
      <c r="AA14" s="326"/>
      <c r="AB14" s="326"/>
      <c r="AC14" s="326"/>
      <c r="AD14" s="326"/>
      <c r="AE14" s="326"/>
      <c r="AF14" s="326"/>
      <c r="AG14" s="337"/>
      <c r="AH14" s="337"/>
      <c r="AI14" s="337"/>
      <c r="AJ14" s="337"/>
      <c r="AK14" s="337"/>
      <c r="AL14" s="337"/>
      <c r="AM14" s="337"/>
      <c r="AN14" s="337"/>
      <c r="AO14" s="337"/>
      <c r="AP14" s="337"/>
      <c r="AQ14" s="337"/>
      <c r="AR14" s="326"/>
      <c r="AS14" s="326"/>
      <c r="AT14" s="337"/>
      <c r="AU14" s="326"/>
      <c r="AV14" s="326"/>
      <c r="AW14" s="326"/>
      <c r="AX14" s="337"/>
      <c r="AY14" s="326"/>
      <c r="AZ14" s="342"/>
      <c r="BA14" s="326"/>
      <c r="BB14" s="326"/>
      <c r="BC14" s="326"/>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36"/>
      <c r="CE14" s="328"/>
      <c r="CF14" s="328"/>
      <c r="CG14" s="328"/>
      <c r="CH14" s="328"/>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329"/>
    </row>
    <row r="15" spans="1:125">
      <c r="A15" s="324"/>
      <c r="B15" s="347"/>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9"/>
      <c r="AU15" s="348"/>
      <c r="AV15" s="348"/>
      <c r="AW15" s="348"/>
      <c r="AX15" s="349"/>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50"/>
      <c r="DQ15" s="329"/>
    </row>
    <row r="16" spans="1:125">
      <c r="A16" s="351"/>
      <c r="B16" s="352"/>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29"/>
    </row>
    <row r="17" spans="1:121">
      <c r="A17" s="351"/>
      <c r="B17" s="353"/>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5"/>
      <c r="DQ17" s="329"/>
    </row>
    <row r="18" spans="1:121" ht="15" customHeight="1">
      <c r="A18" s="351"/>
      <c r="B18" s="2550" t="s">
        <v>258</v>
      </c>
      <c r="C18" s="2551"/>
      <c r="D18" s="2551"/>
      <c r="E18" s="2551"/>
      <c r="F18" s="2551"/>
      <c r="G18" s="2551"/>
      <c r="H18" s="2551"/>
      <c r="I18" s="2551"/>
      <c r="J18" s="2551"/>
      <c r="K18" s="2551"/>
      <c r="L18" s="2551"/>
      <c r="M18" s="2551"/>
      <c r="N18" s="2536" t="s">
        <v>259</v>
      </c>
      <c r="O18" s="2536"/>
      <c r="P18" s="2536"/>
      <c r="Q18" s="2536"/>
      <c r="R18" s="2536"/>
      <c r="S18" s="2536"/>
      <c r="T18" s="2536" t="s">
        <v>260</v>
      </c>
      <c r="U18" s="2536"/>
      <c r="V18" s="2536"/>
      <c r="W18" s="2536"/>
      <c r="X18" s="2536"/>
      <c r="Y18" s="2536"/>
      <c r="Z18" s="2536" t="s">
        <v>261</v>
      </c>
      <c r="AA18" s="2536"/>
      <c r="AB18" s="2536"/>
      <c r="AC18" s="2536"/>
      <c r="AD18" s="2536"/>
      <c r="AE18" s="2536"/>
      <c r="AF18" s="2536" t="s">
        <v>259</v>
      </c>
      <c r="AG18" s="2536"/>
      <c r="AH18" s="2536"/>
      <c r="AI18" s="2536"/>
      <c r="AJ18" s="2536"/>
      <c r="AK18" s="2536"/>
      <c r="AL18" s="2536" t="s">
        <v>260</v>
      </c>
      <c r="AM18" s="2536"/>
      <c r="AN18" s="2536"/>
      <c r="AO18" s="2536"/>
      <c r="AP18" s="2536"/>
      <c r="AQ18" s="2536"/>
      <c r="AR18" s="2536" t="s">
        <v>261</v>
      </c>
      <c r="AS18" s="2536"/>
      <c r="AT18" s="2536"/>
      <c r="AU18" s="2536"/>
      <c r="AV18" s="2536"/>
      <c r="AW18" s="2536"/>
      <c r="AX18" s="2536" t="s">
        <v>259</v>
      </c>
      <c r="AY18" s="2536"/>
      <c r="AZ18" s="2536"/>
      <c r="BA18" s="2536"/>
      <c r="BB18" s="2536"/>
      <c r="BC18" s="2536"/>
      <c r="BD18" s="2536" t="s">
        <v>260</v>
      </c>
      <c r="BE18" s="2536"/>
      <c r="BF18" s="2536"/>
      <c r="BG18" s="2536"/>
      <c r="BH18" s="2536"/>
      <c r="BI18" s="2536"/>
      <c r="BJ18" s="2536"/>
      <c r="BK18" s="2536" t="s">
        <v>261</v>
      </c>
      <c r="BL18" s="2536"/>
      <c r="BM18" s="2536"/>
      <c r="BN18" s="2536"/>
      <c r="BO18" s="2536"/>
      <c r="BP18" s="2536"/>
      <c r="BQ18" s="2536" t="s">
        <v>259</v>
      </c>
      <c r="BR18" s="2536"/>
      <c r="BS18" s="2536"/>
      <c r="BT18" s="2536"/>
      <c r="BU18" s="2536"/>
      <c r="BV18" s="2536"/>
      <c r="BW18" s="2536" t="s">
        <v>260</v>
      </c>
      <c r="BX18" s="2536"/>
      <c r="BY18" s="2536"/>
      <c r="BZ18" s="2536"/>
      <c r="CA18" s="2536"/>
      <c r="CB18" s="2536"/>
      <c r="CC18" s="2536" t="s">
        <v>261</v>
      </c>
      <c r="CD18" s="2536"/>
      <c r="CE18" s="2536"/>
      <c r="CF18" s="2536"/>
      <c r="CG18" s="2536"/>
      <c r="CH18" s="2536"/>
      <c r="CI18" s="2536" t="s">
        <v>259</v>
      </c>
      <c r="CJ18" s="2536"/>
      <c r="CK18" s="2536"/>
      <c r="CL18" s="2536"/>
      <c r="CM18" s="2536"/>
      <c r="CN18" s="2536"/>
      <c r="CO18" s="2536" t="s">
        <v>260</v>
      </c>
      <c r="CP18" s="2536"/>
      <c r="CQ18" s="2536"/>
      <c r="CR18" s="2536"/>
      <c r="CS18" s="2536"/>
      <c r="CT18" s="2536"/>
      <c r="CU18" s="2536" t="s">
        <v>261</v>
      </c>
      <c r="CV18" s="2536"/>
      <c r="CW18" s="2536"/>
      <c r="CX18" s="2536"/>
      <c r="CY18" s="2536"/>
      <c r="CZ18" s="2536"/>
      <c r="DA18" s="2536" t="s">
        <v>262</v>
      </c>
      <c r="DB18" s="2536"/>
      <c r="DC18" s="2536"/>
      <c r="DD18" s="2536"/>
      <c r="DE18" s="2536"/>
      <c r="DF18" s="2536"/>
      <c r="DG18" s="2536" t="s">
        <v>263</v>
      </c>
      <c r="DH18" s="2536"/>
      <c r="DI18" s="2536"/>
      <c r="DJ18" s="2536"/>
      <c r="DK18" s="2536"/>
      <c r="DL18" s="2536"/>
      <c r="DM18" s="2536"/>
      <c r="DN18" s="2536"/>
      <c r="DO18" s="2536"/>
      <c r="DP18" s="2536"/>
      <c r="DQ18" s="329"/>
    </row>
    <row r="19" spans="1:121">
      <c r="A19" s="351"/>
      <c r="B19" s="2550"/>
      <c r="C19" s="2551"/>
      <c r="D19" s="2551"/>
      <c r="E19" s="2551"/>
      <c r="F19" s="2551"/>
      <c r="G19" s="2551"/>
      <c r="H19" s="2551"/>
      <c r="I19" s="2551"/>
      <c r="J19" s="2551"/>
      <c r="K19" s="2551"/>
      <c r="L19" s="2551"/>
      <c r="M19" s="2551"/>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536"/>
      <c r="BM19" s="2536"/>
      <c r="BN19" s="2536"/>
      <c r="BO19" s="2536"/>
      <c r="BP19" s="2536"/>
      <c r="BQ19" s="2536"/>
      <c r="BR19" s="2536"/>
      <c r="BS19" s="2536"/>
      <c r="BT19" s="2536"/>
      <c r="BU19" s="2536"/>
      <c r="BV19" s="2536"/>
      <c r="BW19" s="2536"/>
      <c r="BX19" s="2536"/>
      <c r="BY19" s="2536"/>
      <c r="BZ19" s="2536"/>
      <c r="CA19" s="2536"/>
      <c r="CB19" s="2536"/>
      <c r="CC19" s="2536"/>
      <c r="CD19" s="2536"/>
      <c r="CE19" s="2536"/>
      <c r="CF19" s="2536"/>
      <c r="CG19" s="2536"/>
      <c r="CH19" s="2536"/>
      <c r="CI19" s="2536"/>
      <c r="CJ19" s="2536"/>
      <c r="CK19" s="2536"/>
      <c r="CL19" s="2536"/>
      <c r="CM19" s="2536"/>
      <c r="CN19" s="2536"/>
      <c r="CO19" s="2536"/>
      <c r="CP19" s="2536"/>
      <c r="CQ19" s="2536"/>
      <c r="CR19" s="2536"/>
      <c r="CS19" s="2536"/>
      <c r="CT19" s="2536"/>
      <c r="CU19" s="2536"/>
      <c r="CV19" s="2536"/>
      <c r="CW19" s="2536"/>
      <c r="CX19" s="2536"/>
      <c r="CY19" s="2536"/>
      <c r="CZ19" s="2536"/>
      <c r="DA19" s="2536"/>
      <c r="DB19" s="2536"/>
      <c r="DC19" s="2536"/>
      <c r="DD19" s="2536"/>
      <c r="DE19" s="2536"/>
      <c r="DF19" s="2536"/>
      <c r="DG19" s="2536"/>
      <c r="DH19" s="2536"/>
      <c r="DI19" s="2536"/>
      <c r="DJ19" s="2536"/>
      <c r="DK19" s="2536"/>
      <c r="DL19" s="2536"/>
      <c r="DM19" s="2536"/>
      <c r="DN19" s="2536"/>
      <c r="DO19" s="2536"/>
      <c r="DP19" s="2536"/>
      <c r="DQ19" s="329"/>
    </row>
    <row r="20" spans="1:121">
      <c r="A20" s="351"/>
      <c r="B20" s="2550"/>
      <c r="C20" s="2551"/>
      <c r="D20" s="2551"/>
      <c r="E20" s="2551"/>
      <c r="F20" s="2551"/>
      <c r="G20" s="2551"/>
      <c r="H20" s="2551"/>
      <c r="I20" s="2551"/>
      <c r="J20" s="2551"/>
      <c r="K20" s="2551"/>
      <c r="L20" s="2551"/>
      <c r="M20" s="2551"/>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f>'07. Supplier Master Schedule'!N23</f>
        <v>0</v>
      </c>
      <c r="O21" s="2536"/>
      <c r="P21" s="2536"/>
      <c r="Q21" s="2536"/>
      <c r="R21" s="2536"/>
      <c r="S21" s="2536"/>
      <c r="T21" s="2546">
        <f>'07. Supplier Master Schedule'!T23</f>
        <v>0</v>
      </c>
      <c r="U21" s="2546"/>
      <c r="V21" s="2546"/>
      <c r="W21" s="2546"/>
      <c r="X21" s="2546"/>
      <c r="Y21" s="2546"/>
      <c r="Z21" s="2536">
        <f>'07. Supplier Master Schedule'!Z23</f>
        <v>0</v>
      </c>
      <c r="AA21" s="2536"/>
      <c r="AB21" s="2536"/>
      <c r="AC21" s="2536"/>
      <c r="AD21" s="2536"/>
      <c r="AE21" s="2536"/>
      <c r="AF21" s="2536">
        <f>'07. Supplier Master Schedule'!AF23</f>
        <v>0</v>
      </c>
      <c r="AG21" s="2536"/>
      <c r="AH21" s="2536"/>
      <c r="AI21" s="2536"/>
      <c r="AJ21" s="2536"/>
      <c r="AK21" s="2536"/>
      <c r="AL21" s="2546">
        <f>'07. Supplier Master Schedule'!AL23</f>
        <v>0</v>
      </c>
      <c r="AM21" s="2546"/>
      <c r="AN21" s="2546"/>
      <c r="AO21" s="2546"/>
      <c r="AP21" s="2546"/>
      <c r="AQ21" s="2546"/>
      <c r="AR21" s="2536">
        <f>'07. Supplier Master Schedule'!AR23</f>
        <v>0</v>
      </c>
      <c r="AS21" s="2536"/>
      <c r="AT21" s="2536"/>
      <c r="AU21" s="2536"/>
      <c r="AV21" s="2536"/>
      <c r="AW21" s="2536"/>
      <c r="AX21" s="2536">
        <f>'07. Supplier Master Schedule'!AX23</f>
        <v>0</v>
      </c>
      <c r="AY21" s="2536"/>
      <c r="AZ21" s="2536"/>
      <c r="BA21" s="2536"/>
      <c r="BB21" s="2536"/>
      <c r="BC21" s="2536"/>
      <c r="BD21" s="2547">
        <f>'07. Supplier Master Schedule'!BD23</f>
        <v>0</v>
      </c>
      <c r="BE21" s="2548"/>
      <c r="BF21" s="2548"/>
      <c r="BG21" s="2548"/>
      <c r="BH21" s="2548"/>
      <c r="BI21" s="2548"/>
      <c r="BJ21" s="2549"/>
      <c r="BK21" s="2536">
        <f>'07. Supplier Master Schedule'!BK23</f>
        <v>0</v>
      </c>
      <c r="BL21" s="2536"/>
      <c r="BM21" s="2536"/>
      <c r="BN21" s="2536"/>
      <c r="BO21" s="2536"/>
      <c r="BP21" s="2536"/>
      <c r="BQ21" s="2536">
        <f>'07. Supplier Master Schedule'!BQ23</f>
        <v>0</v>
      </c>
      <c r="BR21" s="2536"/>
      <c r="BS21" s="2536"/>
      <c r="BT21" s="2536"/>
      <c r="BU21" s="2536"/>
      <c r="BV21" s="2536"/>
      <c r="BW21" s="2546">
        <f>'07. Supplier Master Schedule'!BW23</f>
        <v>0</v>
      </c>
      <c r="BX21" s="2546"/>
      <c r="BY21" s="2546"/>
      <c r="BZ21" s="2546"/>
      <c r="CA21" s="2546"/>
      <c r="CB21" s="2546"/>
      <c r="CC21" s="2536">
        <f>'07. Supplier Master Schedule'!CC23</f>
        <v>0</v>
      </c>
      <c r="CD21" s="2536"/>
      <c r="CE21" s="2536"/>
      <c r="CF21" s="2536"/>
      <c r="CG21" s="2536"/>
      <c r="CH21" s="2536"/>
      <c r="CI21" s="2536">
        <f>'07. Supplier Master Schedule'!CI23</f>
        <v>0</v>
      </c>
      <c r="CJ21" s="2536"/>
      <c r="CK21" s="2536"/>
      <c r="CL21" s="2536"/>
      <c r="CM21" s="2536"/>
      <c r="CN21" s="2536"/>
      <c r="CO21" s="2536">
        <f>'07. Supplier Master Schedule'!CO23</f>
        <v>0</v>
      </c>
      <c r="CP21" s="2536"/>
      <c r="CQ21" s="2536"/>
      <c r="CR21" s="2536"/>
      <c r="CS21" s="2536"/>
      <c r="CT21" s="2536"/>
      <c r="CU21" s="2536">
        <f>'07. Supplier Master Schedule'!CU23</f>
        <v>0</v>
      </c>
      <c r="CV21" s="2536"/>
      <c r="CW21" s="2536"/>
      <c r="CX21" s="2536"/>
      <c r="CY21" s="2536"/>
      <c r="CZ21" s="2536"/>
      <c r="DA21" s="2546">
        <f>'07. Supplier Master Schedule'!DA23</f>
        <v>0</v>
      </c>
      <c r="DB21" s="2546"/>
      <c r="DC21" s="2546"/>
      <c r="DD21" s="2546"/>
      <c r="DE21" s="2546"/>
      <c r="DF21" s="2546"/>
      <c r="DG21" s="2536"/>
      <c r="DH21" s="2536"/>
      <c r="DI21" s="2536"/>
      <c r="DJ21" s="2536"/>
      <c r="DK21" s="2536"/>
      <c r="DL21" s="2536"/>
      <c r="DM21" s="2536"/>
      <c r="DN21" s="2536"/>
      <c r="DO21" s="2536"/>
      <c r="DP21" s="2536"/>
      <c r="DQ21" s="329"/>
    </row>
    <row r="22" spans="1:121">
      <c r="A22" s="351"/>
      <c r="B22" s="356"/>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8"/>
      <c r="DQ22" s="329"/>
    </row>
    <row r="23" spans="1:121">
      <c r="A23" s="351"/>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29"/>
    </row>
    <row r="24" spans="1:121">
      <c r="A24" s="351"/>
      <c r="B24" s="2543" t="s">
        <v>264</v>
      </c>
      <c r="C24" s="2543"/>
      <c r="D24" s="2544" t="s">
        <v>265</v>
      </c>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36" t="s">
        <v>266</v>
      </c>
      <c r="AB24" s="2544"/>
      <c r="AC24" s="2544"/>
      <c r="AD24" s="2544"/>
      <c r="AE24" s="2544"/>
      <c r="AF24" s="2544"/>
      <c r="AG24" s="2544"/>
      <c r="AH24" s="2544"/>
      <c r="AI24" s="2544"/>
      <c r="AJ24" s="2544"/>
      <c r="AK24" s="2544"/>
      <c r="AL24" s="2544"/>
      <c r="AM24" s="2544"/>
      <c r="AN24" s="2544" t="s">
        <v>267</v>
      </c>
      <c r="AO24" s="2544"/>
      <c r="AP24" s="2544"/>
      <c r="AQ24" s="2544"/>
      <c r="AR24" s="2544"/>
      <c r="AS24" s="2544"/>
      <c r="AT24" s="2544"/>
      <c r="AU24" s="2544"/>
      <c r="AV24" s="2544"/>
      <c r="AW24" s="2544"/>
      <c r="AX24" s="2544"/>
      <c r="AY24" s="2544"/>
      <c r="AZ24" s="2544"/>
      <c r="BA24" s="2544"/>
      <c r="BB24" s="2544"/>
      <c r="BC24" s="2544"/>
      <c r="BD24" s="2544"/>
      <c r="BE24" s="2544"/>
      <c r="BF24" s="2544"/>
      <c r="BG24" s="2544"/>
      <c r="BH24" s="2544"/>
      <c r="BI24" s="2544"/>
      <c r="BJ24" s="2544"/>
      <c r="BK24" s="2544"/>
      <c r="BL24" s="2544"/>
      <c r="BM24" s="2544"/>
      <c r="BN24" s="2544"/>
      <c r="BO24" s="2544"/>
      <c r="BP24" s="2544"/>
      <c r="BQ24" s="2544"/>
      <c r="BR24" s="2544"/>
      <c r="BS24" s="2544"/>
      <c r="BT24" s="2544"/>
      <c r="BU24" s="2544"/>
      <c r="BV24" s="2544"/>
      <c r="BW24" s="2544"/>
      <c r="BX24" s="2544"/>
      <c r="BY24" s="2544"/>
      <c r="BZ24" s="2544"/>
      <c r="CA24" s="2544"/>
      <c r="CB24" s="2544"/>
      <c r="CC24" s="2544"/>
      <c r="CD24" s="2544"/>
      <c r="CE24" s="2544"/>
      <c r="CF24" s="2544"/>
      <c r="CG24" s="2544"/>
      <c r="CH24" s="2544"/>
      <c r="CI24" s="2544"/>
      <c r="CJ24" s="2544"/>
      <c r="CK24" s="2544"/>
      <c r="CL24" s="2544"/>
      <c r="CM24" s="2544"/>
      <c r="CN24" s="2544"/>
      <c r="CO24" s="2544"/>
      <c r="CP24" s="2544"/>
      <c r="CQ24" s="2544"/>
      <c r="CR24" s="2544"/>
      <c r="CS24" s="2544"/>
      <c r="CT24" s="2544"/>
      <c r="CU24" s="2544"/>
      <c r="CV24" s="2544"/>
      <c r="CW24" s="2544"/>
      <c r="CX24" s="2544"/>
      <c r="CY24" s="2544"/>
      <c r="CZ24" s="2544"/>
      <c r="DA24" s="2544"/>
      <c r="DB24" s="2544"/>
      <c r="DC24" s="2544"/>
      <c r="DD24" s="2544"/>
      <c r="DE24" s="2544"/>
      <c r="DF24" s="2544"/>
      <c r="DG24" s="2544"/>
      <c r="DH24" s="2544"/>
      <c r="DI24" s="2544"/>
      <c r="DJ24" s="2544"/>
      <c r="DK24" s="2544"/>
      <c r="DL24" s="2544"/>
      <c r="DM24" s="2544"/>
      <c r="DN24" s="2544"/>
      <c r="DO24" s="2544"/>
      <c r="DP24" s="2544"/>
      <c r="DQ24" s="329"/>
    </row>
    <row r="25" spans="1:121">
      <c r="A25" s="351"/>
      <c r="B25" s="2543"/>
      <c r="C25" s="2543"/>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329"/>
    </row>
    <row r="26" spans="1:121">
      <c r="A26" s="351"/>
      <c r="B26" s="2536">
        <v>1</v>
      </c>
      <c r="C26" s="2536"/>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329"/>
    </row>
    <row r="27" spans="1:121">
      <c r="A27" s="351"/>
      <c r="B27" s="2536">
        <v>2</v>
      </c>
      <c r="C27" s="2536"/>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3</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4</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5</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6</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7</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8</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9</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10</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11</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12</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13</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14</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15</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16</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17</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18</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19</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20</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21</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7" t="s">
        <v>289</v>
      </c>
      <c r="C47" s="2538"/>
      <c r="D47" s="2538"/>
      <c r="E47" s="2538"/>
      <c r="F47" s="2538"/>
      <c r="G47" s="2538"/>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5"/>
      <c r="DQ47" s="329"/>
    </row>
    <row r="48" spans="1:121">
      <c r="A48" s="351"/>
      <c r="B48" s="359"/>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60"/>
      <c r="DQ48" s="329"/>
    </row>
    <row r="49" spans="1:121">
      <c r="A49" s="351"/>
      <c r="B49" s="359"/>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60"/>
      <c r="DQ49" s="329"/>
    </row>
    <row r="50" spans="1:121">
      <c r="A50" s="351"/>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8"/>
      <c r="DQ50" s="329"/>
    </row>
    <row r="51" spans="1:121">
      <c r="A51" s="351"/>
      <c r="B51" s="353"/>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5"/>
      <c r="DQ51" s="329"/>
    </row>
    <row r="52" spans="1:121">
      <c r="A52" s="351"/>
      <c r="B52" s="359"/>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60"/>
      <c r="DQ52" s="329"/>
    </row>
    <row r="53" spans="1:121">
      <c r="A53" s="351"/>
      <c r="B53" s="2539" t="s">
        <v>290</v>
      </c>
      <c r="C53" s="2540"/>
      <c r="D53" s="2540"/>
      <c r="E53" s="2540"/>
      <c r="F53" s="2540"/>
      <c r="G53" s="2540"/>
      <c r="H53" s="2540"/>
      <c r="I53" s="2540"/>
      <c r="J53" s="2540"/>
      <c r="K53" s="2540"/>
      <c r="L53" s="2540"/>
      <c r="M53" s="2540"/>
      <c r="N53" s="2540"/>
      <c r="O53" s="2540"/>
      <c r="P53" s="2540"/>
      <c r="Q53" s="2540"/>
      <c r="R53" s="2540"/>
      <c r="S53" s="2540"/>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7"/>
      <c r="DG53" s="357"/>
      <c r="DH53" s="357"/>
      <c r="DI53" s="357"/>
      <c r="DJ53" s="357"/>
      <c r="DK53" s="357"/>
      <c r="DL53" s="357"/>
      <c r="DM53" s="357"/>
      <c r="DN53" s="357"/>
      <c r="DO53" s="357"/>
      <c r="DP53" s="358"/>
      <c r="DQ53" s="329"/>
    </row>
    <row r="54" spans="1:121">
      <c r="A54" s="351"/>
      <c r="B54" s="2515"/>
      <c r="C54" s="2516"/>
      <c r="D54" s="2516"/>
      <c r="E54" s="2516"/>
      <c r="F54" s="2516"/>
      <c r="G54" s="2516"/>
      <c r="H54" s="2516"/>
      <c r="I54" s="2517"/>
      <c r="J54" s="2518" t="s">
        <v>291</v>
      </c>
      <c r="K54" s="2519"/>
      <c r="L54" s="2519"/>
      <c r="M54" s="2519"/>
      <c r="N54" s="2519"/>
      <c r="O54" s="2519"/>
      <c r="P54" s="2519"/>
      <c r="Q54" s="2519"/>
      <c r="R54" s="2519"/>
      <c r="S54" s="2520"/>
      <c r="T54" s="2518" t="s">
        <v>292</v>
      </c>
      <c r="U54" s="2519"/>
      <c r="V54" s="2519"/>
      <c r="W54" s="2519"/>
      <c r="X54" s="2519"/>
      <c r="Y54" s="2519"/>
      <c r="Z54" s="2519"/>
      <c r="AA54" s="2519"/>
      <c r="AB54" s="2519"/>
      <c r="AC54" s="2520"/>
      <c r="AD54" s="2518" t="s">
        <v>49</v>
      </c>
      <c r="AE54" s="2519"/>
      <c r="AF54" s="2519"/>
      <c r="AG54" s="2519"/>
      <c r="AH54" s="2519"/>
      <c r="AI54" s="2519"/>
      <c r="AJ54" s="2519"/>
      <c r="AK54" s="2519"/>
      <c r="AL54" s="2519"/>
      <c r="AM54" s="2520"/>
      <c r="AN54" s="2518" t="s">
        <v>293</v>
      </c>
      <c r="AO54" s="2519"/>
      <c r="AP54" s="2519"/>
      <c r="AQ54" s="2519"/>
      <c r="AR54" s="2519"/>
      <c r="AS54" s="2519"/>
      <c r="AT54" s="2519"/>
      <c r="AU54" s="2519"/>
      <c r="AV54" s="2519"/>
      <c r="AW54" s="2520"/>
      <c r="AX54" s="2518" t="s">
        <v>2</v>
      </c>
      <c r="AY54" s="2519"/>
      <c r="AZ54" s="2519"/>
      <c r="BA54" s="2519"/>
      <c r="BB54" s="2519"/>
      <c r="BC54" s="2519"/>
      <c r="BD54" s="2519"/>
      <c r="BE54" s="2519"/>
      <c r="BF54" s="2519"/>
      <c r="BG54" s="2520"/>
      <c r="BH54" s="2518" t="s">
        <v>3</v>
      </c>
      <c r="BI54" s="2519"/>
      <c r="BJ54" s="2519"/>
      <c r="BK54" s="2519"/>
      <c r="BL54" s="2519"/>
      <c r="BM54" s="2519"/>
      <c r="BN54" s="2519"/>
      <c r="BO54" s="2519"/>
      <c r="BP54" s="2519"/>
      <c r="BQ54" s="2520"/>
      <c r="BR54" s="2518" t="s">
        <v>4</v>
      </c>
      <c r="BS54" s="2519"/>
      <c r="BT54" s="2519"/>
      <c r="BU54" s="2519"/>
      <c r="BV54" s="2519"/>
      <c r="BW54" s="2519"/>
      <c r="BX54" s="2519"/>
      <c r="BY54" s="2519"/>
      <c r="BZ54" s="2519"/>
      <c r="CA54" s="2520"/>
      <c r="CB54" s="2518"/>
      <c r="CC54" s="2519"/>
      <c r="CD54" s="2519"/>
      <c r="CE54" s="2519"/>
      <c r="CF54" s="2519"/>
      <c r="CG54" s="2519"/>
      <c r="CH54" s="2519"/>
      <c r="CI54" s="2519"/>
      <c r="CJ54" s="2519"/>
      <c r="CK54" s="2520"/>
      <c r="CL54" s="2518"/>
      <c r="CM54" s="2519"/>
      <c r="CN54" s="2519"/>
      <c r="CO54" s="2519"/>
      <c r="CP54" s="2519"/>
      <c r="CQ54" s="2519"/>
      <c r="CR54" s="2519"/>
      <c r="CS54" s="2519"/>
      <c r="CT54" s="2519"/>
      <c r="CU54" s="2520"/>
      <c r="CV54" s="2518"/>
      <c r="CW54" s="2519"/>
      <c r="CX54" s="2519"/>
      <c r="CY54" s="2519"/>
      <c r="CZ54" s="2519"/>
      <c r="DA54" s="2519"/>
      <c r="DB54" s="2519"/>
      <c r="DC54" s="2519"/>
      <c r="DD54" s="2519"/>
      <c r="DE54" s="2520"/>
      <c r="DF54" s="2518"/>
      <c r="DG54" s="2519"/>
      <c r="DH54" s="2519"/>
      <c r="DI54" s="2519"/>
      <c r="DJ54" s="2519"/>
      <c r="DK54" s="2519"/>
      <c r="DL54" s="2519"/>
      <c r="DM54" s="2519"/>
      <c r="DN54" s="2519"/>
      <c r="DO54" s="2519"/>
      <c r="DP54" s="2520"/>
      <c r="DQ54" s="329"/>
    </row>
    <row r="55" spans="1:121">
      <c r="A55" s="351"/>
      <c r="B55" s="361" t="s">
        <v>5</v>
      </c>
      <c r="C55" s="362"/>
      <c r="D55" s="362"/>
      <c r="E55" s="362"/>
      <c r="F55" s="362"/>
      <c r="G55" s="362"/>
      <c r="H55" s="362"/>
      <c r="I55" s="362"/>
      <c r="J55" s="2530"/>
      <c r="K55" s="2531"/>
      <c r="L55" s="2531"/>
      <c r="M55" s="2531"/>
      <c r="N55" s="2531"/>
      <c r="O55" s="2531"/>
      <c r="P55" s="2531"/>
      <c r="Q55" s="2531"/>
      <c r="R55" s="2531"/>
      <c r="S55" s="2532"/>
      <c r="T55" s="2530"/>
      <c r="U55" s="2531"/>
      <c r="V55" s="2531"/>
      <c r="W55" s="2531"/>
      <c r="X55" s="2531"/>
      <c r="Y55" s="2531"/>
      <c r="Z55" s="2531"/>
      <c r="AA55" s="2531"/>
      <c r="AB55" s="2531"/>
      <c r="AC55" s="2532"/>
      <c r="AD55" s="2530"/>
      <c r="AE55" s="2531"/>
      <c r="AF55" s="2531"/>
      <c r="AG55" s="2531"/>
      <c r="AH55" s="2531"/>
      <c r="AI55" s="2531"/>
      <c r="AJ55" s="2531"/>
      <c r="AK55" s="2531"/>
      <c r="AL55" s="2531"/>
      <c r="AM55" s="2532"/>
      <c r="AN55" s="2530"/>
      <c r="AO55" s="2531"/>
      <c r="AP55" s="2531"/>
      <c r="AQ55" s="2531"/>
      <c r="AR55" s="2531"/>
      <c r="AS55" s="2531"/>
      <c r="AT55" s="2531"/>
      <c r="AU55" s="2531"/>
      <c r="AV55" s="2531"/>
      <c r="AW55" s="2532"/>
      <c r="AX55" s="2530"/>
      <c r="AY55" s="2531"/>
      <c r="AZ55" s="2531"/>
      <c r="BA55" s="2531"/>
      <c r="BB55" s="2531"/>
      <c r="BC55" s="2531"/>
      <c r="BD55" s="2531"/>
      <c r="BE55" s="2531"/>
      <c r="BF55" s="2531"/>
      <c r="BG55" s="2532"/>
      <c r="BH55" s="2530"/>
      <c r="BI55" s="2531"/>
      <c r="BJ55" s="2531"/>
      <c r="BK55" s="2531"/>
      <c r="BL55" s="2531"/>
      <c r="BM55" s="2531"/>
      <c r="BN55" s="2531"/>
      <c r="BO55" s="2531"/>
      <c r="BP55" s="2531"/>
      <c r="BQ55" s="2532"/>
      <c r="BR55" s="2530"/>
      <c r="BS55" s="2531"/>
      <c r="BT55" s="2531"/>
      <c r="BU55" s="2531"/>
      <c r="BV55" s="2531"/>
      <c r="BW55" s="2531"/>
      <c r="BX55" s="2531"/>
      <c r="BY55" s="2531"/>
      <c r="BZ55" s="2531"/>
      <c r="CA55" s="2532"/>
      <c r="CB55" s="2530"/>
      <c r="CC55" s="2531"/>
      <c r="CD55" s="2531"/>
      <c r="CE55" s="2531"/>
      <c r="CF55" s="2531"/>
      <c r="CG55" s="2531"/>
      <c r="CH55" s="2531"/>
      <c r="CI55" s="2531"/>
      <c r="CJ55" s="2531"/>
      <c r="CK55" s="2532"/>
      <c r="CL55" s="2530"/>
      <c r="CM55" s="2531"/>
      <c r="CN55" s="2531"/>
      <c r="CO55" s="2531"/>
      <c r="CP55" s="2531"/>
      <c r="CQ55" s="2531"/>
      <c r="CR55" s="2531"/>
      <c r="CS55" s="2531"/>
      <c r="CT55" s="2531"/>
      <c r="CU55" s="2532"/>
      <c r="CV55" s="2530"/>
      <c r="CW55" s="2531"/>
      <c r="CX55" s="2531"/>
      <c r="CY55" s="2531"/>
      <c r="CZ55" s="2531"/>
      <c r="DA55" s="2531"/>
      <c r="DB55" s="2531"/>
      <c r="DC55" s="2531"/>
      <c r="DD55" s="2531"/>
      <c r="DE55" s="2532"/>
      <c r="DF55" s="2533"/>
      <c r="DG55" s="2534"/>
      <c r="DH55" s="2534"/>
      <c r="DI55" s="2534"/>
      <c r="DJ55" s="2534"/>
      <c r="DK55" s="2534"/>
      <c r="DL55" s="2534"/>
      <c r="DM55" s="2534"/>
      <c r="DN55" s="2534"/>
      <c r="DO55" s="2534"/>
      <c r="DP55" s="2535"/>
      <c r="DQ55" s="329"/>
    </row>
    <row r="56" spans="1:121">
      <c r="A56" s="351"/>
      <c r="B56" s="361" t="s">
        <v>6</v>
      </c>
      <c r="C56" s="362"/>
      <c r="D56" s="362"/>
      <c r="E56" s="362"/>
      <c r="F56" s="362"/>
      <c r="G56" s="362"/>
      <c r="H56" s="362"/>
      <c r="I56" s="362"/>
      <c r="J56" s="2521"/>
      <c r="K56" s="2522"/>
      <c r="L56" s="2522"/>
      <c r="M56" s="2522"/>
      <c r="N56" s="2522"/>
      <c r="O56" s="2522"/>
      <c r="P56" s="2522"/>
      <c r="Q56" s="2522"/>
      <c r="R56" s="2522"/>
      <c r="S56" s="2523"/>
      <c r="T56" s="2521"/>
      <c r="U56" s="2522"/>
      <c r="V56" s="2522"/>
      <c r="W56" s="2522"/>
      <c r="X56" s="2522"/>
      <c r="Y56" s="2522"/>
      <c r="Z56" s="2522"/>
      <c r="AA56" s="2522"/>
      <c r="AB56" s="2522"/>
      <c r="AC56" s="2523"/>
      <c r="AD56" s="2521"/>
      <c r="AE56" s="2522"/>
      <c r="AF56" s="2522"/>
      <c r="AG56" s="2522"/>
      <c r="AH56" s="2522"/>
      <c r="AI56" s="2522"/>
      <c r="AJ56" s="2522"/>
      <c r="AK56" s="2522"/>
      <c r="AL56" s="2522"/>
      <c r="AM56" s="2523"/>
      <c r="AN56" s="2521"/>
      <c r="AO56" s="2522"/>
      <c r="AP56" s="2522"/>
      <c r="AQ56" s="2522"/>
      <c r="AR56" s="2522"/>
      <c r="AS56" s="2522"/>
      <c r="AT56" s="2522"/>
      <c r="AU56" s="2522"/>
      <c r="AV56" s="2522"/>
      <c r="AW56" s="2523"/>
      <c r="AX56" s="2521"/>
      <c r="AY56" s="2522"/>
      <c r="AZ56" s="2522"/>
      <c r="BA56" s="2522"/>
      <c r="BB56" s="2522"/>
      <c r="BC56" s="2522"/>
      <c r="BD56" s="2522"/>
      <c r="BE56" s="2522"/>
      <c r="BF56" s="2522"/>
      <c r="BG56" s="2523"/>
      <c r="BH56" s="2521"/>
      <c r="BI56" s="2522"/>
      <c r="BJ56" s="2522"/>
      <c r="BK56" s="2522"/>
      <c r="BL56" s="2522"/>
      <c r="BM56" s="2522"/>
      <c r="BN56" s="2522"/>
      <c r="BO56" s="2522"/>
      <c r="BP56" s="2522"/>
      <c r="BQ56" s="2523"/>
      <c r="BR56" s="2521"/>
      <c r="BS56" s="2522"/>
      <c r="BT56" s="2522"/>
      <c r="BU56" s="2522"/>
      <c r="BV56" s="2522"/>
      <c r="BW56" s="2522"/>
      <c r="BX56" s="2522"/>
      <c r="BY56" s="2522"/>
      <c r="BZ56" s="2522"/>
      <c r="CA56" s="2523"/>
      <c r="CB56" s="2521"/>
      <c r="CC56" s="2522"/>
      <c r="CD56" s="2522"/>
      <c r="CE56" s="2522"/>
      <c r="CF56" s="2522"/>
      <c r="CG56" s="2522"/>
      <c r="CH56" s="2522"/>
      <c r="CI56" s="2522"/>
      <c r="CJ56" s="2522"/>
      <c r="CK56" s="2523"/>
      <c r="CL56" s="2521"/>
      <c r="CM56" s="2522"/>
      <c r="CN56" s="2522"/>
      <c r="CO56" s="2522"/>
      <c r="CP56" s="2522"/>
      <c r="CQ56" s="2522"/>
      <c r="CR56" s="2522"/>
      <c r="CS56" s="2522"/>
      <c r="CT56" s="2522"/>
      <c r="CU56" s="2523"/>
      <c r="CV56" s="2521"/>
      <c r="CW56" s="2522"/>
      <c r="CX56" s="2522"/>
      <c r="CY56" s="2522"/>
      <c r="CZ56" s="2522"/>
      <c r="DA56" s="2522"/>
      <c r="DB56" s="2522"/>
      <c r="DC56" s="2522"/>
      <c r="DD56" s="2522"/>
      <c r="DE56" s="2523"/>
      <c r="DF56" s="2533"/>
      <c r="DG56" s="2534"/>
      <c r="DH56" s="2534"/>
      <c r="DI56" s="2534"/>
      <c r="DJ56" s="2534"/>
      <c r="DK56" s="2534"/>
      <c r="DL56" s="2534"/>
      <c r="DM56" s="2534"/>
      <c r="DN56" s="2534"/>
      <c r="DO56" s="2534"/>
      <c r="DP56" s="2535"/>
      <c r="DQ56" s="329"/>
    </row>
    <row r="57" spans="1:121" ht="15.75" thickBot="1">
      <c r="A57" s="363"/>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5"/>
    </row>
    <row r="58" spans="1:121">
      <c r="B58" s="2558" t="s">
        <v>89</v>
      </c>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c r="AS58" s="2559"/>
      <c r="AT58" s="2559"/>
      <c r="AU58" s="2559"/>
      <c r="AV58" s="2559"/>
      <c r="AW58" s="2559"/>
      <c r="AX58" s="2559"/>
      <c r="AY58" s="2559"/>
      <c r="AZ58" s="2559"/>
      <c r="BA58" s="2559"/>
      <c r="BB58" s="2559"/>
      <c r="BC58" s="2559"/>
      <c r="BD58" s="2559"/>
      <c r="BE58" s="2559"/>
      <c r="BF58" s="2559"/>
      <c r="BG58" s="2559"/>
      <c r="BH58" s="2559"/>
      <c r="BI58" s="2559"/>
      <c r="BJ58" s="2559"/>
      <c r="BK58" s="2559"/>
      <c r="BL58" s="2559"/>
      <c r="BM58" s="2559"/>
      <c r="BN58" s="2559"/>
      <c r="BO58" s="2559"/>
      <c r="BP58" s="2559"/>
      <c r="BQ58" s="2559"/>
      <c r="BR58" s="2559"/>
      <c r="BS58" s="2559"/>
      <c r="BT58" s="2559"/>
      <c r="BU58" s="2559"/>
      <c r="BV58" s="2559"/>
      <c r="BW58" s="2559"/>
      <c r="BX58" s="2559"/>
      <c r="BY58" s="2559"/>
      <c r="BZ58" s="2559"/>
      <c r="CA58" s="2559"/>
      <c r="CB58" s="2559"/>
      <c r="CC58" s="2559"/>
      <c r="CD58" s="2559"/>
      <c r="CE58" s="2559"/>
      <c r="CF58" s="2559"/>
      <c r="CG58" s="2559"/>
      <c r="CH58" s="2559"/>
      <c r="CI58" s="2559"/>
      <c r="CJ58" s="2559"/>
      <c r="CK58" s="2559"/>
      <c r="CL58" s="2559"/>
      <c r="CM58" s="2559"/>
      <c r="CN58" s="2559"/>
      <c r="CO58" s="2559"/>
      <c r="CP58" s="2559"/>
      <c r="CQ58" s="2559"/>
      <c r="CR58" s="2559"/>
      <c r="CS58" s="2559"/>
      <c r="CT58" s="2559"/>
      <c r="CU58" s="2559"/>
      <c r="CV58" s="2559"/>
      <c r="CW58" s="2559"/>
      <c r="CX58" s="2559"/>
      <c r="CY58" s="2559"/>
      <c r="CZ58" s="2559"/>
      <c r="DA58" s="2559"/>
      <c r="DB58" s="2559"/>
      <c r="DC58" s="2559"/>
      <c r="DD58" s="2559"/>
      <c r="DE58" s="2559"/>
      <c r="DF58" s="2559"/>
      <c r="DG58" s="2559"/>
      <c r="DH58" s="2559"/>
      <c r="DI58" s="2559"/>
      <c r="DJ58" s="2559"/>
      <c r="DK58" s="2559"/>
      <c r="DL58" s="2559"/>
      <c r="DM58" s="2559"/>
      <c r="DN58" s="2559"/>
      <c r="DO58" s="2559"/>
      <c r="DP58" s="2559"/>
      <c r="DQ58" s="2560"/>
    </row>
    <row r="59" spans="1:121" ht="15.75" thickBot="1">
      <c r="B59" s="2561"/>
      <c r="C59" s="2562"/>
      <c r="D59" s="2562"/>
      <c r="E59" s="2562"/>
      <c r="F59" s="2562"/>
      <c r="G59" s="2562"/>
      <c r="H59" s="2562"/>
      <c r="I59" s="2562"/>
      <c r="J59" s="2562"/>
      <c r="K59" s="2562"/>
      <c r="L59" s="2562"/>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2562"/>
      <c r="BF59" s="2562"/>
      <c r="BG59" s="2562"/>
      <c r="BH59" s="2562"/>
      <c r="BI59" s="2562"/>
      <c r="BJ59" s="2562"/>
      <c r="BK59" s="2562"/>
      <c r="BL59" s="2562"/>
      <c r="BM59" s="2562"/>
      <c r="BN59" s="2562"/>
      <c r="BO59" s="2562"/>
      <c r="BP59" s="2562"/>
      <c r="BQ59" s="2562"/>
      <c r="BR59" s="2562"/>
      <c r="BS59" s="2562"/>
      <c r="BT59" s="2562"/>
      <c r="BU59" s="2562"/>
      <c r="BV59" s="2562"/>
      <c r="BW59" s="2562"/>
      <c r="BX59" s="2562"/>
      <c r="BY59" s="2562"/>
      <c r="BZ59" s="2562"/>
      <c r="CA59" s="2562"/>
      <c r="CB59" s="2562"/>
      <c r="CC59" s="2562"/>
      <c r="CD59" s="2562"/>
      <c r="CE59" s="2562"/>
      <c r="CF59" s="2562"/>
      <c r="CG59" s="2562"/>
      <c r="CH59" s="2562"/>
      <c r="CI59" s="2562"/>
      <c r="CJ59" s="2562"/>
      <c r="CK59" s="2562"/>
      <c r="CL59" s="2562"/>
      <c r="CM59" s="2562"/>
      <c r="CN59" s="2562"/>
      <c r="CO59" s="2562"/>
      <c r="CP59" s="2562"/>
      <c r="CQ59" s="2562"/>
      <c r="CR59" s="2562"/>
      <c r="CS59" s="2562"/>
      <c r="CT59" s="2562"/>
      <c r="CU59" s="2562"/>
      <c r="CV59" s="2562"/>
      <c r="CW59" s="2562"/>
      <c r="CX59" s="2562"/>
      <c r="CY59" s="2562"/>
      <c r="CZ59" s="2562"/>
      <c r="DA59" s="2562"/>
      <c r="DB59" s="2562"/>
      <c r="DC59" s="2562"/>
      <c r="DD59" s="2562"/>
      <c r="DE59" s="2562"/>
      <c r="DF59" s="2562"/>
      <c r="DG59" s="2562"/>
      <c r="DH59" s="2562"/>
      <c r="DI59" s="2562"/>
      <c r="DJ59" s="2562"/>
      <c r="DK59" s="2562"/>
      <c r="DL59" s="2562"/>
      <c r="DM59" s="2562"/>
      <c r="DN59" s="2562"/>
      <c r="DO59" s="2562"/>
      <c r="DP59" s="2562"/>
      <c r="DQ59" s="2563"/>
    </row>
  </sheetData>
  <mergeCells count="751">
    <mergeCell ref="B9:J9"/>
    <mergeCell ref="K9:AW9"/>
    <mergeCell ref="BB9:BG9"/>
    <mergeCell ref="BH9:CU9"/>
    <mergeCell ref="B12:J12"/>
    <mergeCell ref="K12:AW12"/>
    <mergeCell ref="BB12:BH12"/>
    <mergeCell ref="BJ12:CU12"/>
    <mergeCell ref="BN3:CL3"/>
    <mergeCell ref="B4:DP4"/>
    <mergeCell ref="B8:J8"/>
    <mergeCell ref="K8:AW8"/>
    <mergeCell ref="BB8:BG8"/>
    <mergeCell ref="BH8:CU8"/>
    <mergeCell ref="B13:J13"/>
    <mergeCell ref="K13:AW13"/>
    <mergeCell ref="BB13:BM13"/>
    <mergeCell ref="BN13:CU13"/>
    <mergeCell ref="B18:M21"/>
    <mergeCell ref="N18:S20"/>
    <mergeCell ref="T18:Y20"/>
    <mergeCell ref="Z18:AE20"/>
    <mergeCell ref="AF18:AK20"/>
    <mergeCell ref="AL18:AQ20"/>
    <mergeCell ref="AR21:AW21"/>
    <mergeCell ref="CC18:CH20"/>
    <mergeCell ref="CI18:CN20"/>
    <mergeCell ref="CO18:CT20"/>
    <mergeCell ref="CU18:CZ20"/>
    <mergeCell ref="DA18:DF20"/>
    <mergeCell ref="DG18:DP20"/>
    <mergeCell ref="AR18:AW20"/>
    <mergeCell ref="AX18:BC20"/>
    <mergeCell ref="BD18:BJ20"/>
    <mergeCell ref="BK18:BP20"/>
    <mergeCell ref="BQ18:BV20"/>
    <mergeCell ref="BW18:CB20"/>
    <mergeCell ref="AZ25:BB25"/>
    <mergeCell ref="BC25:BE25"/>
    <mergeCell ref="BF25:BH25"/>
    <mergeCell ref="CI21:CN21"/>
    <mergeCell ref="CO21:CT21"/>
    <mergeCell ref="CU21:CZ21"/>
    <mergeCell ref="DA21:DF21"/>
    <mergeCell ref="DG21:DP21"/>
    <mergeCell ref="B24:C25"/>
    <mergeCell ref="D24:Z25"/>
    <mergeCell ref="AA24:AM25"/>
    <mergeCell ref="AN24:DP24"/>
    <mergeCell ref="AN25:AP25"/>
    <mergeCell ref="AX21:BC21"/>
    <mergeCell ref="BD21:BJ21"/>
    <mergeCell ref="BK21:BP21"/>
    <mergeCell ref="BQ21:BV21"/>
    <mergeCell ref="BW21:CB21"/>
    <mergeCell ref="CC21:CH21"/>
    <mergeCell ref="N21:S21"/>
    <mergeCell ref="T21:Y21"/>
    <mergeCell ref="Z21:AE21"/>
    <mergeCell ref="AF21:AK21"/>
    <mergeCell ref="AL21:AQ21"/>
    <mergeCell ref="B26:C26"/>
    <mergeCell ref="D26:Z26"/>
    <mergeCell ref="AA26:AM26"/>
    <mergeCell ref="AN26:AP26"/>
    <mergeCell ref="AQ26:AS26"/>
    <mergeCell ref="AT26:AV26"/>
    <mergeCell ref="AW26:AY26"/>
    <mergeCell ref="AZ26:BB26"/>
    <mergeCell ref="CS25:CU25"/>
    <mergeCell ref="CA25:CC25"/>
    <mergeCell ref="CD25:CF25"/>
    <mergeCell ref="CG25:CI25"/>
    <mergeCell ref="CJ25:CL25"/>
    <mergeCell ref="CM25:CO25"/>
    <mergeCell ref="CP25:CR25"/>
    <mergeCell ref="BI25:BK25"/>
    <mergeCell ref="BL25:BN25"/>
    <mergeCell ref="BO25:BQ25"/>
    <mergeCell ref="BR25:BT25"/>
    <mergeCell ref="BU25:BW25"/>
    <mergeCell ref="BX25:BZ25"/>
    <mergeCell ref="AQ25:AS25"/>
    <mergeCell ref="AT25:AV25"/>
    <mergeCell ref="AW25:AY25"/>
    <mergeCell ref="CJ26:CL26"/>
    <mergeCell ref="BC26:BE26"/>
    <mergeCell ref="BF26:BH26"/>
    <mergeCell ref="BI26:BK26"/>
    <mergeCell ref="BL26:BN26"/>
    <mergeCell ref="BO26:BQ26"/>
    <mergeCell ref="BR26:BT26"/>
    <mergeCell ref="DK25:DM25"/>
    <mergeCell ref="DN25:DP25"/>
    <mergeCell ref="CV25:CX25"/>
    <mergeCell ref="CY25:DA25"/>
    <mergeCell ref="DB25:DD25"/>
    <mergeCell ref="DE25:DG25"/>
    <mergeCell ref="DH25:DJ25"/>
    <mergeCell ref="BF27:BH27"/>
    <mergeCell ref="BI27:BK27"/>
    <mergeCell ref="BL27:BN27"/>
    <mergeCell ref="DE26:DG26"/>
    <mergeCell ref="DH26:DJ26"/>
    <mergeCell ref="DK26:DM26"/>
    <mergeCell ref="DN26:DP26"/>
    <mergeCell ref="B27:C27"/>
    <mergeCell ref="D27:Z27"/>
    <mergeCell ref="AA27:AM27"/>
    <mergeCell ref="AN27:AP27"/>
    <mergeCell ref="AQ27:AS27"/>
    <mergeCell ref="AT27:AV27"/>
    <mergeCell ref="CM26:CO26"/>
    <mergeCell ref="CP26:CR26"/>
    <mergeCell ref="CS26:CU26"/>
    <mergeCell ref="CV26:CX26"/>
    <mergeCell ref="CY26:DA26"/>
    <mergeCell ref="DB26:DD26"/>
    <mergeCell ref="BU26:BW26"/>
    <mergeCell ref="BX26:BZ26"/>
    <mergeCell ref="CA26:CC26"/>
    <mergeCell ref="CD26:CF26"/>
    <mergeCell ref="CG26:CI26"/>
    <mergeCell ref="AN28:AP28"/>
    <mergeCell ref="AQ28:AS28"/>
    <mergeCell ref="AT28:AV28"/>
    <mergeCell ref="CY27:DA27"/>
    <mergeCell ref="DB27:DD27"/>
    <mergeCell ref="DE27:DG27"/>
    <mergeCell ref="DH27:DJ27"/>
    <mergeCell ref="DK27:DM27"/>
    <mergeCell ref="DN27:DP27"/>
    <mergeCell ref="CG27:CI27"/>
    <mergeCell ref="CJ27:CL27"/>
    <mergeCell ref="CM27:CO27"/>
    <mergeCell ref="CP27:CR27"/>
    <mergeCell ref="CS27:CU27"/>
    <mergeCell ref="CV27:CX27"/>
    <mergeCell ref="BO27:BQ27"/>
    <mergeCell ref="BR27:BT27"/>
    <mergeCell ref="BU27:BW27"/>
    <mergeCell ref="BX27:BZ27"/>
    <mergeCell ref="CA27:CC27"/>
    <mergeCell ref="CD27:CF27"/>
    <mergeCell ref="AW27:AY27"/>
    <mergeCell ref="AZ27:BB27"/>
    <mergeCell ref="BC27:BE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28:C28"/>
    <mergeCell ref="D28:Z28"/>
    <mergeCell ref="AA28:AM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F30:BH30"/>
    <mergeCell ref="BI30:BK30"/>
    <mergeCell ref="BL30:BN30"/>
    <mergeCell ref="B30:C30"/>
    <mergeCell ref="D30:Z30"/>
    <mergeCell ref="AA30:AM30"/>
    <mergeCell ref="AN30:AP30"/>
    <mergeCell ref="AQ30:AS30"/>
    <mergeCell ref="AT30:AV30"/>
    <mergeCell ref="AN31:AP31"/>
    <mergeCell ref="AQ31:AS31"/>
    <mergeCell ref="AT31:AV31"/>
    <mergeCell ref="CY30:DA30"/>
    <mergeCell ref="DB30:DD30"/>
    <mergeCell ref="DE30:DG30"/>
    <mergeCell ref="DH30:DJ30"/>
    <mergeCell ref="DK30:DM30"/>
    <mergeCell ref="DN30:DP30"/>
    <mergeCell ref="CG30:CI30"/>
    <mergeCell ref="CJ30:CL30"/>
    <mergeCell ref="CM30:CO30"/>
    <mergeCell ref="CP30:CR30"/>
    <mergeCell ref="CS30:CU30"/>
    <mergeCell ref="CV30:CX30"/>
    <mergeCell ref="BO30:BQ30"/>
    <mergeCell ref="BR30:BT30"/>
    <mergeCell ref="BU30:BW30"/>
    <mergeCell ref="BX30:BZ30"/>
    <mergeCell ref="CA30:CC30"/>
    <mergeCell ref="CD30:CF30"/>
    <mergeCell ref="AW30:AY30"/>
    <mergeCell ref="AZ30:BB30"/>
    <mergeCell ref="BC30:BE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F33:BH33"/>
    <mergeCell ref="BI33:BK33"/>
    <mergeCell ref="BL33:BN33"/>
    <mergeCell ref="B33:C33"/>
    <mergeCell ref="D33:Z33"/>
    <mergeCell ref="AA33:AM33"/>
    <mergeCell ref="AN33:AP33"/>
    <mergeCell ref="AQ33:AS33"/>
    <mergeCell ref="AT33:AV33"/>
    <mergeCell ref="AN34:AP34"/>
    <mergeCell ref="AQ34:AS34"/>
    <mergeCell ref="AT34:AV34"/>
    <mergeCell ref="CY33:DA33"/>
    <mergeCell ref="DB33:DD33"/>
    <mergeCell ref="DE33:DG33"/>
    <mergeCell ref="DH33:DJ33"/>
    <mergeCell ref="DK33:DM33"/>
    <mergeCell ref="DN33:DP33"/>
    <mergeCell ref="CG33:CI33"/>
    <mergeCell ref="CJ33:CL33"/>
    <mergeCell ref="CM33:CO33"/>
    <mergeCell ref="CP33:CR33"/>
    <mergeCell ref="CS33:CU33"/>
    <mergeCell ref="CV33:CX33"/>
    <mergeCell ref="BO33:BQ33"/>
    <mergeCell ref="BR33:BT33"/>
    <mergeCell ref="BU33:BW33"/>
    <mergeCell ref="BX33:BZ33"/>
    <mergeCell ref="CA33:CC33"/>
    <mergeCell ref="CD33:CF33"/>
    <mergeCell ref="AW33:AY33"/>
    <mergeCell ref="AZ33:BB33"/>
    <mergeCell ref="BC33:BE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F36:BH36"/>
    <mergeCell ref="BI36:BK36"/>
    <mergeCell ref="BL36:BN36"/>
    <mergeCell ref="B36:C36"/>
    <mergeCell ref="D36:Z36"/>
    <mergeCell ref="AA36:AM36"/>
    <mergeCell ref="AN36:AP36"/>
    <mergeCell ref="AQ36:AS36"/>
    <mergeCell ref="AT36:AV36"/>
    <mergeCell ref="AN37:AP37"/>
    <mergeCell ref="AQ37:AS37"/>
    <mergeCell ref="AT37:AV37"/>
    <mergeCell ref="CY36:DA36"/>
    <mergeCell ref="DB36:DD36"/>
    <mergeCell ref="DE36:DG36"/>
    <mergeCell ref="DH36:DJ36"/>
    <mergeCell ref="DK36:DM36"/>
    <mergeCell ref="DN36:DP36"/>
    <mergeCell ref="CG36:CI36"/>
    <mergeCell ref="CJ36:CL36"/>
    <mergeCell ref="CM36:CO36"/>
    <mergeCell ref="CP36:CR36"/>
    <mergeCell ref="CS36:CU36"/>
    <mergeCell ref="CV36:CX36"/>
    <mergeCell ref="BO36:BQ36"/>
    <mergeCell ref="BR36:BT36"/>
    <mergeCell ref="BU36:BW36"/>
    <mergeCell ref="BX36:BZ36"/>
    <mergeCell ref="CA36:CC36"/>
    <mergeCell ref="CD36:CF36"/>
    <mergeCell ref="AW36:AY36"/>
    <mergeCell ref="AZ36:BB36"/>
    <mergeCell ref="BC36:BE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F39:BH39"/>
    <mergeCell ref="BI39:BK39"/>
    <mergeCell ref="BL39:BN39"/>
    <mergeCell ref="B39:C39"/>
    <mergeCell ref="D39:Z39"/>
    <mergeCell ref="AA39:AM39"/>
    <mergeCell ref="AN39:AP39"/>
    <mergeCell ref="AQ39:AS39"/>
    <mergeCell ref="AT39:AV39"/>
    <mergeCell ref="AN40:AP40"/>
    <mergeCell ref="AQ40:AS40"/>
    <mergeCell ref="AT40:AV40"/>
    <mergeCell ref="CY39:DA39"/>
    <mergeCell ref="DB39:DD39"/>
    <mergeCell ref="DE39:DG39"/>
    <mergeCell ref="DH39:DJ39"/>
    <mergeCell ref="DK39:DM39"/>
    <mergeCell ref="DN39:DP39"/>
    <mergeCell ref="CG39:CI39"/>
    <mergeCell ref="CJ39:CL39"/>
    <mergeCell ref="CM39:CO39"/>
    <mergeCell ref="CP39:CR39"/>
    <mergeCell ref="CS39:CU39"/>
    <mergeCell ref="CV39:CX39"/>
    <mergeCell ref="BO39:BQ39"/>
    <mergeCell ref="BR39:BT39"/>
    <mergeCell ref="BU39:BW39"/>
    <mergeCell ref="BX39:BZ39"/>
    <mergeCell ref="CA39:CC39"/>
    <mergeCell ref="CD39:CF39"/>
    <mergeCell ref="AW39:AY39"/>
    <mergeCell ref="AZ39:BB39"/>
    <mergeCell ref="BC39:BE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F42:BH42"/>
    <mergeCell ref="BI42:BK42"/>
    <mergeCell ref="BL42:BN42"/>
    <mergeCell ref="B42:C42"/>
    <mergeCell ref="D42:Z42"/>
    <mergeCell ref="AA42:AM42"/>
    <mergeCell ref="AN42:AP42"/>
    <mergeCell ref="AQ42:AS42"/>
    <mergeCell ref="AT42:AV42"/>
    <mergeCell ref="AN43:AP43"/>
    <mergeCell ref="AQ43:AS43"/>
    <mergeCell ref="AT43:AV43"/>
    <mergeCell ref="CY42:DA42"/>
    <mergeCell ref="DB42:DD42"/>
    <mergeCell ref="DE42:DG42"/>
    <mergeCell ref="DH42:DJ42"/>
    <mergeCell ref="DK42:DM42"/>
    <mergeCell ref="DN42:DP42"/>
    <mergeCell ref="CG42:CI42"/>
    <mergeCell ref="CJ42:CL42"/>
    <mergeCell ref="CM42:CO42"/>
    <mergeCell ref="CP42:CR42"/>
    <mergeCell ref="CS42:CU42"/>
    <mergeCell ref="CV42:CX42"/>
    <mergeCell ref="BO42:BQ42"/>
    <mergeCell ref="BR42:BT42"/>
    <mergeCell ref="BU42:BW42"/>
    <mergeCell ref="BX42:BZ42"/>
    <mergeCell ref="CA42:CC42"/>
    <mergeCell ref="CD42:CF42"/>
    <mergeCell ref="AW42:AY42"/>
    <mergeCell ref="AZ42:BB42"/>
    <mergeCell ref="BC42:BE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BF45:BH45"/>
    <mergeCell ref="BI45:BK45"/>
    <mergeCell ref="BL45:BN45"/>
    <mergeCell ref="B45:C45"/>
    <mergeCell ref="D45:Z45"/>
    <mergeCell ref="AA45:AM45"/>
    <mergeCell ref="AN45:AP45"/>
    <mergeCell ref="AQ45:AS45"/>
    <mergeCell ref="AT45:AV45"/>
    <mergeCell ref="AN46:AP46"/>
    <mergeCell ref="AQ46:AS46"/>
    <mergeCell ref="AT46:AV46"/>
    <mergeCell ref="CY45:DA45"/>
    <mergeCell ref="DB45:DD45"/>
    <mergeCell ref="DE45:DG45"/>
    <mergeCell ref="DH45:DJ45"/>
    <mergeCell ref="DK45:DM45"/>
    <mergeCell ref="DN45:DP45"/>
    <mergeCell ref="CG45:CI45"/>
    <mergeCell ref="CJ45:CL45"/>
    <mergeCell ref="CM45:CO45"/>
    <mergeCell ref="CP45:CR45"/>
    <mergeCell ref="CS45:CU45"/>
    <mergeCell ref="CV45:CX45"/>
    <mergeCell ref="BO45:BQ45"/>
    <mergeCell ref="BR45:BT45"/>
    <mergeCell ref="BU45:BW45"/>
    <mergeCell ref="BX45:BZ45"/>
    <mergeCell ref="CA45:CC45"/>
    <mergeCell ref="CD45:CF45"/>
    <mergeCell ref="AW45:AY45"/>
    <mergeCell ref="AZ45:BB45"/>
    <mergeCell ref="BC45:BE45"/>
    <mergeCell ref="DH46:DJ46"/>
    <mergeCell ref="DK46:DM46"/>
    <mergeCell ref="DN46:DP46"/>
    <mergeCell ref="CG46:CI46"/>
    <mergeCell ref="CJ46:CL46"/>
    <mergeCell ref="CM46:CO46"/>
    <mergeCell ref="CP46:CR46"/>
    <mergeCell ref="CS46:CU46"/>
    <mergeCell ref="CV46:CX46"/>
    <mergeCell ref="B47:G47"/>
    <mergeCell ref="B53:S53"/>
    <mergeCell ref="B54:I54"/>
    <mergeCell ref="J54:S54"/>
    <mergeCell ref="T54:AC54"/>
    <mergeCell ref="AD54:AM54"/>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CV54:DE54"/>
    <mergeCell ref="DF54:DP54"/>
    <mergeCell ref="J55:S55"/>
    <mergeCell ref="T55:AC55"/>
    <mergeCell ref="AD55:AM55"/>
    <mergeCell ref="AN55:AW55"/>
    <mergeCell ref="AX55:BG55"/>
    <mergeCell ref="BH55:BQ55"/>
    <mergeCell ref="BR55:CA55"/>
    <mergeCell ref="CB55:CK55"/>
    <mergeCell ref="AN54:AW54"/>
    <mergeCell ref="AX54:BG54"/>
    <mergeCell ref="BH54:BQ54"/>
    <mergeCell ref="BR54:CA54"/>
    <mergeCell ref="CB54:CK54"/>
    <mergeCell ref="CL54:CU54"/>
    <mergeCell ref="CB56:CK56"/>
    <mergeCell ref="CL56:CU56"/>
    <mergeCell ref="CV56:DE56"/>
    <mergeCell ref="DF56:DP56"/>
    <mergeCell ref="B58:DQ59"/>
    <mergeCell ref="CL55:CU55"/>
    <mergeCell ref="CV55:DE55"/>
    <mergeCell ref="DF55:DP55"/>
    <mergeCell ref="J56:S56"/>
    <mergeCell ref="T56:AC56"/>
    <mergeCell ref="AD56:AM56"/>
    <mergeCell ref="AN56:AW56"/>
    <mergeCell ref="AX56:BG56"/>
    <mergeCell ref="BH56:BQ56"/>
    <mergeCell ref="BR56:CA56"/>
  </mergeCells>
  <hyperlinks>
    <hyperlink ref="DU5" location="'Attachment index 22.12.16'!A1" display="Index" xr:uid="{00000000-0004-0000-1B00-000000000000}"/>
  </hyperlinks>
  <pageMargins left="0.7" right="0.7" top="0.75" bottom="0.75" header="0.3" footer="0.3"/>
  <pageSetup scale="40" orientation="portrait" verticalDpi="0" r:id="rId1"/>
  <colBreaks count="1" manualBreakCount="1">
    <brk id="1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sizeWithCells="1">
                  <from>
                    <xdr:col>105</xdr:col>
                    <xdr:colOff>28575</xdr:colOff>
                    <xdr:row>1</xdr:row>
                    <xdr:rowOff>238125</xdr:rowOff>
                  </from>
                  <to>
                    <xdr:col>113</xdr:col>
                    <xdr:colOff>133350</xdr:colOff>
                    <xdr:row>3</xdr:row>
                    <xdr:rowOff>38100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sizeWithCells="1">
                  <from>
                    <xdr:col>96</xdr:col>
                    <xdr:colOff>47625</xdr:colOff>
                    <xdr:row>1</xdr:row>
                    <xdr:rowOff>238125</xdr:rowOff>
                  </from>
                  <to>
                    <xdr:col>104</xdr:col>
                    <xdr:colOff>9525</xdr:colOff>
                    <xdr:row>3</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pageSetUpPr fitToPage="1"/>
  </sheetPr>
  <dimension ref="B1:DM73"/>
  <sheetViews>
    <sheetView showGridLines="0" view="pageBreakPreview" zoomScale="90" zoomScaleNormal="70" zoomScaleSheetLayoutView="90" workbookViewId="0">
      <selection activeCell="CS5" sqref="CS5"/>
    </sheetView>
  </sheetViews>
  <sheetFormatPr baseColWidth="10" defaultColWidth="1.7109375" defaultRowHeight="15"/>
  <cols>
    <col min="60" max="60" width="2.5703125" customWidth="1"/>
    <col min="117" max="117" width="9" customWidth="1"/>
    <col min="316" max="316" width="2.5703125" customWidth="1"/>
    <col min="373" max="373" width="9" customWidth="1"/>
    <col min="572" max="572" width="2.5703125" customWidth="1"/>
    <col min="629" max="629" width="9" customWidth="1"/>
    <col min="828" max="828" width="2.5703125" customWidth="1"/>
    <col min="885" max="885" width="9" customWidth="1"/>
    <col min="1084" max="1084" width="2.5703125" customWidth="1"/>
    <col min="1141" max="1141" width="9" customWidth="1"/>
    <col min="1340" max="1340" width="2.5703125" customWidth="1"/>
    <col min="1397" max="1397" width="9" customWidth="1"/>
    <col min="1596" max="1596" width="2.5703125" customWidth="1"/>
    <col min="1653" max="1653" width="9" customWidth="1"/>
    <col min="1852" max="1852" width="2.5703125" customWidth="1"/>
    <col min="1909" max="1909" width="9" customWidth="1"/>
    <col min="2108" max="2108" width="2.5703125" customWidth="1"/>
    <col min="2165" max="2165" width="9" customWidth="1"/>
    <col min="2364" max="2364" width="2.5703125" customWidth="1"/>
    <col min="2421" max="2421" width="9" customWidth="1"/>
    <col min="2620" max="2620" width="2.5703125" customWidth="1"/>
    <col min="2677" max="2677" width="9" customWidth="1"/>
    <col min="2876" max="2876" width="2.5703125" customWidth="1"/>
    <col min="2933" max="2933" width="9" customWidth="1"/>
    <col min="3132" max="3132" width="2.5703125" customWidth="1"/>
    <col min="3189" max="3189" width="9" customWidth="1"/>
    <col min="3388" max="3388" width="2.5703125" customWidth="1"/>
    <col min="3445" max="3445" width="9" customWidth="1"/>
    <col min="3644" max="3644" width="2.5703125" customWidth="1"/>
    <col min="3701" max="3701" width="9" customWidth="1"/>
    <col min="3900" max="3900" width="2.5703125" customWidth="1"/>
    <col min="3957" max="3957" width="9" customWidth="1"/>
    <col min="4156" max="4156" width="2.5703125" customWidth="1"/>
    <col min="4213" max="4213" width="9" customWidth="1"/>
    <col min="4412" max="4412" width="2.5703125" customWidth="1"/>
    <col min="4469" max="4469" width="9" customWidth="1"/>
    <col min="4668" max="4668" width="2.5703125" customWidth="1"/>
    <col min="4725" max="4725" width="9" customWidth="1"/>
    <col min="4924" max="4924" width="2.5703125" customWidth="1"/>
    <col min="4981" max="4981" width="9" customWidth="1"/>
    <col min="5180" max="5180" width="2.5703125" customWidth="1"/>
    <col min="5237" max="5237" width="9" customWidth="1"/>
    <col min="5436" max="5436" width="2.5703125" customWidth="1"/>
    <col min="5493" max="5493" width="9" customWidth="1"/>
    <col min="5692" max="5692" width="2.5703125" customWidth="1"/>
    <col min="5749" max="5749" width="9" customWidth="1"/>
    <col min="5948" max="5948" width="2.5703125" customWidth="1"/>
    <col min="6005" max="6005" width="9" customWidth="1"/>
    <col min="6204" max="6204" width="2.5703125" customWidth="1"/>
    <col min="6261" max="6261" width="9" customWidth="1"/>
    <col min="6460" max="6460" width="2.5703125" customWidth="1"/>
    <col min="6517" max="6517" width="9" customWidth="1"/>
    <col min="6716" max="6716" width="2.5703125" customWidth="1"/>
    <col min="6773" max="6773" width="9" customWidth="1"/>
    <col min="6972" max="6972" width="2.5703125" customWidth="1"/>
    <col min="7029" max="7029" width="9" customWidth="1"/>
    <col min="7228" max="7228" width="2.5703125" customWidth="1"/>
    <col min="7285" max="7285" width="9" customWidth="1"/>
    <col min="7484" max="7484" width="2.5703125" customWidth="1"/>
    <col min="7541" max="7541" width="9" customWidth="1"/>
    <col min="7740" max="7740" width="2.5703125" customWidth="1"/>
    <col min="7797" max="7797" width="9" customWidth="1"/>
    <col min="7996" max="7996" width="2.5703125" customWidth="1"/>
    <col min="8053" max="8053" width="9" customWidth="1"/>
    <col min="8252" max="8252" width="2.5703125" customWidth="1"/>
    <col min="8309" max="8309" width="9" customWidth="1"/>
    <col min="8508" max="8508" width="2.5703125" customWidth="1"/>
    <col min="8565" max="8565" width="9" customWidth="1"/>
    <col min="8764" max="8764" width="2.5703125" customWidth="1"/>
    <col min="8821" max="8821" width="9" customWidth="1"/>
    <col min="9020" max="9020" width="2.5703125" customWidth="1"/>
    <col min="9077" max="9077" width="9" customWidth="1"/>
    <col min="9276" max="9276" width="2.5703125" customWidth="1"/>
    <col min="9333" max="9333" width="9" customWidth="1"/>
    <col min="9532" max="9532" width="2.5703125" customWidth="1"/>
    <col min="9589" max="9589" width="9" customWidth="1"/>
    <col min="9788" max="9788" width="2.5703125" customWidth="1"/>
    <col min="9845" max="9845" width="9" customWidth="1"/>
    <col min="10044" max="10044" width="2.5703125" customWidth="1"/>
    <col min="10101" max="10101" width="9" customWidth="1"/>
    <col min="10300" max="10300" width="2.5703125" customWidth="1"/>
    <col min="10357" max="10357" width="9" customWidth="1"/>
    <col min="10556" max="10556" width="2.5703125" customWidth="1"/>
    <col min="10613" max="10613" width="9" customWidth="1"/>
    <col min="10812" max="10812" width="2.5703125" customWidth="1"/>
    <col min="10869" max="10869" width="9" customWidth="1"/>
    <col min="11068" max="11068" width="2.5703125" customWidth="1"/>
    <col min="11125" max="11125" width="9" customWidth="1"/>
    <col min="11324" max="11324" width="2.5703125" customWidth="1"/>
    <col min="11381" max="11381" width="9" customWidth="1"/>
    <col min="11580" max="11580" width="2.5703125" customWidth="1"/>
    <col min="11637" max="11637" width="9" customWidth="1"/>
    <col min="11836" max="11836" width="2.5703125" customWidth="1"/>
    <col min="11893" max="11893" width="9" customWidth="1"/>
    <col min="12092" max="12092" width="2.5703125" customWidth="1"/>
    <col min="12149" max="12149" width="9" customWidth="1"/>
    <col min="12348" max="12348" width="2.5703125" customWidth="1"/>
    <col min="12405" max="12405" width="9" customWidth="1"/>
    <col min="12604" max="12604" width="2.5703125" customWidth="1"/>
    <col min="12661" max="12661" width="9" customWidth="1"/>
    <col min="12860" max="12860" width="2.5703125" customWidth="1"/>
    <col min="12917" max="12917" width="9" customWidth="1"/>
    <col min="13116" max="13116" width="2.5703125" customWidth="1"/>
    <col min="13173" max="13173" width="9" customWidth="1"/>
    <col min="13372" max="13372" width="2.5703125" customWidth="1"/>
    <col min="13429" max="13429" width="9" customWidth="1"/>
    <col min="13628" max="13628" width="2.5703125" customWidth="1"/>
    <col min="13685" max="13685" width="9" customWidth="1"/>
    <col min="13884" max="13884" width="2.5703125" customWidth="1"/>
    <col min="13941" max="13941" width="9" customWidth="1"/>
    <col min="14140" max="14140" width="2.5703125" customWidth="1"/>
    <col min="14197" max="14197" width="9" customWidth="1"/>
    <col min="14396" max="14396" width="2.5703125" customWidth="1"/>
    <col min="14453" max="14453" width="9" customWidth="1"/>
    <col min="14652" max="14652" width="2.5703125" customWidth="1"/>
    <col min="14709" max="14709" width="9" customWidth="1"/>
    <col min="14908" max="14908" width="2.5703125" customWidth="1"/>
    <col min="14965" max="14965" width="9" customWidth="1"/>
    <col min="15164" max="15164" width="2.5703125" customWidth="1"/>
    <col min="15221" max="15221" width="9" customWidth="1"/>
    <col min="15420" max="15420" width="2.5703125" customWidth="1"/>
    <col min="15477" max="15477" width="9" customWidth="1"/>
    <col min="15676" max="15676" width="2.5703125" customWidth="1"/>
    <col min="15733" max="15733" width="9" customWidth="1"/>
    <col min="15932" max="15932" width="2.5703125" customWidth="1"/>
    <col min="15989" max="15989" width="9" customWidth="1"/>
    <col min="16188" max="16188" width="2.5703125" customWidth="1"/>
    <col min="16245" max="16245" width="9" customWidth="1"/>
  </cols>
  <sheetData>
    <row r="1" spans="2:117" ht="15.75" thickBot="1"/>
    <row r="2" spans="2:117">
      <c r="B2" s="320"/>
      <c r="C2" s="321"/>
      <c r="D2" s="147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2"/>
      <c r="BA2" s="322"/>
      <c r="BB2" s="322"/>
      <c r="BC2" s="322"/>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3"/>
    </row>
    <row r="3" spans="2:117" ht="20.25">
      <c r="B3" s="324"/>
      <c r="C3" s="325"/>
      <c r="D3" s="325"/>
      <c r="E3" s="325"/>
      <c r="F3" s="325"/>
      <c r="G3" s="325"/>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7"/>
      <c r="AT3" s="327"/>
      <c r="AU3" s="327"/>
      <c r="AV3" s="327"/>
      <c r="AW3" s="327"/>
      <c r="AX3" s="327"/>
      <c r="AY3" s="326"/>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9"/>
    </row>
    <row r="4" spans="2:117" ht="20.25">
      <c r="B4" s="324"/>
      <c r="C4" s="325"/>
      <c r="D4" s="325"/>
      <c r="E4" s="325"/>
      <c r="F4" s="325"/>
      <c r="G4" s="325"/>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7"/>
      <c r="AT4" s="327"/>
      <c r="AU4" s="327"/>
      <c r="AV4" s="327"/>
      <c r="AW4" s="327"/>
      <c r="AX4" s="327"/>
      <c r="AY4" s="326"/>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9"/>
    </row>
    <row r="5" spans="2:117" ht="20.25">
      <c r="B5" s="324"/>
      <c r="C5" s="325"/>
      <c r="D5" s="325"/>
      <c r="E5" s="325"/>
      <c r="F5" s="325"/>
      <c r="G5" s="325"/>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7"/>
      <c r="AT5" s="327"/>
      <c r="AU5" s="327"/>
      <c r="AV5" s="327"/>
      <c r="AW5" s="327"/>
      <c r="AX5" s="327"/>
      <c r="AY5" s="326"/>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9"/>
    </row>
    <row r="6" spans="2:117" ht="5.25" customHeight="1">
      <c r="B6" s="324"/>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7"/>
      <c r="AT6" s="327"/>
      <c r="AU6" s="327"/>
      <c r="AV6" s="327"/>
      <c r="AW6" s="327"/>
      <c r="AX6" s="327"/>
      <c r="AY6" s="326"/>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9"/>
    </row>
    <row r="7" spans="2:117" ht="20.25">
      <c r="B7" s="324"/>
      <c r="C7" s="2557" t="s">
        <v>540</v>
      </c>
      <c r="D7" s="2557"/>
      <c r="E7" s="2557"/>
      <c r="F7" s="2557"/>
      <c r="G7" s="2557"/>
      <c r="H7" s="2557"/>
      <c r="I7" s="2557"/>
      <c r="J7" s="2557"/>
      <c r="K7" s="2557"/>
      <c r="L7" s="2557"/>
      <c r="M7" s="2557"/>
      <c r="N7" s="2557"/>
      <c r="O7" s="2557"/>
      <c r="P7" s="2557"/>
      <c r="Q7" s="2557"/>
      <c r="R7" s="2557"/>
      <c r="S7" s="2557"/>
      <c r="T7" s="2557"/>
      <c r="U7" s="2557"/>
      <c r="V7" s="2557"/>
      <c r="W7" s="2557"/>
      <c r="X7" s="2557"/>
      <c r="Y7" s="2557"/>
      <c r="Z7" s="2557"/>
      <c r="AA7" s="2557"/>
      <c r="AB7" s="2557"/>
      <c r="AC7" s="2557"/>
      <c r="AD7" s="2557"/>
      <c r="AE7" s="2557"/>
      <c r="AF7" s="2557"/>
      <c r="AG7" s="2557"/>
      <c r="AH7" s="2557"/>
      <c r="AI7" s="2557"/>
      <c r="AJ7" s="2557"/>
      <c r="AK7" s="2557"/>
      <c r="AL7" s="2557"/>
      <c r="AM7" s="2557"/>
      <c r="AN7" s="2557"/>
      <c r="AO7" s="2557"/>
      <c r="AP7" s="2557"/>
      <c r="AQ7" s="2557"/>
      <c r="AR7" s="2557"/>
      <c r="AS7" s="2557"/>
      <c r="AT7" s="2557"/>
      <c r="AU7" s="2557"/>
      <c r="AV7" s="2557"/>
      <c r="AW7" s="2557"/>
      <c r="AX7" s="2557"/>
      <c r="AY7" s="2557"/>
      <c r="AZ7" s="2557"/>
      <c r="BA7" s="2557"/>
      <c r="BB7" s="2557"/>
      <c r="BC7" s="2557"/>
      <c r="BD7" s="2557"/>
      <c r="BE7" s="2557"/>
      <c r="BF7" s="2557"/>
      <c r="BG7" s="2557"/>
      <c r="BH7" s="2557"/>
      <c r="BI7" s="2557"/>
      <c r="BJ7" s="2557"/>
      <c r="BK7" s="2557"/>
      <c r="BL7" s="2557"/>
      <c r="BM7" s="2557"/>
      <c r="BN7" s="2557"/>
      <c r="BO7" s="2557"/>
      <c r="BP7" s="2557"/>
      <c r="BQ7" s="2557"/>
      <c r="BR7" s="2557"/>
      <c r="BS7" s="2557"/>
      <c r="BT7" s="2557"/>
      <c r="BU7" s="2557"/>
      <c r="BV7" s="2557"/>
      <c r="BW7" s="2557"/>
      <c r="BX7" s="2557"/>
      <c r="BY7" s="2557"/>
      <c r="BZ7" s="2557"/>
      <c r="CA7" s="2557"/>
      <c r="CB7" s="2557"/>
      <c r="CC7" s="2557"/>
      <c r="CD7" s="2557"/>
      <c r="CE7" s="2557"/>
      <c r="CF7" s="2557"/>
      <c r="CG7" s="2557"/>
      <c r="CH7" s="2557"/>
      <c r="CI7" s="2557"/>
      <c r="CJ7" s="2557"/>
      <c r="CK7" s="2557"/>
      <c r="CL7" s="2557"/>
      <c r="CM7" s="2557"/>
      <c r="CN7" s="2557"/>
      <c r="CO7" s="2557"/>
      <c r="CP7" s="2557"/>
      <c r="CQ7" s="2557"/>
      <c r="CR7" s="2557"/>
      <c r="CS7" s="2557"/>
      <c r="CT7" s="2557"/>
      <c r="CU7" s="2557"/>
      <c r="CV7" s="2557"/>
      <c r="CW7" s="2557"/>
      <c r="CX7" s="2557"/>
      <c r="CY7" s="2557"/>
      <c r="CZ7" s="2557"/>
      <c r="DA7" s="2557"/>
      <c r="DB7" s="2557"/>
      <c r="DC7" s="2557"/>
      <c r="DD7" s="2557"/>
      <c r="DE7" s="2557"/>
      <c r="DF7" s="2557"/>
      <c r="DG7" s="2557"/>
      <c r="DH7" s="329"/>
    </row>
    <row r="8" spans="2:117">
      <c r="B8" s="324"/>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29"/>
      <c r="DM8" s="12" t="s">
        <v>90</v>
      </c>
    </row>
    <row r="9" spans="2:117">
      <c r="B9" s="324"/>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9"/>
    </row>
    <row r="10" spans="2:117">
      <c r="B10" s="324"/>
      <c r="C10" s="331"/>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3"/>
      <c r="AO10" s="333"/>
      <c r="AP10" s="332"/>
      <c r="AQ10" s="332"/>
      <c r="AR10" s="333"/>
      <c r="AS10" s="332"/>
      <c r="AT10" s="333"/>
      <c r="AU10" s="332"/>
      <c r="AV10" s="332"/>
      <c r="AW10" s="332"/>
      <c r="AX10" s="332"/>
      <c r="AY10" s="332"/>
      <c r="AZ10" s="332"/>
      <c r="BA10" s="332"/>
      <c r="BB10" s="332"/>
      <c r="BC10" s="332"/>
      <c r="BD10" s="332"/>
      <c r="BE10" s="332"/>
      <c r="BF10" s="332"/>
      <c r="BG10" s="33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4"/>
      <c r="DH10" s="329"/>
    </row>
    <row r="11" spans="2:117">
      <c r="B11" s="324"/>
      <c r="C11" s="2552" t="s">
        <v>92</v>
      </c>
      <c r="D11" s="2553"/>
      <c r="E11" s="2553"/>
      <c r="F11" s="2553"/>
      <c r="G11" s="2553"/>
      <c r="H11" s="2553"/>
      <c r="I11" s="2553"/>
      <c r="J11" s="2553"/>
      <c r="K11" s="2553"/>
      <c r="L11" s="2554"/>
      <c r="M11" s="2554"/>
      <c r="N11" s="2554"/>
      <c r="O11" s="2554"/>
      <c r="P11" s="2554"/>
      <c r="Q11" s="2554"/>
      <c r="R11" s="2554"/>
      <c r="S11" s="2554"/>
      <c r="T11" s="2554"/>
      <c r="U11" s="2554"/>
      <c r="V11" s="2554"/>
      <c r="W11" s="2554"/>
      <c r="X11" s="2554"/>
      <c r="Y11" s="2554"/>
      <c r="Z11" s="2554"/>
      <c r="AA11" s="2554"/>
      <c r="AB11" s="2554"/>
      <c r="AC11" s="2554"/>
      <c r="AD11" s="2554"/>
      <c r="AE11" s="2554"/>
      <c r="AF11" s="2554"/>
      <c r="AG11" s="2554"/>
      <c r="AH11" s="2554"/>
      <c r="AI11" s="2554"/>
      <c r="AJ11" s="2554"/>
      <c r="AK11" s="2554"/>
      <c r="AL11" s="2554"/>
      <c r="AM11" s="2554"/>
      <c r="AN11" s="2554"/>
      <c r="AO11" s="2554"/>
      <c r="AP11" s="2554"/>
      <c r="AQ11" s="2554"/>
      <c r="AR11" s="2554"/>
      <c r="AS11" s="2554"/>
      <c r="AT11" s="335"/>
      <c r="AU11" s="335"/>
      <c r="AV11" s="335"/>
      <c r="AW11" s="335"/>
      <c r="AX11" s="2555" t="s">
        <v>93</v>
      </c>
      <c r="AY11" s="2555"/>
      <c r="AZ11" s="2555"/>
      <c r="BA11" s="2555"/>
      <c r="BB11" s="2555"/>
      <c r="BC11" s="2555"/>
      <c r="BD11" s="2554"/>
      <c r="BE11" s="2554"/>
      <c r="BF11" s="2554"/>
      <c r="BG11" s="2554"/>
      <c r="BH11" s="2554"/>
      <c r="BI11" s="2554"/>
      <c r="BJ11" s="2554"/>
      <c r="BK11" s="2554"/>
      <c r="BL11" s="2554"/>
      <c r="BM11" s="2554"/>
      <c r="BN11" s="2554"/>
      <c r="BO11" s="2554"/>
      <c r="BP11" s="2554"/>
      <c r="BQ11" s="2554"/>
      <c r="BR11" s="2554"/>
      <c r="BS11" s="2554"/>
      <c r="BT11" s="2554"/>
      <c r="BU11" s="2554"/>
      <c r="BV11" s="2554"/>
      <c r="BW11" s="2554"/>
      <c r="BX11" s="2554"/>
      <c r="BY11" s="2554"/>
      <c r="BZ11" s="2554"/>
      <c r="CA11" s="2554"/>
      <c r="CB11" s="2554"/>
      <c r="CC11" s="2554"/>
      <c r="CD11" s="2554"/>
      <c r="CE11" s="2554"/>
      <c r="CF11" s="2554"/>
      <c r="CG11" s="2554"/>
      <c r="CH11" s="2554"/>
      <c r="CI11" s="2554"/>
      <c r="CJ11" s="2554"/>
      <c r="CK11" s="2554"/>
      <c r="CL11" s="2554"/>
      <c r="CM11" s="336"/>
      <c r="CN11" s="328" t="s">
        <v>94</v>
      </c>
      <c r="CO11" s="336"/>
      <c r="CP11" s="336"/>
      <c r="CR11" s="328"/>
      <c r="CS11" s="328"/>
      <c r="CT11" s="328"/>
      <c r="CU11" s="328"/>
      <c r="CV11" s="328"/>
      <c r="CW11" s="328"/>
      <c r="CX11" s="328" t="s">
        <v>96</v>
      </c>
      <c r="CY11" s="328"/>
      <c r="DA11" s="367"/>
      <c r="DB11" s="328"/>
      <c r="DC11" s="1944" t="s">
        <v>95</v>
      </c>
      <c r="DD11" s="328"/>
      <c r="DE11" s="328"/>
      <c r="DF11" s="367"/>
      <c r="DG11" s="339"/>
      <c r="DH11" s="329"/>
    </row>
    <row r="12" spans="2:117">
      <c r="B12" s="324"/>
      <c r="C12" s="2552" t="s">
        <v>97</v>
      </c>
      <c r="D12" s="2553"/>
      <c r="E12" s="2553"/>
      <c r="F12" s="2553"/>
      <c r="G12" s="2553"/>
      <c r="H12" s="2553"/>
      <c r="I12" s="2553"/>
      <c r="J12" s="2553"/>
      <c r="K12" s="2553"/>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335"/>
      <c r="AU12" s="335"/>
      <c r="AV12" s="335"/>
      <c r="AW12" s="335"/>
      <c r="AX12" s="2555" t="s">
        <v>98</v>
      </c>
      <c r="AY12" s="2555"/>
      <c r="AZ12" s="2555"/>
      <c r="BA12" s="2555"/>
      <c r="BB12" s="2555"/>
      <c r="BC12" s="2555"/>
      <c r="BD12" s="2554"/>
      <c r="BE12" s="2554"/>
      <c r="BF12" s="2554"/>
      <c r="BG12" s="2554"/>
      <c r="BH12" s="2554"/>
      <c r="BI12" s="2554"/>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336"/>
      <c r="CN12" s="336"/>
      <c r="CO12" s="336"/>
      <c r="CP12" s="336"/>
      <c r="CQ12" s="328"/>
      <c r="CR12" s="328"/>
      <c r="CS12" s="328"/>
      <c r="CT12" s="328"/>
      <c r="CU12" s="328"/>
      <c r="CV12" s="328"/>
      <c r="CW12" s="328"/>
      <c r="CX12" s="328"/>
      <c r="CY12" s="328"/>
      <c r="CZ12" s="328"/>
      <c r="DA12" s="328"/>
      <c r="DB12" s="328"/>
      <c r="DC12" s="328"/>
      <c r="DD12" s="328"/>
      <c r="DE12" s="328"/>
      <c r="DF12" s="328"/>
      <c r="DG12" s="339"/>
      <c r="DH12" s="329"/>
    </row>
    <row r="13" spans="2:117">
      <c r="B13" s="324"/>
      <c r="C13" s="340"/>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35"/>
      <c r="AO13" s="335"/>
      <c r="AP13" s="1421"/>
      <c r="AQ13" s="1421"/>
      <c r="AR13" s="326"/>
      <c r="AS13" s="337"/>
      <c r="AT13" s="342"/>
      <c r="AU13" s="337"/>
      <c r="AV13" s="326"/>
      <c r="AW13" s="326"/>
      <c r="AX13" s="326"/>
      <c r="AY13" s="326"/>
      <c r="AZ13" s="328"/>
      <c r="BA13" s="328"/>
      <c r="BB13" s="328"/>
      <c r="BC13" s="336"/>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36"/>
      <c r="CG13" s="336"/>
      <c r="CH13" s="336"/>
      <c r="CI13" s="336"/>
      <c r="CJ13" s="336"/>
      <c r="CK13" s="336"/>
      <c r="CL13" s="336"/>
      <c r="CM13" s="336"/>
      <c r="CN13" s="336"/>
      <c r="CO13" s="336"/>
      <c r="CP13" s="336"/>
      <c r="CQ13" s="328"/>
      <c r="CR13" s="328"/>
      <c r="CS13" s="328"/>
      <c r="CT13" s="328"/>
      <c r="CU13" s="328"/>
      <c r="CV13" s="328"/>
      <c r="CW13" s="328"/>
      <c r="CX13" s="328"/>
      <c r="CY13" s="328"/>
      <c r="CZ13" s="328"/>
      <c r="DA13" s="328"/>
      <c r="DB13" s="328"/>
      <c r="DC13" s="328"/>
      <c r="DD13" s="328"/>
      <c r="DE13" s="328"/>
      <c r="DF13" s="328"/>
      <c r="DG13" s="339"/>
      <c r="DH13" s="329"/>
    </row>
    <row r="14" spans="2:117">
      <c r="B14" s="324"/>
      <c r="C14" s="343"/>
      <c r="D14" s="344"/>
      <c r="E14" s="344"/>
      <c r="F14" s="344"/>
      <c r="G14" s="344"/>
      <c r="H14" s="326"/>
      <c r="I14" s="344"/>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44"/>
      <c r="AQ14" s="326"/>
      <c r="AR14" s="326"/>
      <c r="AS14" s="344"/>
      <c r="AT14" s="344"/>
      <c r="AU14" s="326"/>
      <c r="AV14" s="326"/>
      <c r="AW14" s="326"/>
      <c r="AX14" s="326"/>
      <c r="AY14" s="326"/>
      <c r="AZ14" s="328"/>
      <c r="BA14" s="328"/>
      <c r="BB14" s="336"/>
      <c r="BC14" s="336"/>
      <c r="BD14" s="336"/>
      <c r="BE14" s="336"/>
      <c r="BF14" s="336"/>
      <c r="BG14" s="336"/>
      <c r="BH14" s="345"/>
      <c r="BI14" s="345"/>
      <c r="BJ14" s="345"/>
      <c r="BK14" s="345"/>
      <c r="BL14" s="345"/>
      <c r="BM14" s="345"/>
      <c r="BN14" s="345"/>
      <c r="BO14" s="345"/>
      <c r="BP14" s="345"/>
      <c r="BQ14" s="345"/>
      <c r="BR14" s="345"/>
      <c r="BS14" s="345"/>
      <c r="BT14" s="345"/>
      <c r="BU14" s="345"/>
      <c r="BV14" s="345"/>
      <c r="BW14" s="336"/>
      <c r="BX14" s="328"/>
      <c r="BY14" s="328"/>
      <c r="BZ14" s="328"/>
      <c r="CA14" s="328"/>
      <c r="CB14" s="328"/>
      <c r="CC14" s="328"/>
      <c r="CD14" s="328"/>
      <c r="CE14" s="328"/>
      <c r="CF14" s="336"/>
      <c r="CG14" s="336"/>
      <c r="CH14" s="336"/>
      <c r="CI14" s="336"/>
      <c r="CJ14" s="336"/>
      <c r="CK14" s="336"/>
      <c r="CL14" s="336"/>
      <c r="CM14" s="345"/>
      <c r="CN14" s="345"/>
      <c r="CO14" s="345"/>
      <c r="CP14" s="345"/>
      <c r="CQ14" s="345"/>
      <c r="CR14" s="345"/>
      <c r="CS14" s="345"/>
      <c r="CT14" s="345"/>
      <c r="CU14" s="345"/>
      <c r="CV14" s="345"/>
      <c r="CW14" s="345"/>
      <c r="CX14" s="345"/>
      <c r="CY14" s="345"/>
      <c r="CZ14" s="345"/>
      <c r="DA14" s="345"/>
      <c r="DB14" s="345"/>
      <c r="DC14" s="345"/>
      <c r="DD14" s="345"/>
      <c r="DE14" s="345"/>
      <c r="DF14" s="345"/>
      <c r="DG14" s="339"/>
      <c r="DH14" s="329"/>
    </row>
    <row r="15" spans="2:117">
      <c r="B15" s="324"/>
      <c r="C15" s="2552" t="s">
        <v>99</v>
      </c>
      <c r="D15" s="2553"/>
      <c r="E15" s="2553"/>
      <c r="F15" s="2553"/>
      <c r="G15" s="2553"/>
      <c r="H15" s="2553"/>
      <c r="I15" s="2553"/>
      <c r="J15" s="2553"/>
      <c r="K15" s="2553"/>
      <c r="L15" s="2554"/>
      <c r="M15" s="2554"/>
      <c r="N15" s="2554"/>
      <c r="O15" s="2554"/>
      <c r="P15" s="2554"/>
      <c r="Q15" s="2554"/>
      <c r="R15" s="2554"/>
      <c r="S15" s="2554"/>
      <c r="T15" s="2554"/>
      <c r="U15" s="2554"/>
      <c r="V15" s="2554"/>
      <c r="W15" s="2554"/>
      <c r="X15" s="2554"/>
      <c r="Y15" s="2554"/>
      <c r="Z15" s="2554"/>
      <c r="AA15" s="2554"/>
      <c r="AB15" s="2554"/>
      <c r="AC15" s="2554"/>
      <c r="AD15" s="2554"/>
      <c r="AE15" s="2554"/>
      <c r="AF15" s="2554"/>
      <c r="AG15" s="2554"/>
      <c r="AH15" s="2554"/>
      <c r="AI15" s="2554"/>
      <c r="AJ15" s="2554"/>
      <c r="AK15" s="2554"/>
      <c r="AL15" s="2554"/>
      <c r="AM15" s="2554"/>
      <c r="AN15" s="2554"/>
      <c r="AO15" s="2554"/>
      <c r="AP15" s="2554"/>
      <c r="AQ15" s="2554"/>
      <c r="AR15" s="2554"/>
      <c r="AS15" s="2554"/>
      <c r="AT15" s="335"/>
      <c r="AU15" s="335"/>
      <c r="AV15" s="335"/>
      <c r="AW15" s="335"/>
      <c r="AX15" s="2555" t="s">
        <v>100</v>
      </c>
      <c r="AY15" s="2555"/>
      <c r="AZ15" s="2555"/>
      <c r="BA15" s="2555"/>
      <c r="BB15" s="2555"/>
      <c r="BC15" s="2555"/>
      <c r="BD15" s="2555"/>
      <c r="BE15" s="2554"/>
      <c r="BF15" s="2554"/>
      <c r="BG15" s="2554"/>
      <c r="BH15" s="2554"/>
      <c r="BI15" s="2554"/>
      <c r="BJ15" s="2554"/>
      <c r="BK15" s="2554"/>
      <c r="BL15" s="2554"/>
      <c r="BM15" s="2554"/>
      <c r="BN15" s="2554"/>
      <c r="BO15" s="2554"/>
      <c r="BP15" s="2554"/>
      <c r="BQ15" s="2554"/>
      <c r="BR15" s="2554"/>
      <c r="BS15" s="2554"/>
      <c r="BT15" s="2554"/>
      <c r="BU15" s="2554"/>
      <c r="BV15" s="2554"/>
      <c r="BW15" s="2554"/>
      <c r="BX15" s="2554"/>
      <c r="BY15" s="2554"/>
      <c r="BZ15" s="2554"/>
      <c r="CA15" s="2554"/>
      <c r="CB15" s="2554"/>
      <c r="CC15" s="2554"/>
      <c r="CD15" s="2554"/>
      <c r="CE15" s="2554"/>
      <c r="CF15" s="2554"/>
      <c r="CG15" s="2554"/>
      <c r="CH15" s="2554"/>
      <c r="CI15" s="2554"/>
      <c r="CJ15" s="2554"/>
      <c r="CK15" s="2554"/>
      <c r="CL15" s="2554"/>
      <c r="CM15" s="345"/>
      <c r="CN15" s="345"/>
      <c r="CO15" s="345"/>
      <c r="CP15" s="345"/>
      <c r="CQ15" s="345"/>
      <c r="CR15" s="345"/>
      <c r="CS15" s="345"/>
      <c r="CT15" s="345"/>
      <c r="CU15" s="345"/>
      <c r="CV15" s="345"/>
      <c r="CW15" s="345"/>
      <c r="CX15" s="345"/>
      <c r="CY15" s="345"/>
      <c r="CZ15" s="345"/>
      <c r="DA15" s="345"/>
      <c r="DB15" s="345"/>
      <c r="DC15" s="345"/>
      <c r="DD15" s="345"/>
      <c r="DE15" s="345"/>
      <c r="DF15" s="345"/>
      <c r="DG15" s="339"/>
      <c r="DH15" s="329"/>
    </row>
    <row r="16" spans="2:117">
      <c r="B16" s="324"/>
      <c r="C16" s="2552" t="s">
        <v>101</v>
      </c>
      <c r="D16" s="2553"/>
      <c r="E16" s="2553"/>
      <c r="F16" s="2553"/>
      <c r="G16" s="2553"/>
      <c r="H16" s="2553"/>
      <c r="I16" s="2553"/>
      <c r="J16" s="2553"/>
      <c r="K16" s="2553"/>
      <c r="L16" s="2554"/>
      <c r="M16" s="2554"/>
      <c r="N16" s="2554"/>
      <c r="O16" s="2554"/>
      <c r="P16" s="2554"/>
      <c r="Q16" s="2554"/>
      <c r="R16" s="2554"/>
      <c r="S16" s="2554"/>
      <c r="T16" s="2554"/>
      <c r="U16" s="2554"/>
      <c r="V16" s="2554"/>
      <c r="W16" s="2554"/>
      <c r="X16" s="2554"/>
      <c r="Y16" s="2554"/>
      <c r="Z16" s="2554"/>
      <c r="AA16" s="2554"/>
      <c r="AB16" s="2554"/>
      <c r="AC16" s="2554"/>
      <c r="AD16" s="2554"/>
      <c r="AE16" s="2554"/>
      <c r="AF16" s="2554"/>
      <c r="AG16" s="2554"/>
      <c r="AH16" s="2554"/>
      <c r="AI16" s="2554"/>
      <c r="AJ16" s="2554"/>
      <c r="AK16" s="2554"/>
      <c r="AL16" s="2554"/>
      <c r="AM16" s="2554"/>
      <c r="AN16" s="2554"/>
      <c r="AO16" s="2554"/>
      <c r="AP16" s="2554"/>
      <c r="AQ16" s="2554"/>
      <c r="AR16" s="2554"/>
      <c r="AS16" s="2554"/>
      <c r="AT16" s="335"/>
      <c r="AU16" s="335"/>
      <c r="AV16" s="335"/>
      <c r="AW16" s="335"/>
      <c r="AX16" s="2553" t="s">
        <v>102</v>
      </c>
      <c r="AY16" s="2553"/>
      <c r="AZ16" s="2553"/>
      <c r="BA16" s="2553"/>
      <c r="BB16" s="2553"/>
      <c r="BC16" s="2553"/>
      <c r="BD16" s="2553"/>
      <c r="BE16" s="2553"/>
      <c r="BF16" s="2553"/>
      <c r="BG16" s="2553"/>
      <c r="BH16" s="2553"/>
      <c r="BI16" s="2556"/>
      <c r="BJ16" s="2556"/>
      <c r="BK16" s="2556"/>
      <c r="BL16" s="2556"/>
      <c r="BM16" s="2556"/>
      <c r="BN16" s="2556"/>
      <c r="BO16" s="2556"/>
      <c r="BP16" s="2556"/>
      <c r="BQ16" s="2556"/>
      <c r="BR16" s="2556"/>
      <c r="BS16" s="2556"/>
      <c r="BT16" s="2556"/>
      <c r="BU16" s="2556"/>
      <c r="BV16" s="2556"/>
      <c r="BW16" s="2556"/>
      <c r="BX16" s="2556"/>
      <c r="BY16" s="2556"/>
      <c r="BZ16" s="2556"/>
      <c r="CA16" s="2556"/>
      <c r="CB16" s="2556"/>
      <c r="CC16" s="2556"/>
      <c r="CD16" s="2556"/>
      <c r="CE16" s="2556"/>
      <c r="CF16" s="2556"/>
      <c r="CG16" s="2556"/>
      <c r="CH16" s="2556"/>
      <c r="CI16" s="2556"/>
      <c r="CJ16" s="2556"/>
      <c r="CK16" s="2556"/>
      <c r="CL16" s="2556"/>
      <c r="CM16" s="328"/>
      <c r="CN16" s="328"/>
      <c r="CO16" s="328"/>
      <c r="CP16" s="328"/>
      <c r="CQ16" s="328"/>
      <c r="CR16" s="328"/>
      <c r="CS16" s="328"/>
      <c r="CT16" s="328"/>
      <c r="CU16" s="328"/>
      <c r="CV16" s="328"/>
      <c r="CW16" s="328"/>
      <c r="CX16" s="328"/>
      <c r="CY16" s="328"/>
      <c r="CZ16" s="328"/>
      <c r="DA16" s="328"/>
      <c r="DB16" s="328"/>
      <c r="DC16" s="328"/>
      <c r="DD16" s="328"/>
      <c r="DE16" s="328"/>
      <c r="DF16" s="328"/>
      <c r="DG16" s="339"/>
      <c r="DH16" s="329"/>
    </row>
    <row r="17" spans="2:112">
      <c r="B17" s="324"/>
      <c r="C17" s="340"/>
      <c r="D17" s="326"/>
      <c r="E17" s="326"/>
      <c r="F17" s="326"/>
      <c r="G17" s="326"/>
      <c r="H17" s="326"/>
      <c r="I17" s="326"/>
      <c r="J17" s="337"/>
      <c r="K17" s="337"/>
      <c r="L17" s="337"/>
      <c r="M17" s="337"/>
      <c r="N17" s="337"/>
      <c r="O17" s="337"/>
      <c r="P17" s="337"/>
      <c r="Q17" s="337"/>
      <c r="R17" s="337"/>
      <c r="S17" s="337"/>
      <c r="T17" s="337"/>
      <c r="U17" s="337"/>
      <c r="V17" s="326"/>
      <c r="W17" s="326"/>
      <c r="X17" s="326"/>
      <c r="Y17" s="326"/>
      <c r="Z17" s="326"/>
      <c r="AA17" s="326"/>
      <c r="AB17" s="326"/>
      <c r="AC17" s="326"/>
      <c r="AD17" s="337"/>
      <c r="AE17" s="337"/>
      <c r="AF17" s="337"/>
      <c r="AG17" s="337"/>
      <c r="AH17" s="337"/>
      <c r="AI17" s="337"/>
      <c r="AJ17" s="337"/>
      <c r="AK17" s="337"/>
      <c r="AL17" s="337"/>
      <c r="AM17" s="337"/>
      <c r="AN17" s="326"/>
      <c r="AO17" s="326"/>
      <c r="AP17" s="337"/>
      <c r="AQ17" s="326"/>
      <c r="AR17" s="326"/>
      <c r="AS17" s="326"/>
      <c r="AT17" s="337"/>
      <c r="AU17" s="326"/>
      <c r="AV17" s="342"/>
      <c r="AW17" s="326"/>
      <c r="AX17" s="326"/>
      <c r="AY17" s="326"/>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36"/>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39"/>
      <c r="DH17" s="329"/>
    </row>
    <row r="18" spans="2:112">
      <c r="B18" s="324"/>
      <c r="C18" s="347"/>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1411"/>
      <c r="AQ18" s="348"/>
      <c r="AR18" s="348"/>
      <c r="AS18" s="348"/>
      <c r="AT18" s="1411"/>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50"/>
      <c r="DH18" s="329"/>
    </row>
    <row r="19" spans="2:112">
      <c r="B19" s="351"/>
      <c r="C19" s="1434"/>
      <c r="D19" s="1434"/>
      <c r="E19" s="1434"/>
      <c r="F19" s="1434"/>
      <c r="G19" s="1434"/>
      <c r="H19" s="1434"/>
      <c r="I19" s="1434"/>
      <c r="J19" s="1434"/>
      <c r="K19" s="1434"/>
      <c r="L19" s="1434"/>
      <c r="M19" s="1434"/>
      <c r="N19" s="1434"/>
      <c r="O19" s="1434"/>
      <c r="P19" s="1434"/>
      <c r="Q19" s="1434"/>
      <c r="R19" s="1434"/>
      <c r="S19" s="1434"/>
      <c r="T19" s="1434"/>
      <c r="U19" s="1434"/>
      <c r="V19" s="1434"/>
      <c r="W19" s="1434"/>
      <c r="X19" s="1434"/>
      <c r="Y19" s="1434"/>
      <c r="Z19" s="1434"/>
      <c r="AA19" s="1434"/>
      <c r="AB19" s="1434"/>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434"/>
      <c r="CA19" s="1434"/>
      <c r="CB19" s="1434"/>
      <c r="CC19" s="1434"/>
      <c r="CD19" s="1434"/>
      <c r="CE19" s="1434"/>
      <c r="CF19" s="1434"/>
      <c r="CG19" s="1434"/>
      <c r="CH19" s="1434"/>
      <c r="CI19" s="1434"/>
      <c r="CJ19" s="1434"/>
      <c r="CK19" s="1434"/>
      <c r="CL19" s="1434"/>
      <c r="CM19" s="1434"/>
      <c r="CN19" s="1434"/>
      <c r="CO19" s="1434"/>
      <c r="CP19" s="1434"/>
      <c r="CQ19" s="1434"/>
      <c r="CR19" s="1434"/>
      <c r="CS19" s="1434"/>
      <c r="CT19" s="1434"/>
      <c r="CU19" s="1434"/>
      <c r="CV19" s="1434"/>
      <c r="CW19" s="1434"/>
      <c r="CX19" s="1434"/>
      <c r="CY19" s="1434"/>
      <c r="CZ19" s="1434"/>
      <c r="DA19" s="1434"/>
      <c r="DB19" s="1434"/>
      <c r="DC19" s="1434"/>
      <c r="DD19" s="1434"/>
      <c r="DE19" s="1434"/>
      <c r="DF19" s="1434"/>
      <c r="DG19" s="1434"/>
      <c r="DH19" s="329"/>
    </row>
    <row r="20" spans="2:112">
      <c r="B20" s="351"/>
      <c r="C20" s="2586" t="s">
        <v>541</v>
      </c>
      <c r="D20" s="2587"/>
      <c r="E20" s="2587"/>
      <c r="F20" s="2587"/>
      <c r="G20" s="2587"/>
      <c r="H20" s="2587"/>
      <c r="I20" s="2587"/>
      <c r="J20" s="2587"/>
      <c r="K20" s="2587"/>
      <c r="L20" s="2587"/>
      <c r="M20" s="2587"/>
      <c r="N20" s="2587"/>
      <c r="O20" s="2587"/>
      <c r="P20" s="2587"/>
      <c r="Q20" s="2587"/>
      <c r="R20" s="2587"/>
      <c r="S20" s="2587"/>
      <c r="T20" s="2587"/>
      <c r="U20" s="2587"/>
      <c r="V20" s="2587"/>
      <c r="W20" s="2587"/>
      <c r="X20" s="2587"/>
      <c r="Y20" s="2587"/>
      <c r="Z20" s="2587"/>
      <c r="AA20" s="2587"/>
      <c r="AB20" s="2587"/>
      <c r="AC20" s="2587"/>
      <c r="AD20" s="2587"/>
      <c r="AE20" s="2587"/>
      <c r="AF20" s="2587"/>
      <c r="AG20" s="2587"/>
      <c r="AH20" s="2587"/>
      <c r="AI20" s="2587"/>
      <c r="AJ20" s="2587"/>
      <c r="AK20" s="2587"/>
      <c r="AL20" s="2587"/>
      <c r="AM20" s="2587"/>
      <c r="AN20" s="2587"/>
      <c r="AO20" s="2587"/>
      <c r="AP20" s="2587"/>
      <c r="AQ20" s="2587"/>
      <c r="AR20" s="2586" t="s">
        <v>542</v>
      </c>
      <c r="AS20" s="2587"/>
      <c r="AT20" s="2587"/>
      <c r="AU20" s="2587"/>
      <c r="AV20" s="2587"/>
      <c r="AW20" s="2587"/>
      <c r="AX20" s="2587"/>
      <c r="AY20" s="2587"/>
      <c r="AZ20" s="2587"/>
      <c r="BA20" s="2587"/>
      <c r="BB20" s="2587"/>
      <c r="BC20" s="2587"/>
      <c r="BD20" s="2587"/>
      <c r="BE20" s="2587"/>
      <c r="BF20" s="2587"/>
      <c r="BG20" s="2587"/>
      <c r="BH20" s="2587"/>
      <c r="BI20" s="2587"/>
      <c r="BJ20" s="2587"/>
      <c r="BK20" s="2587"/>
      <c r="BL20" s="2587"/>
      <c r="BM20" s="2587"/>
      <c r="BN20" s="2587"/>
      <c r="BO20" s="2587"/>
      <c r="BP20" s="2587"/>
      <c r="BQ20" s="2587"/>
      <c r="BR20" s="2587"/>
      <c r="BS20" s="2587"/>
      <c r="BT20" s="2587"/>
      <c r="BU20" s="2587"/>
      <c r="BV20" s="2587"/>
      <c r="BW20" s="2587"/>
      <c r="BX20" s="2587"/>
      <c r="BY20" s="2587"/>
      <c r="BZ20" s="2592"/>
      <c r="CA20" s="2586" t="s">
        <v>543</v>
      </c>
      <c r="CB20" s="2587"/>
      <c r="CC20" s="2587"/>
      <c r="CD20" s="2587"/>
      <c r="CE20" s="2587"/>
      <c r="CF20" s="2587"/>
      <c r="CG20" s="2587"/>
      <c r="CH20" s="2587"/>
      <c r="CI20" s="2587"/>
      <c r="CJ20" s="2587"/>
      <c r="CK20" s="2587"/>
      <c r="CL20" s="2592"/>
      <c r="CM20" s="2600" t="s">
        <v>544</v>
      </c>
      <c r="CN20" s="2600"/>
      <c r="CO20" s="2600"/>
      <c r="CP20" s="2600"/>
      <c r="CQ20" s="2600"/>
      <c r="CR20" s="2600"/>
      <c r="CS20" s="2600"/>
      <c r="CT20" s="2600"/>
      <c r="CU20" s="2600"/>
      <c r="CV20" s="2601" t="s">
        <v>545</v>
      </c>
      <c r="CW20" s="2601"/>
      <c r="CX20" s="2601"/>
      <c r="CY20" s="2601"/>
      <c r="CZ20" s="2601"/>
      <c r="DA20" s="2601"/>
      <c r="DB20" s="2601"/>
      <c r="DC20" s="2601"/>
      <c r="DD20" s="2601"/>
      <c r="DE20" s="2601"/>
      <c r="DF20" s="2601"/>
      <c r="DG20" s="2601"/>
      <c r="DH20" s="329"/>
    </row>
    <row r="21" spans="2:112">
      <c r="B21" s="351"/>
      <c r="C21" s="2588"/>
      <c r="D21" s="2589"/>
      <c r="E21" s="2589"/>
      <c r="F21" s="2589"/>
      <c r="G21" s="2589"/>
      <c r="H21" s="2589"/>
      <c r="I21" s="2589"/>
      <c r="J21" s="2589"/>
      <c r="K21" s="2589"/>
      <c r="L21" s="2589"/>
      <c r="M21" s="2589"/>
      <c r="N21" s="2589"/>
      <c r="O21" s="2589"/>
      <c r="P21" s="2589"/>
      <c r="Q21" s="2589"/>
      <c r="R21" s="2589"/>
      <c r="S21" s="2589"/>
      <c r="T21" s="2589"/>
      <c r="U21" s="2589"/>
      <c r="V21" s="2589"/>
      <c r="W21" s="2589"/>
      <c r="X21" s="2589"/>
      <c r="Y21" s="2589"/>
      <c r="Z21" s="2589"/>
      <c r="AA21" s="2589"/>
      <c r="AB21" s="2589"/>
      <c r="AC21" s="2589"/>
      <c r="AD21" s="2589"/>
      <c r="AE21" s="2589"/>
      <c r="AF21" s="2589"/>
      <c r="AG21" s="2589"/>
      <c r="AH21" s="2589"/>
      <c r="AI21" s="2589"/>
      <c r="AJ21" s="2589"/>
      <c r="AK21" s="2589"/>
      <c r="AL21" s="2589"/>
      <c r="AM21" s="2589"/>
      <c r="AN21" s="2589"/>
      <c r="AO21" s="2589"/>
      <c r="AP21" s="2589"/>
      <c r="AQ21" s="2589"/>
      <c r="AR21" s="2588"/>
      <c r="AS21" s="2589"/>
      <c r="AT21" s="2589"/>
      <c r="AU21" s="2589"/>
      <c r="AV21" s="2589"/>
      <c r="AW21" s="2589"/>
      <c r="AX21" s="2589"/>
      <c r="AY21" s="2589"/>
      <c r="AZ21" s="2589"/>
      <c r="BA21" s="2589"/>
      <c r="BB21" s="2589"/>
      <c r="BC21" s="2589"/>
      <c r="BD21" s="2589"/>
      <c r="BE21" s="2589"/>
      <c r="BF21" s="2589"/>
      <c r="BG21" s="2589"/>
      <c r="BH21" s="2589"/>
      <c r="BI21" s="2589"/>
      <c r="BJ21" s="2589"/>
      <c r="BK21" s="2589"/>
      <c r="BL21" s="2589"/>
      <c r="BM21" s="2589"/>
      <c r="BN21" s="2589"/>
      <c r="BO21" s="2589"/>
      <c r="BP21" s="2589"/>
      <c r="BQ21" s="2589"/>
      <c r="BR21" s="2589"/>
      <c r="BS21" s="2589"/>
      <c r="BT21" s="2589"/>
      <c r="BU21" s="2589"/>
      <c r="BV21" s="2589"/>
      <c r="BW21" s="2589"/>
      <c r="BX21" s="2589"/>
      <c r="BY21" s="2589"/>
      <c r="BZ21" s="2593"/>
      <c r="CA21" s="2588"/>
      <c r="CB21" s="2589"/>
      <c r="CC21" s="2589"/>
      <c r="CD21" s="2589"/>
      <c r="CE21" s="2589"/>
      <c r="CF21" s="2589"/>
      <c r="CG21" s="2589"/>
      <c r="CH21" s="2589"/>
      <c r="CI21" s="2589"/>
      <c r="CJ21" s="2589"/>
      <c r="CK21" s="2589"/>
      <c r="CL21" s="2593"/>
      <c r="CM21" s="2600"/>
      <c r="CN21" s="2600"/>
      <c r="CO21" s="2600"/>
      <c r="CP21" s="2600"/>
      <c r="CQ21" s="2600"/>
      <c r="CR21" s="2600"/>
      <c r="CS21" s="2600"/>
      <c r="CT21" s="2600"/>
      <c r="CU21" s="2600"/>
      <c r="CV21" s="2601"/>
      <c r="CW21" s="2601"/>
      <c r="CX21" s="2601"/>
      <c r="CY21" s="2601"/>
      <c r="CZ21" s="2601"/>
      <c r="DA21" s="2601"/>
      <c r="DB21" s="2601"/>
      <c r="DC21" s="2601"/>
      <c r="DD21" s="2601"/>
      <c r="DE21" s="2601"/>
      <c r="DF21" s="2601"/>
      <c r="DG21" s="2601"/>
      <c r="DH21" s="329"/>
    </row>
    <row r="22" spans="2:112">
      <c r="B22" s="351"/>
      <c r="C22" s="2588"/>
      <c r="D22" s="2589"/>
      <c r="E22" s="2589"/>
      <c r="F22" s="2589"/>
      <c r="G22" s="2589"/>
      <c r="H22" s="2589"/>
      <c r="I22" s="2589"/>
      <c r="J22" s="2589"/>
      <c r="K22" s="2589"/>
      <c r="L22" s="2589"/>
      <c r="M22" s="2589"/>
      <c r="N22" s="2589"/>
      <c r="O22" s="2589"/>
      <c r="P22" s="2589"/>
      <c r="Q22" s="2589"/>
      <c r="R22" s="2589"/>
      <c r="S22" s="2589"/>
      <c r="T22" s="2589"/>
      <c r="U22" s="2589"/>
      <c r="V22" s="2589"/>
      <c r="W22" s="2589"/>
      <c r="X22" s="2589"/>
      <c r="Y22" s="2589"/>
      <c r="Z22" s="2589"/>
      <c r="AA22" s="2589"/>
      <c r="AB22" s="2589"/>
      <c r="AC22" s="2589"/>
      <c r="AD22" s="2589"/>
      <c r="AE22" s="2589"/>
      <c r="AF22" s="2589"/>
      <c r="AG22" s="2589"/>
      <c r="AH22" s="2589"/>
      <c r="AI22" s="2589"/>
      <c r="AJ22" s="2589"/>
      <c r="AK22" s="2589"/>
      <c r="AL22" s="2589"/>
      <c r="AM22" s="2589"/>
      <c r="AN22" s="2589"/>
      <c r="AO22" s="2589"/>
      <c r="AP22" s="2589"/>
      <c r="AQ22" s="2589"/>
      <c r="AR22" s="2590"/>
      <c r="AS22" s="2591"/>
      <c r="AT22" s="2591"/>
      <c r="AU22" s="2591"/>
      <c r="AV22" s="2591"/>
      <c r="AW22" s="2591"/>
      <c r="AX22" s="2591"/>
      <c r="AY22" s="2591"/>
      <c r="AZ22" s="2591"/>
      <c r="BA22" s="2591"/>
      <c r="BB22" s="2591"/>
      <c r="BC22" s="2591"/>
      <c r="BD22" s="2591"/>
      <c r="BE22" s="2591"/>
      <c r="BF22" s="2591"/>
      <c r="BG22" s="2591"/>
      <c r="BH22" s="2591"/>
      <c r="BI22" s="2591"/>
      <c r="BJ22" s="2591"/>
      <c r="BK22" s="2591"/>
      <c r="BL22" s="2591"/>
      <c r="BM22" s="2591"/>
      <c r="BN22" s="2591"/>
      <c r="BO22" s="2591"/>
      <c r="BP22" s="2591"/>
      <c r="BQ22" s="2591"/>
      <c r="BR22" s="2591"/>
      <c r="BS22" s="2591"/>
      <c r="BT22" s="2591"/>
      <c r="BU22" s="2591"/>
      <c r="BV22" s="2591"/>
      <c r="BW22" s="2591"/>
      <c r="BX22" s="2591"/>
      <c r="BY22" s="2591"/>
      <c r="BZ22" s="2594"/>
      <c r="CA22" s="2590"/>
      <c r="CB22" s="2591"/>
      <c r="CC22" s="2591"/>
      <c r="CD22" s="2591"/>
      <c r="CE22" s="2591"/>
      <c r="CF22" s="2591"/>
      <c r="CG22" s="2591"/>
      <c r="CH22" s="2591"/>
      <c r="CI22" s="2591"/>
      <c r="CJ22" s="2591"/>
      <c r="CK22" s="2591"/>
      <c r="CL22" s="2594"/>
      <c r="CM22" s="2600"/>
      <c r="CN22" s="2600"/>
      <c r="CO22" s="2600"/>
      <c r="CP22" s="2600"/>
      <c r="CQ22" s="2600"/>
      <c r="CR22" s="2600"/>
      <c r="CS22" s="2600"/>
      <c r="CT22" s="2600"/>
      <c r="CU22" s="2600"/>
      <c r="CV22" s="2601"/>
      <c r="CW22" s="2601"/>
      <c r="CX22" s="2601"/>
      <c r="CY22" s="2601"/>
      <c r="CZ22" s="2601"/>
      <c r="DA22" s="2601"/>
      <c r="DB22" s="2601"/>
      <c r="DC22" s="2601"/>
      <c r="DD22" s="2601"/>
      <c r="DE22" s="2601"/>
      <c r="DF22" s="2601"/>
      <c r="DG22" s="2601"/>
      <c r="DH22" s="329"/>
    </row>
    <row r="23" spans="2:112">
      <c r="B23" s="351"/>
      <c r="C23" s="2588"/>
      <c r="D23" s="2589"/>
      <c r="E23" s="2589"/>
      <c r="F23" s="2589"/>
      <c r="G23" s="2589"/>
      <c r="H23" s="2589"/>
      <c r="I23" s="2589"/>
      <c r="J23" s="2589"/>
      <c r="K23" s="2589"/>
      <c r="L23" s="2589"/>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89"/>
      <c r="AL23" s="2589"/>
      <c r="AM23" s="2589"/>
      <c r="AN23" s="2589"/>
      <c r="AO23" s="2589"/>
      <c r="AP23" s="2589"/>
      <c r="AQ23" s="2589"/>
      <c r="AR23" s="2602" t="s">
        <v>546</v>
      </c>
      <c r="AS23" s="2603"/>
      <c r="AT23" s="2603"/>
      <c r="AU23" s="2603"/>
      <c r="AV23" s="2603"/>
      <c r="AW23" s="2603"/>
      <c r="AX23" s="2604"/>
      <c r="AY23" s="2586" t="s">
        <v>547</v>
      </c>
      <c r="AZ23" s="2587"/>
      <c r="BA23" s="2587"/>
      <c r="BB23" s="2587"/>
      <c r="BC23" s="2587"/>
      <c r="BD23" s="2587"/>
      <c r="BE23" s="2587"/>
      <c r="BF23" s="2587"/>
      <c r="BG23" s="2587"/>
      <c r="BH23" s="2587"/>
      <c r="BI23" s="2587"/>
      <c r="BJ23" s="2587"/>
      <c r="BK23" s="2587"/>
      <c r="BL23" s="2587"/>
      <c r="BM23" s="2587"/>
      <c r="BN23" s="2587"/>
      <c r="BO23" s="2587"/>
      <c r="BP23" s="2587"/>
      <c r="BQ23" s="2592"/>
      <c r="BR23" s="2602" t="s">
        <v>548</v>
      </c>
      <c r="BS23" s="2603"/>
      <c r="BT23" s="2603"/>
      <c r="BU23" s="2603"/>
      <c r="BV23" s="2603"/>
      <c r="BW23" s="2603"/>
      <c r="BX23" s="2603"/>
      <c r="BY23" s="2603"/>
      <c r="BZ23" s="2604"/>
      <c r="CA23" s="2602" t="s">
        <v>549</v>
      </c>
      <c r="CB23" s="2603"/>
      <c r="CC23" s="2603"/>
      <c r="CD23" s="2603"/>
      <c r="CE23" s="2603"/>
      <c r="CF23" s="2604"/>
      <c r="CG23" s="2602" t="s">
        <v>550</v>
      </c>
      <c r="CH23" s="2603"/>
      <c r="CI23" s="2603"/>
      <c r="CJ23" s="2603"/>
      <c r="CK23" s="2603"/>
      <c r="CL23" s="2604"/>
      <c r="CM23" s="2600"/>
      <c r="CN23" s="2600"/>
      <c r="CO23" s="2600"/>
      <c r="CP23" s="2600"/>
      <c r="CQ23" s="2600"/>
      <c r="CR23" s="2600"/>
      <c r="CS23" s="2600"/>
      <c r="CT23" s="2600"/>
      <c r="CU23" s="2600"/>
      <c r="CV23" s="2601"/>
      <c r="CW23" s="2601"/>
      <c r="CX23" s="2601"/>
      <c r="CY23" s="2601"/>
      <c r="CZ23" s="2601"/>
      <c r="DA23" s="2601"/>
      <c r="DB23" s="2601"/>
      <c r="DC23" s="2601"/>
      <c r="DD23" s="2601"/>
      <c r="DE23" s="2601"/>
      <c r="DF23" s="2601"/>
      <c r="DG23" s="2601"/>
      <c r="DH23" s="329"/>
    </row>
    <row r="24" spans="2:112">
      <c r="B24" s="351"/>
      <c r="C24" s="2588"/>
      <c r="D24" s="2589"/>
      <c r="E24" s="2589"/>
      <c r="F24" s="2589"/>
      <c r="G24" s="2589"/>
      <c r="H24" s="2589"/>
      <c r="I24" s="2589"/>
      <c r="J24" s="2589"/>
      <c r="K24" s="2589"/>
      <c r="L24" s="2589"/>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2589"/>
      <c r="AR24" s="2605"/>
      <c r="AS24" s="2606"/>
      <c r="AT24" s="2606"/>
      <c r="AU24" s="2606"/>
      <c r="AV24" s="2606"/>
      <c r="AW24" s="2606"/>
      <c r="AX24" s="2607"/>
      <c r="AY24" s="2588"/>
      <c r="AZ24" s="2589"/>
      <c r="BA24" s="2589"/>
      <c r="BB24" s="2589"/>
      <c r="BC24" s="2589"/>
      <c r="BD24" s="2589"/>
      <c r="BE24" s="2589"/>
      <c r="BF24" s="2589"/>
      <c r="BG24" s="2589"/>
      <c r="BH24" s="2589"/>
      <c r="BI24" s="2589"/>
      <c r="BJ24" s="2589"/>
      <c r="BK24" s="2589"/>
      <c r="BL24" s="2589"/>
      <c r="BM24" s="2589"/>
      <c r="BN24" s="2589"/>
      <c r="BO24" s="2589"/>
      <c r="BP24" s="2589"/>
      <c r="BQ24" s="2593"/>
      <c r="BR24" s="2605"/>
      <c r="BS24" s="2606"/>
      <c r="BT24" s="2606"/>
      <c r="BU24" s="2606"/>
      <c r="BV24" s="2606"/>
      <c r="BW24" s="2606"/>
      <c r="BX24" s="2606"/>
      <c r="BY24" s="2606"/>
      <c r="BZ24" s="2607"/>
      <c r="CA24" s="2605"/>
      <c r="CB24" s="2606"/>
      <c r="CC24" s="2606"/>
      <c r="CD24" s="2606"/>
      <c r="CE24" s="2606"/>
      <c r="CF24" s="2607"/>
      <c r="CG24" s="2605"/>
      <c r="CH24" s="2606"/>
      <c r="CI24" s="2606"/>
      <c r="CJ24" s="2606"/>
      <c r="CK24" s="2606"/>
      <c r="CL24" s="2607"/>
      <c r="CM24" s="2600"/>
      <c r="CN24" s="2600"/>
      <c r="CO24" s="2600"/>
      <c r="CP24" s="2600"/>
      <c r="CQ24" s="2600"/>
      <c r="CR24" s="2600"/>
      <c r="CS24" s="2600"/>
      <c r="CT24" s="2600"/>
      <c r="CU24" s="2600"/>
      <c r="CV24" s="2601"/>
      <c r="CW24" s="2601"/>
      <c r="CX24" s="2601"/>
      <c r="CY24" s="2601"/>
      <c r="CZ24" s="2601"/>
      <c r="DA24" s="2601"/>
      <c r="DB24" s="2601"/>
      <c r="DC24" s="2601"/>
      <c r="DD24" s="2601"/>
      <c r="DE24" s="2601"/>
      <c r="DF24" s="2601"/>
      <c r="DG24" s="2601"/>
      <c r="DH24" s="329"/>
    </row>
    <row r="25" spans="2:112" ht="15" customHeight="1">
      <c r="B25" s="351"/>
      <c r="C25" s="2588"/>
      <c r="D25" s="2589"/>
      <c r="E25" s="2589"/>
      <c r="F25" s="2589"/>
      <c r="G25" s="2589"/>
      <c r="H25" s="2589"/>
      <c r="I25" s="2589"/>
      <c r="J25" s="2589"/>
      <c r="K25" s="2589"/>
      <c r="L25" s="2589"/>
      <c r="M25" s="2589"/>
      <c r="N25" s="2589"/>
      <c r="O25" s="2589"/>
      <c r="P25" s="2589"/>
      <c r="Q25" s="2589"/>
      <c r="R25" s="2589"/>
      <c r="S25" s="2589"/>
      <c r="T25" s="2589"/>
      <c r="U25" s="2589"/>
      <c r="V25" s="2589"/>
      <c r="W25" s="2589"/>
      <c r="X25" s="2589"/>
      <c r="Y25" s="2589"/>
      <c r="Z25" s="2589"/>
      <c r="AA25" s="2589"/>
      <c r="AB25" s="2589"/>
      <c r="AC25" s="2589"/>
      <c r="AD25" s="2589"/>
      <c r="AE25" s="2589"/>
      <c r="AF25" s="2589"/>
      <c r="AG25" s="2589"/>
      <c r="AH25" s="2589"/>
      <c r="AI25" s="2589"/>
      <c r="AJ25" s="2589"/>
      <c r="AK25" s="2589"/>
      <c r="AL25" s="2589"/>
      <c r="AM25" s="2589"/>
      <c r="AN25" s="2589"/>
      <c r="AO25" s="2589"/>
      <c r="AP25" s="2589"/>
      <c r="AQ25" s="2589"/>
      <c r="AR25" s="2605"/>
      <c r="AS25" s="2606"/>
      <c r="AT25" s="2606"/>
      <c r="AU25" s="2606"/>
      <c r="AV25" s="2606"/>
      <c r="AW25" s="2606"/>
      <c r="AX25" s="2607"/>
      <c r="AY25" s="2590"/>
      <c r="AZ25" s="2591"/>
      <c r="BA25" s="2591"/>
      <c r="BB25" s="2591"/>
      <c r="BC25" s="2591"/>
      <c r="BD25" s="2591"/>
      <c r="BE25" s="2591"/>
      <c r="BF25" s="2591"/>
      <c r="BG25" s="2591"/>
      <c r="BH25" s="2591"/>
      <c r="BI25" s="2591"/>
      <c r="BJ25" s="2591"/>
      <c r="BK25" s="2591"/>
      <c r="BL25" s="2591"/>
      <c r="BM25" s="2591"/>
      <c r="BN25" s="2591"/>
      <c r="BO25" s="2591"/>
      <c r="BP25" s="2591"/>
      <c r="BQ25" s="2594"/>
      <c r="BR25" s="2608"/>
      <c r="BS25" s="2609"/>
      <c r="BT25" s="2609"/>
      <c r="BU25" s="2609"/>
      <c r="BV25" s="2609"/>
      <c r="BW25" s="2609"/>
      <c r="BX25" s="2609"/>
      <c r="BY25" s="2609"/>
      <c r="BZ25" s="2610"/>
      <c r="CA25" s="2608"/>
      <c r="CB25" s="2609"/>
      <c r="CC25" s="2609"/>
      <c r="CD25" s="2609"/>
      <c r="CE25" s="2609"/>
      <c r="CF25" s="2610"/>
      <c r="CG25" s="2608"/>
      <c r="CH25" s="2609"/>
      <c r="CI25" s="2609"/>
      <c r="CJ25" s="2609"/>
      <c r="CK25" s="2609"/>
      <c r="CL25" s="2610"/>
      <c r="CM25" s="2600"/>
      <c r="CN25" s="2600"/>
      <c r="CO25" s="2600"/>
      <c r="CP25" s="2600"/>
      <c r="CQ25" s="2600"/>
      <c r="CR25" s="2600"/>
      <c r="CS25" s="2600"/>
      <c r="CT25" s="2600"/>
      <c r="CU25" s="2600"/>
      <c r="CV25" s="2601"/>
      <c r="CW25" s="2601"/>
      <c r="CX25" s="2601"/>
      <c r="CY25" s="2601"/>
      <c r="CZ25" s="2601"/>
      <c r="DA25" s="2601"/>
      <c r="DB25" s="2601"/>
      <c r="DC25" s="2601"/>
      <c r="DD25" s="2601"/>
      <c r="DE25" s="2601"/>
      <c r="DF25" s="2601"/>
      <c r="DG25" s="2601"/>
      <c r="DH25" s="329"/>
    </row>
    <row r="26" spans="2:112">
      <c r="B26" s="351"/>
      <c r="C26" s="2590"/>
      <c r="D26" s="2591"/>
      <c r="E26" s="2591"/>
      <c r="F26" s="2591"/>
      <c r="G26" s="2591"/>
      <c r="H26" s="2591"/>
      <c r="I26" s="2591"/>
      <c r="J26" s="2591"/>
      <c r="K26" s="2591"/>
      <c r="L26" s="2591"/>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2591"/>
      <c r="AM26" s="2591"/>
      <c r="AN26" s="2591"/>
      <c r="AO26" s="2591"/>
      <c r="AP26" s="2591"/>
      <c r="AQ26" s="2591"/>
      <c r="AR26" s="2605"/>
      <c r="AS26" s="2606"/>
      <c r="AT26" s="2606"/>
      <c r="AU26" s="2606"/>
      <c r="AV26" s="2606"/>
      <c r="AW26" s="2606"/>
      <c r="AX26" s="2607"/>
      <c r="AY26" s="2598" t="s">
        <v>551</v>
      </c>
      <c r="AZ26" s="2598"/>
      <c r="BA26" s="2598"/>
      <c r="BB26" s="2598"/>
      <c r="BC26" s="2598"/>
      <c r="BD26" s="2598"/>
      <c r="BE26" s="2598"/>
      <c r="BF26" s="2598" t="s">
        <v>552</v>
      </c>
      <c r="BG26" s="2598"/>
      <c r="BH26" s="2598"/>
      <c r="BI26" s="2598"/>
      <c r="BJ26" s="2598"/>
      <c r="BK26" s="2598"/>
      <c r="BL26" s="2598"/>
      <c r="BM26" s="2598"/>
      <c r="BN26" s="2598"/>
      <c r="BO26" s="2598"/>
      <c r="BP26" s="2598"/>
      <c r="BQ26" s="2598"/>
      <c r="BR26" s="2611" t="s">
        <v>553</v>
      </c>
      <c r="BS26" s="2612"/>
      <c r="BT26" s="2612"/>
      <c r="BU26" s="2612"/>
      <c r="BV26" s="2612"/>
      <c r="BW26" s="2612"/>
      <c r="BX26" s="2612"/>
      <c r="BY26" s="2612"/>
      <c r="BZ26" s="2613"/>
      <c r="CA26" s="2611" t="s">
        <v>554</v>
      </c>
      <c r="CB26" s="2612"/>
      <c r="CC26" s="2612"/>
      <c r="CD26" s="2612"/>
      <c r="CE26" s="2612"/>
      <c r="CF26" s="2613"/>
      <c r="CG26" s="2611" t="s">
        <v>554</v>
      </c>
      <c r="CH26" s="2612"/>
      <c r="CI26" s="2612"/>
      <c r="CJ26" s="2612"/>
      <c r="CK26" s="2612"/>
      <c r="CL26" s="2613"/>
      <c r="CM26" s="2620" t="s">
        <v>555</v>
      </c>
      <c r="CN26" s="2620"/>
      <c r="CO26" s="2620"/>
      <c r="CP26" s="2620"/>
      <c r="CQ26" s="2620"/>
      <c r="CR26" s="2620"/>
      <c r="CS26" s="2620"/>
      <c r="CT26" s="2620"/>
      <c r="CU26" s="2620"/>
      <c r="CV26" s="2611" t="s">
        <v>556</v>
      </c>
      <c r="CW26" s="2612"/>
      <c r="CX26" s="2612"/>
      <c r="CY26" s="2612"/>
      <c r="CZ26" s="2612"/>
      <c r="DA26" s="2612"/>
      <c r="DB26" s="2612"/>
      <c r="DC26" s="2612"/>
      <c r="DD26" s="2612"/>
      <c r="DE26" s="2612"/>
      <c r="DF26" s="2612"/>
      <c r="DG26" s="2613"/>
      <c r="DH26" s="329"/>
    </row>
    <row r="27" spans="2:112">
      <c r="B27" s="351"/>
      <c r="C27" s="2598" t="s">
        <v>557</v>
      </c>
      <c r="D27" s="2598"/>
      <c r="E27" s="2598"/>
      <c r="F27" s="2598"/>
      <c r="G27" s="2598"/>
      <c r="H27" s="2598"/>
      <c r="I27" s="2598"/>
      <c r="J27" s="2598"/>
      <c r="K27" s="2598"/>
      <c r="L27" s="2598"/>
      <c r="M27" s="2598" t="s">
        <v>558</v>
      </c>
      <c r="N27" s="2598"/>
      <c r="O27" s="2598"/>
      <c r="P27" s="2598"/>
      <c r="Q27" s="2598"/>
      <c r="R27" s="2598"/>
      <c r="S27" s="2598"/>
      <c r="T27" s="2598"/>
      <c r="U27" s="2598"/>
      <c r="V27" s="2598" t="s">
        <v>559</v>
      </c>
      <c r="W27" s="2598"/>
      <c r="X27" s="2598"/>
      <c r="Y27" s="2598"/>
      <c r="Z27" s="2598"/>
      <c r="AA27" s="2598"/>
      <c r="AB27" s="2598"/>
      <c r="AC27" s="2598"/>
      <c r="AD27" s="2598" t="s">
        <v>560</v>
      </c>
      <c r="AE27" s="2598"/>
      <c r="AF27" s="2598"/>
      <c r="AG27" s="2598"/>
      <c r="AH27" s="2598"/>
      <c r="AI27" s="2598"/>
      <c r="AJ27" s="2598"/>
      <c r="AK27" s="2598" t="s">
        <v>561</v>
      </c>
      <c r="AL27" s="2598"/>
      <c r="AM27" s="2598"/>
      <c r="AN27" s="2598"/>
      <c r="AO27" s="2598"/>
      <c r="AP27" s="2598"/>
      <c r="AQ27" s="2599"/>
      <c r="AR27" s="2605"/>
      <c r="AS27" s="2606"/>
      <c r="AT27" s="2606"/>
      <c r="AU27" s="2606"/>
      <c r="AV27" s="2606"/>
      <c r="AW27" s="2606"/>
      <c r="AX27" s="2607"/>
      <c r="AY27" s="2598"/>
      <c r="AZ27" s="2598"/>
      <c r="BA27" s="2598"/>
      <c r="BB27" s="2598"/>
      <c r="BC27" s="2598"/>
      <c r="BD27" s="2598"/>
      <c r="BE27" s="2598"/>
      <c r="BF27" s="2598" t="s">
        <v>562</v>
      </c>
      <c r="BG27" s="2598"/>
      <c r="BH27" s="2598"/>
      <c r="BI27" s="2598"/>
      <c r="BJ27" s="2598"/>
      <c r="BK27" s="2598"/>
      <c r="BL27" s="2598" t="s">
        <v>563</v>
      </c>
      <c r="BM27" s="2598"/>
      <c r="BN27" s="2598"/>
      <c r="BO27" s="2598"/>
      <c r="BP27" s="2598"/>
      <c r="BQ27" s="2598"/>
      <c r="BR27" s="2614"/>
      <c r="BS27" s="2615"/>
      <c r="BT27" s="2615"/>
      <c r="BU27" s="2615"/>
      <c r="BV27" s="2615"/>
      <c r="BW27" s="2615"/>
      <c r="BX27" s="2615"/>
      <c r="BY27" s="2615"/>
      <c r="BZ27" s="2616"/>
      <c r="CA27" s="2614"/>
      <c r="CB27" s="2615"/>
      <c r="CC27" s="2615"/>
      <c r="CD27" s="2615"/>
      <c r="CE27" s="2615"/>
      <c r="CF27" s="2616"/>
      <c r="CG27" s="2614"/>
      <c r="CH27" s="2615"/>
      <c r="CI27" s="2615"/>
      <c r="CJ27" s="2615"/>
      <c r="CK27" s="2615"/>
      <c r="CL27" s="2616"/>
      <c r="CM27" s="2620"/>
      <c r="CN27" s="2620"/>
      <c r="CO27" s="2620"/>
      <c r="CP27" s="2620"/>
      <c r="CQ27" s="2620"/>
      <c r="CR27" s="2620"/>
      <c r="CS27" s="2620"/>
      <c r="CT27" s="2620"/>
      <c r="CU27" s="2620"/>
      <c r="CV27" s="2614"/>
      <c r="CW27" s="2615"/>
      <c r="CX27" s="2615"/>
      <c r="CY27" s="2615"/>
      <c r="CZ27" s="2615"/>
      <c r="DA27" s="2615"/>
      <c r="DB27" s="2615"/>
      <c r="DC27" s="2615"/>
      <c r="DD27" s="2615"/>
      <c r="DE27" s="2615"/>
      <c r="DF27" s="2615"/>
      <c r="DG27" s="2616"/>
      <c r="DH27" s="329"/>
    </row>
    <row r="28" spans="2:112">
      <c r="B28" s="351"/>
      <c r="C28" s="2598"/>
      <c r="D28" s="2598"/>
      <c r="E28" s="2598"/>
      <c r="F28" s="2598"/>
      <c r="G28" s="2598"/>
      <c r="H28" s="2598"/>
      <c r="I28" s="2598"/>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c r="AG28" s="2598"/>
      <c r="AH28" s="2598"/>
      <c r="AI28" s="2598"/>
      <c r="AJ28" s="2598"/>
      <c r="AK28" s="2598"/>
      <c r="AL28" s="2598"/>
      <c r="AM28" s="2598"/>
      <c r="AN28" s="2598"/>
      <c r="AO28" s="2598"/>
      <c r="AP28" s="2598"/>
      <c r="AQ28" s="2599"/>
      <c r="AR28" s="2608"/>
      <c r="AS28" s="2609"/>
      <c r="AT28" s="2609"/>
      <c r="AU28" s="2609"/>
      <c r="AV28" s="2609"/>
      <c r="AW28" s="2609"/>
      <c r="AX28" s="2610"/>
      <c r="AY28" s="2598"/>
      <c r="AZ28" s="2598"/>
      <c r="BA28" s="2598"/>
      <c r="BB28" s="2598"/>
      <c r="BC28" s="2598"/>
      <c r="BD28" s="2598"/>
      <c r="BE28" s="2598"/>
      <c r="BF28" s="2598"/>
      <c r="BG28" s="2598"/>
      <c r="BH28" s="2598"/>
      <c r="BI28" s="2598"/>
      <c r="BJ28" s="2598"/>
      <c r="BK28" s="2598"/>
      <c r="BL28" s="2598"/>
      <c r="BM28" s="2598"/>
      <c r="BN28" s="2598"/>
      <c r="BO28" s="2598"/>
      <c r="BP28" s="2598"/>
      <c r="BQ28" s="2598"/>
      <c r="BR28" s="2617"/>
      <c r="BS28" s="2618"/>
      <c r="BT28" s="2618"/>
      <c r="BU28" s="2618"/>
      <c r="BV28" s="2618"/>
      <c r="BW28" s="2618"/>
      <c r="BX28" s="2618"/>
      <c r="BY28" s="2618"/>
      <c r="BZ28" s="2619"/>
      <c r="CA28" s="2617"/>
      <c r="CB28" s="2618"/>
      <c r="CC28" s="2618"/>
      <c r="CD28" s="2618"/>
      <c r="CE28" s="2618"/>
      <c r="CF28" s="2619"/>
      <c r="CG28" s="2617"/>
      <c r="CH28" s="2618"/>
      <c r="CI28" s="2618"/>
      <c r="CJ28" s="2618"/>
      <c r="CK28" s="2618"/>
      <c r="CL28" s="2619"/>
      <c r="CM28" s="2620"/>
      <c r="CN28" s="2620"/>
      <c r="CO28" s="2620"/>
      <c r="CP28" s="2620"/>
      <c r="CQ28" s="2620"/>
      <c r="CR28" s="2620"/>
      <c r="CS28" s="2620"/>
      <c r="CT28" s="2620"/>
      <c r="CU28" s="2620"/>
      <c r="CV28" s="2617"/>
      <c r="CW28" s="2618"/>
      <c r="CX28" s="2618"/>
      <c r="CY28" s="2618"/>
      <c r="CZ28" s="2618"/>
      <c r="DA28" s="2618"/>
      <c r="DB28" s="2618"/>
      <c r="DC28" s="2618"/>
      <c r="DD28" s="2618"/>
      <c r="DE28" s="2618"/>
      <c r="DF28" s="2618"/>
      <c r="DG28" s="2619"/>
      <c r="DH28" s="329"/>
    </row>
    <row r="29" spans="2:112" ht="16.5" customHeight="1">
      <c r="B29" s="351"/>
      <c r="C29" s="2577"/>
      <c r="D29" s="2578"/>
      <c r="E29" s="2578"/>
      <c r="F29" s="2578"/>
      <c r="G29" s="2578"/>
      <c r="H29" s="2578"/>
      <c r="I29" s="2578"/>
      <c r="J29" s="2578"/>
      <c r="K29" s="2578"/>
      <c r="L29" s="2578"/>
      <c r="M29" s="2578"/>
      <c r="N29" s="2578"/>
      <c r="O29" s="2578"/>
      <c r="P29" s="2578"/>
      <c r="Q29" s="2578"/>
      <c r="R29" s="2578"/>
      <c r="S29" s="2578"/>
      <c r="T29" s="2578"/>
      <c r="U29" s="2578"/>
      <c r="V29" s="2578"/>
      <c r="W29" s="2578"/>
      <c r="X29" s="2578"/>
      <c r="Y29" s="2578"/>
      <c r="Z29" s="2578"/>
      <c r="AA29" s="2578"/>
      <c r="AB29" s="2578"/>
      <c r="AC29" s="2578"/>
      <c r="AD29" s="2578"/>
      <c r="AE29" s="2578"/>
      <c r="AF29" s="2578"/>
      <c r="AG29" s="2578"/>
      <c r="AH29" s="2578"/>
      <c r="AI29" s="2578"/>
      <c r="AJ29" s="2578"/>
      <c r="AK29" s="2578"/>
      <c r="AL29" s="2578"/>
      <c r="AM29" s="2578"/>
      <c r="AN29" s="2578"/>
      <c r="AO29" s="2578"/>
      <c r="AP29" s="2578"/>
      <c r="AQ29" s="2579"/>
      <c r="AR29" s="2577"/>
      <c r="AS29" s="2578"/>
      <c r="AT29" s="2578"/>
      <c r="AU29" s="2578"/>
      <c r="AV29" s="2578"/>
      <c r="AW29" s="2578"/>
      <c r="AX29" s="2579"/>
      <c r="AY29" s="2577"/>
      <c r="AZ29" s="2578"/>
      <c r="BA29" s="2578"/>
      <c r="BB29" s="2578"/>
      <c r="BC29" s="2578"/>
      <c r="BD29" s="2578"/>
      <c r="BE29" s="2579"/>
      <c r="BF29" s="2577"/>
      <c r="BG29" s="2578"/>
      <c r="BH29" s="2578"/>
      <c r="BI29" s="2578"/>
      <c r="BJ29" s="2578"/>
      <c r="BK29" s="2579"/>
      <c r="BL29" s="2577"/>
      <c r="BM29" s="2578"/>
      <c r="BN29" s="2578"/>
      <c r="BO29" s="2578"/>
      <c r="BP29" s="2578"/>
      <c r="BQ29" s="2579"/>
      <c r="BR29" s="2580"/>
      <c r="BS29" s="2581"/>
      <c r="BT29" s="2581"/>
      <c r="BU29" s="2581"/>
      <c r="BV29" s="2581"/>
      <c r="BW29" s="2581"/>
      <c r="BX29" s="2581"/>
      <c r="BY29" s="2581"/>
      <c r="BZ29" s="2581"/>
      <c r="CA29" s="2595"/>
      <c r="CB29" s="2596"/>
      <c r="CC29" s="2596"/>
      <c r="CD29" s="2596"/>
      <c r="CE29" s="2596"/>
      <c r="CF29" s="2597"/>
      <c r="CG29" s="2571"/>
      <c r="CH29" s="2572"/>
      <c r="CI29" s="2572"/>
      <c r="CJ29" s="2572"/>
      <c r="CK29" s="2572"/>
      <c r="CL29" s="2572"/>
      <c r="CM29" s="2595"/>
      <c r="CN29" s="2596"/>
      <c r="CO29" s="2596"/>
      <c r="CP29" s="2596"/>
      <c r="CQ29" s="2596"/>
      <c r="CR29" s="2596"/>
      <c r="CS29" s="2596"/>
      <c r="CT29" s="2596"/>
      <c r="CU29" s="2597"/>
      <c r="CV29" s="2571"/>
      <c r="CW29" s="2572"/>
      <c r="CX29" s="2572"/>
      <c r="CY29" s="2572"/>
      <c r="CZ29" s="2572"/>
      <c r="DA29" s="2572"/>
      <c r="DB29" s="2572"/>
      <c r="DC29" s="2572"/>
      <c r="DD29" s="2572"/>
      <c r="DE29" s="2572"/>
      <c r="DF29" s="2572"/>
      <c r="DG29" s="2573"/>
      <c r="DH29" s="329"/>
    </row>
    <row r="30" spans="2:112" ht="16.5" customHeight="1">
      <c r="B30" s="351"/>
      <c r="C30" s="2580"/>
      <c r="D30" s="2581"/>
      <c r="E30" s="2581"/>
      <c r="F30" s="2581"/>
      <c r="G30" s="2581"/>
      <c r="H30" s="2581"/>
      <c r="I30" s="2581"/>
      <c r="J30" s="2581"/>
      <c r="K30" s="2581"/>
      <c r="L30" s="2581"/>
      <c r="M30" s="2581"/>
      <c r="N30" s="2581"/>
      <c r="O30" s="2581"/>
      <c r="P30" s="2581"/>
      <c r="Q30" s="2581"/>
      <c r="R30" s="2581"/>
      <c r="S30" s="2581"/>
      <c r="T30" s="2581"/>
      <c r="U30" s="2581"/>
      <c r="V30" s="2581"/>
      <c r="W30" s="2581"/>
      <c r="X30" s="2581"/>
      <c r="Y30" s="2581"/>
      <c r="Z30" s="2581"/>
      <c r="AA30" s="2581"/>
      <c r="AB30" s="2581"/>
      <c r="AC30" s="2581"/>
      <c r="AD30" s="2581"/>
      <c r="AE30" s="2581"/>
      <c r="AF30" s="2581"/>
      <c r="AG30" s="2581"/>
      <c r="AH30" s="2581"/>
      <c r="AI30" s="2581"/>
      <c r="AJ30" s="2581"/>
      <c r="AK30" s="2581"/>
      <c r="AL30" s="2581"/>
      <c r="AM30" s="2581"/>
      <c r="AN30" s="2581"/>
      <c r="AO30" s="2581"/>
      <c r="AP30" s="2581"/>
      <c r="AQ30" s="2582"/>
      <c r="AR30" s="2580"/>
      <c r="AS30" s="2581"/>
      <c r="AT30" s="2581"/>
      <c r="AU30" s="2581"/>
      <c r="AV30" s="2581"/>
      <c r="AW30" s="2581"/>
      <c r="AX30" s="2582"/>
      <c r="AY30" s="2580"/>
      <c r="AZ30" s="2581"/>
      <c r="BA30" s="2581"/>
      <c r="BB30" s="2581"/>
      <c r="BC30" s="2581"/>
      <c r="BD30" s="2581"/>
      <c r="BE30" s="2582"/>
      <c r="BF30" s="2580"/>
      <c r="BG30" s="2581"/>
      <c r="BH30" s="2581"/>
      <c r="BI30" s="2581"/>
      <c r="BJ30" s="2581"/>
      <c r="BK30" s="2582"/>
      <c r="BL30" s="2580"/>
      <c r="BM30" s="2581"/>
      <c r="BN30" s="2581"/>
      <c r="BO30" s="2581"/>
      <c r="BP30" s="2581"/>
      <c r="BQ30" s="2582"/>
      <c r="BR30" s="2580"/>
      <c r="BS30" s="2581"/>
      <c r="BT30" s="2581"/>
      <c r="BU30" s="2581"/>
      <c r="BV30" s="2581"/>
      <c r="BW30" s="2581"/>
      <c r="BX30" s="2581"/>
      <c r="BY30" s="2581"/>
      <c r="BZ30" s="2581"/>
      <c r="CA30" s="2571"/>
      <c r="CB30" s="2572"/>
      <c r="CC30" s="2572"/>
      <c r="CD30" s="2572"/>
      <c r="CE30" s="2572"/>
      <c r="CF30" s="2573"/>
      <c r="CG30" s="2571"/>
      <c r="CH30" s="2572"/>
      <c r="CI30" s="2572"/>
      <c r="CJ30" s="2572"/>
      <c r="CK30" s="2572"/>
      <c r="CL30" s="2572"/>
      <c r="CM30" s="2571"/>
      <c r="CN30" s="2572"/>
      <c r="CO30" s="2572"/>
      <c r="CP30" s="2572"/>
      <c r="CQ30" s="2572"/>
      <c r="CR30" s="2572"/>
      <c r="CS30" s="2572"/>
      <c r="CT30" s="2572"/>
      <c r="CU30" s="2573"/>
      <c r="CV30" s="2571"/>
      <c r="CW30" s="2572"/>
      <c r="CX30" s="2572"/>
      <c r="CY30" s="2572"/>
      <c r="CZ30" s="2572"/>
      <c r="DA30" s="2572"/>
      <c r="DB30" s="2572"/>
      <c r="DC30" s="2572"/>
      <c r="DD30" s="2572"/>
      <c r="DE30" s="2572"/>
      <c r="DF30" s="2572"/>
      <c r="DG30" s="2573"/>
      <c r="DH30" s="329"/>
    </row>
    <row r="31" spans="2:112" ht="16.5" customHeight="1">
      <c r="B31" s="351"/>
      <c r="C31" s="2580"/>
      <c r="D31" s="2581"/>
      <c r="E31" s="2581"/>
      <c r="F31" s="2581"/>
      <c r="G31" s="2581"/>
      <c r="H31" s="2581"/>
      <c r="I31" s="2581"/>
      <c r="J31" s="2581"/>
      <c r="K31" s="2581"/>
      <c r="L31" s="258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2581"/>
      <c r="AM31" s="2581"/>
      <c r="AN31" s="2581"/>
      <c r="AO31" s="2581"/>
      <c r="AP31" s="2581"/>
      <c r="AQ31" s="2582"/>
      <c r="AR31" s="2580"/>
      <c r="AS31" s="2581"/>
      <c r="AT31" s="2581"/>
      <c r="AU31" s="2581"/>
      <c r="AV31" s="2581"/>
      <c r="AW31" s="2581"/>
      <c r="AX31" s="2582"/>
      <c r="AY31" s="2580"/>
      <c r="AZ31" s="2581"/>
      <c r="BA31" s="2581"/>
      <c r="BB31" s="2581"/>
      <c r="BC31" s="2581"/>
      <c r="BD31" s="2581"/>
      <c r="BE31" s="2582"/>
      <c r="BF31" s="2580"/>
      <c r="BG31" s="2581"/>
      <c r="BH31" s="2581"/>
      <c r="BI31" s="2581"/>
      <c r="BJ31" s="2581"/>
      <c r="BK31" s="2582"/>
      <c r="BL31" s="2580"/>
      <c r="BM31" s="2581"/>
      <c r="BN31" s="2581"/>
      <c r="BO31" s="2581"/>
      <c r="BP31" s="2581"/>
      <c r="BQ31" s="2582"/>
      <c r="BR31" s="2580"/>
      <c r="BS31" s="2581"/>
      <c r="BT31" s="2581"/>
      <c r="BU31" s="2581"/>
      <c r="BV31" s="2581"/>
      <c r="BW31" s="2581"/>
      <c r="BX31" s="2581"/>
      <c r="BY31" s="2581"/>
      <c r="BZ31" s="2581"/>
      <c r="CA31" s="2571"/>
      <c r="CB31" s="2572"/>
      <c r="CC31" s="2572"/>
      <c r="CD31" s="2572"/>
      <c r="CE31" s="2572"/>
      <c r="CF31" s="2573"/>
      <c r="CG31" s="2571"/>
      <c r="CH31" s="2572"/>
      <c r="CI31" s="2572"/>
      <c r="CJ31" s="2572"/>
      <c r="CK31" s="2572"/>
      <c r="CL31" s="2572"/>
      <c r="CM31" s="2571"/>
      <c r="CN31" s="2572"/>
      <c r="CO31" s="2572"/>
      <c r="CP31" s="2572"/>
      <c r="CQ31" s="2572"/>
      <c r="CR31" s="2572"/>
      <c r="CS31" s="2572"/>
      <c r="CT31" s="2572"/>
      <c r="CU31" s="2573"/>
      <c r="CV31" s="2571"/>
      <c r="CW31" s="2572"/>
      <c r="CX31" s="2572"/>
      <c r="CY31" s="2572"/>
      <c r="CZ31" s="2572"/>
      <c r="DA31" s="2572"/>
      <c r="DB31" s="2572"/>
      <c r="DC31" s="2572"/>
      <c r="DD31" s="2572"/>
      <c r="DE31" s="2572"/>
      <c r="DF31" s="2572"/>
      <c r="DG31" s="2573"/>
      <c r="DH31" s="329"/>
    </row>
    <row r="32" spans="2:112" ht="16.5" customHeight="1">
      <c r="B32" s="351"/>
      <c r="C32" s="2580"/>
      <c r="D32" s="2581"/>
      <c r="E32" s="2581"/>
      <c r="F32" s="2581"/>
      <c r="G32" s="2581"/>
      <c r="H32" s="2581"/>
      <c r="I32" s="2581"/>
      <c r="J32" s="2581"/>
      <c r="K32" s="2581"/>
      <c r="L32" s="2581"/>
      <c r="M32" s="2581"/>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c r="AL32" s="2581"/>
      <c r="AM32" s="2581"/>
      <c r="AN32" s="2581"/>
      <c r="AO32" s="2581"/>
      <c r="AP32" s="2581"/>
      <c r="AQ32" s="2582"/>
      <c r="AR32" s="2580"/>
      <c r="AS32" s="2581"/>
      <c r="AT32" s="2581"/>
      <c r="AU32" s="2581"/>
      <c r="AV32" s="2581"/>
      <c r="AW32" s="2581"/>
      <c r="AX32" s="2582"/>
      <c r="AY32" s="2580"/>
      <c r="AZ32" s="2581"/>
      <c r="BA32" s="2581"/>
      <c r="BB32" s="2581"/>
      <c r="BC32" s="2581"/>
      <c r="BD32" s="2581"/>
      <c r="BE32" s="2582"/>
      <c r="BF32" s="2580"/>
      <c r="BG32" s="2581"/>
      <c r="BH32" s="2581"/>
      <c r="BI32" s="2581"/>
      <c r="BJ32" s="2581"/>
      <c r="BK32" s="2582"/>
      <c r="BL32" s="2580"/>
      <c r="BM32" s="2581"/>
      <c r="BN32" s="2581"/>
      <c r="BO32" s="2581"/>
      <c r="BP32" s="2581"/>
      <c r="BQ32" s="2582"/>
      <c r="BR32" s="2580"/>
      <c r="BS32" s="2581"/>
      <c r="BT32" s="2581"/>
      <c r="BU32" s="2581"/>
      <c r="BV32" s="2581"/>
      <c r="BW32" s="2581"/>
      <c r="BX32" s="2581"/>
      <c r="BY32" s="2581"/>
      <c r="BZ32" s="2581"/>
      <c r="CA32" s="2571"/>
      <c r="CB32" s="2572"/>
      <c r="CC32" s="2572"/>
      <c r="CD32" s="2572"/>
      <c r="CE32" s="2572"/>
      <c r="CF32" s="2573"/>
      <c r="CG32" s="2571"/>
      <c r="CH32" s="2572"/>
      <c r="CI32" s="2572"/>
      <c r="CJ32" s="2572"/>
      <c r="CK32" s="2572"/>
      <c r="CL32" s="2572"/>
      <c r="CM32" s="2571"/>
      <c r="CN32" s="2572"/>
      <c r="CO32" s="2572"/>
      <c r="CP32" s="2572"/>
      <c r="CQ32" s="2572"/>
      <c r="CR32" s="2572"/>
      <c r="CS32" s="2572"/>
      <c r="CT32" s="2572"/>
      <c r="CU32" s="2573"/>
      <c r="CV32" s="2571"/>
      <c r="CW32" s="2572"/>
      <c r="CX32" s="2572"/>
      <c r="CY32" s="2572"/>
      <c r="CZ32" s="2572"/>
      <c r="DA32" s="2572"/>
      <c r="DB32" s="2572"/>
      <c r="DC32" s="2572"/>
      <c r="DD32" s="2572"/>
      <c r="DE32" s="2572"/>
      <c r="DF32" s="2572"/>
      <c r="DG32" s="2573"/>
      <c r="DH32" s="329"/>
    </row>
    <row r="33" spans="2:112" ht="16.5" customHeight="1">
      <c r="B33" s="351"/>
      <c r="C33" s="2580"/>
      <c r="D33" s="2581"/>
      <c r="E33" s="2581"/>
      <c r="F33" s="2581"/>
      <c r="G33" s="2581"/>
      <c r="H33" s="2581"/>
      <c r="I33" s="2581"/>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c r="AF33" s="2581"/>
      <c r="AG33" s="2581"/>
      <c r="AH33" s="2581"/>
      <c r="AI33" s="2581"/>
      <c r="AJ33" s="2581"/>
      <c r="AK33" s="2581"/>
      <c r="AL33" s="2581"/>
      <c r="AM33" s="2581"/>
      <c r="AN33" s="2581"/>
      <c r="AO33" s="2581"/>
      <c r="AP33" s="2581"/>
      <c r="AQ33" s="2582"/>
      <c r="AR33" s="2580"/>
      <c r="AS33" s="2581"/>
      <c r="AT33" s="2581"/>
      <c r="AU33" s="2581"/>
      <c r="AV33" s="2581"/>
      <c r="AW33" s="2581"/>
      <c r="AX33" s="2582"/>
      <c r="AY33" s="2580"/>
      <c r="AZ33" s="2581"/>
      <c r="BA33" s="2581"/>
      <c r="BB33" s="2581"/>
      <c r="BC33" s="2581"/>
      <c r="BD33" s="2581"/>
      <c r="BE33" s="2582"/>
      <c r="BF33" s="2580"/>
      <c r="BG33" s="2581"/>
      <c r="BH33" s="2581"/>
      <c r="BI33" s="2581"/>
      <c r="BJ33" s="2581"/>
      <c r="BK33" s="2582"/>
      <c r="BL33" s="2580"/>
      <c r="BM33" s="2581"/>
      <c r="BN33" s="2581"/>
      <c r="BO33" s="2581"/>
      <c r="BP33" s="2581"/>
      <c r="BQ33" s="2582"/>
      <c r="BR33" s="2580"/>
      <c r="BS33" s="2581"/>
      <c r="BT33" s="2581"/>
      <c r="BU33" s="2581"/>
      <c r="BV33" s="2581"/>
      <c r="BW33" s="2581"/>
      <c r="BX33" s="2581"/>
      <c r="BY33" s="2581"/>
      <c r="BZ33" s="2581"/>
      <c r="CA33" s="2571"/>
      <c r="CB33" s="2572"/>
      <c r="CC33" s="2572"/>
      <c r="CD33" s="2572"/>
      <c r="CE33" s="2572"/>
      <c r="CF33" s="2573"/>
      <c r="CG33" s="2571"/>
      <c r="CH33" s="2572"/>
      <c r="CI33" s="2572"/>
      <c r="CJ33" s="2572"/>
      <c r="CK33" s="2572"/>
      <c r="CL33" s="2572"/>
      <c r="CM33" s="2571"/>
      <c r="CN33" s="2572"/>
      <c r="CO33" s="2572"/>
      <c r="CP33" s="2572"/>
      <c r="CQ33" s="2572"/>
      <c r="CR33" s="2572"/>
      <c r="CS33" s="2572"/>
      <c r="CT33" s="2572"/>
      <c r="CU33" s="2573"/>
      <c r="CV33" s="2571"/>
      <c r="CW33" s="2572"/>
      <c r="CX33" s="2572"/>
      <c r="CY33" s="2572"/>
      <c r="CZ33" s="2572"/>
      <c r="DA33" s="2572"/>
      <c r="DB33" s="2572"/>
      <c r="DC33" s="2572"/>
      <c r="DD33" s="2572"/>
      <c r="DE33" s="2572"/>
      <c r="DF33" s="2572"/>
      <c r="DG33" s="2573"/>
      <c r="DH33" s="329"/>
    </row>
    <row r="34" spans="2:112" ht="16.5" customHeight="1">
      <c r="B34" s="351"/>
      <c r="C34" s="2580"/>
      <c r="D34" s="2581"/>
      <c r="E34" s="2581"/>
      <c r="F34" s="2581"/>
      <c r="G34" s="2581"/>
      <c r="H34" s="2581"/>
      <c r="I34" s="2581"/>
      <c r="J34" s="2581"/>
      <c r="K34" s="2581"/>
      <c r="L34" s="2581"/>
      <c r="M34" s="2581"/>
      <c r="N34" s="2581"/>
      <c r="O34" s="2581"/>
      <c r="P34" s="2581"/>
      <c r="Q34" s="2581"/>
      <c r="R34" s="2581"/>
      <c r="S34" s="2581"/>
      <c r="T34" s="2581"/>
      <c r="U34" s="2581"/>
      <c r="V34" s="2581"/>
      <c r="W34" s="2581"/>
      <c r="X34" s="2581"/>
      <c r="Y34" s="2581"/>
      <c r="Z34" s="2581"/>
      <c r="AA34" s="2581"/>
      <c r="AB34" s="2581"/>
      <c r="AC34" s="2581"/>
      <c r="AD34" s="2581"/>
      <c r="AE34" s="2581"/>
      <c r="AF34" s="2581"/>
      <c r="AG34" s="2581"/>
      <c r="AH34" s="2581"/>
      <c r="AI34" s="2581"/>
      <c r="AJ34" s="2581"/>
      <c r="AK34" s="2581"/>
      <c r="AL34" s="2581"/>
      <c r="AM34" s="2581"/>
      <c r="AN34" s="2581"/>
      <c r="AO34" s="2581"/>
      <c r="AP34" s="2581"/>
      <c r="AQ34" s="2582"/>
      <c r="AR34" s="2580"/>
      <c r="AS34" s="2581"/>
      <c r="AT34" s="2581"/>
      <c r="AU34" s="2581"/>
      <c r="AV34" s="2581"/>
      <c r="AW34" s="2581"/>
      <c r="AX34" s="2582"/>
      <c r="AY34" s="2580"/>
      <c r="AZ34" s="2581"/>
      <c r="BA34" s="2581"/>
      <c r="BB34" s="2581"/>
      <c r="BC34" s="2581"/>
      <c r="BD34" s="2581"/>
      <c r="BE34" s="2582"/>
      <c r="BF34" s="2580"/>
      <c r="BG34" s="2581"/>
      <c r="BH34" s="2581"/>
      <c r="BI34" s="2581"/>
      <c r="BJ34" s="2581"/>
      <c r="BK34" s="2582"/>
      <c r="BL34" s="2580"/>
      <c r="BM34" s="2581"/>
      <c r="BN34" s="2581"/>
      <c r="BO34" s="2581"/>
      <c r="BP34" s="2581"/>
      <c r="BQ34" s="2582"/>
      <c r="BR34" s="2580"/>
      <c r="BS34" s="2581"/>
      <c r="BT34" s="2581"/>
      <c r="BU34" s="2581"/>
      <c r="BV34" s="2581"/>
      <c r="BW34" s="2581"/>
      <c r="BX34" s="2581"/>
      <c r="BY34" s="2581"/>
      <c r="BZ34" s="2581"/>
      <c r="CA34" s="2571"/>
      <c r="CB34" s="2572"/>
      <c r="CC34" s="2572"/>
      <c r="CD34" s="2572"/>
      <c r="CE34" s="2572"/>
      <c r="CF34" s="2573"/>
      <c r="CG34" s="2571"/>
      <c r="CH34" s="2572"/>
      <c r="CI34" s="2572"/>
      <c r="CJ34" s="2572"/>
      <c r="CK34" s="2572"/>
      <c r="CL34" s="2572"/>
      <c r="CM34" s="2571"/>
      <c r="CN34" s="2572"/>
      <c r="CO34" s="2572"/>
      <c r="CP34" s="2572"/>
      <c r="CQ34" s="2572"/>
      <c r="CR34" s="2572"/>
      <c r="CS34" s="2572"/>
      <c r="CT34" s="2572"/>
      <c r="CU34" s="2573"/>
      <c r="CV34" s="2571"/>
      <c r="CW34" s="2572"/>
      <c r="CX34" s="2572"/>
      <c r="CY34" s="2572"/>
      <c r="CZ34" s="2572"/>
      <c r="DA34" s="2572"/>
      <c r="DB34" s="2572"/>
      <c r="DC34" s="2572"/>
      <c r="DD34" s="2572"/>
      <c r="DE34" s="2572"/>
      <c r="DF34" s="2572"/>
      <c r="DG34" s="2573"/>
      <c r="DH34" s="329"/>
    </row>
    <row r="35" spans="2:112" ht="16.5" customHeight="1">
      <c r="B35" s="351"/>
      <c r="C35" s="2580"/>
      <c r="D35" s="2581"/>
      <c r="E35" s="2581"/>
      <c r="F35" s="2581"/>
      <c r="G35" s="2581"/>
      <c r="H35" s="2581"/>
      <c r="I35" s="2581"/>
      <c r="J35" s="2581"/>
      <c r="K35" s="2581"/>
      <c r="L35" s="2581"/>
      <c r="M35" s="2581"/>
      <c r="N35" s="2581"/>
      <c r="O35" s="2581"/>
      <c r="P35" s="2581"/>
      <c r="Q35" s="2581"/>
      <c r="R35" s="2581"/>
      <c r="S35" s="2581"/>
      <c r="T35" s="2581"/>
      <c r="U35" s="2581"/>
      <c r="V35" s="2581"/>
      <c r="W35" s="2581"/>
      <c r="X35" s="2581"/>
      <c r="Y35" s="2581"/>
      <c r="Z35" s="2581"/>
      <c r="AA35" s="2581"/>
      <c r="AB35" s="2581"/>
      <c r="AC35" s="2581"/>
      <c r="AD35" s="2581"/>
      <c r="AE35" s="2581"/>
      <c r="AF35" s="2581"/>
      <c r="AG35" s="2581"/>
      <c r="AH35" s="2581"/>
      <c r="AI35" s="2581"/>
      <c r="AJ35" s="2581"/>
      <c r="AK35" s="2581"/>
      <c r="AL35" s="2581"/>
      <c r="AM35" s="2581"/>
      <c r="AN35" s="2581"/>
      <c r="AO35" s="2581"/>
      <c r="AP35" s="2581"/>
      <c r="AQ35" s="2582"/>
      <c r="AR35" s="2580"/>
      <c r="AS35" s="2581"/>
      <c r="AT35" s="2581"/>
      <c r="AU35" s="2581"/>
      <c r="AV35" s="2581"/>
      <c r="AW35" s="2581"/>
      <c r="AX35" s="2582"/>
      <c r="AY35" s="2580"/>
      <c r="AZ35" s="2581"/>
      <c r="BA35" s="2581"/>
      <c r="BB35" s="2581"/>
      <c r="BC35" s="2581"/>
      <c r="BD35" s="2581"/>
      <c r="BE35" s="2582"/>
      <c r="BF35" s="2580"/>
      <c r="BG35" s="2581"/>
      <c r="BH35" s="2581"/>
      <c r="BI35" s="2581"/>
      <c r="BJ35" s="2581"/>
      <c r="BK35" s="2582"/>
      <c r="BL35" s="2580"/>
      <c r="BM35" s="2581"/>
      <c r="BN35" s="2581"/>
      <c r="BO35" s="2581"/>
      <c r="BP35" s="2581"/>
      <c r="BQ35" s="2582"/>
      <c r="BR35" s="2580"/>
      <c r="BS35" s="2581"/>
      <c r="BT35" s="2581"/>
      <c r="BU35" s="2581"/>
      <c r="BV35" s="2581"/>
      <c r="BW35" s="2581"/>
      <c r="BX35" s="2581"/>
      <c r="BY35" s="2581"/>
      <c r="BZ35" s="2581"/>
      <c r="CA35" s="2571"/>
      <c r="CB35" s="2572"/>
      <c r="CC35" s="2572"/>
      <c r="CD35" s="2572"/>
      <c r="CE35" s="2572"/>
      <c r="CF35" s="2573"/>
      <c r="CG35" s="2571"/>
      <c r="CH35" s="2572"/>
      <c r="CI35" s="2572"/>
      <c r="CJ35" s="2572"/>
      <c r="CK35" s="2572"/>
      <c r="CL35" s="2572"/>
      <c r="CM35" s="2571"/>
      <c r="CN35" s="2572"/>
      <c r="CO35" s="2572"/>
      <c r="CP35" s="2572"/>
      <c r="CQ35" s="2572"/>
      <c r="CR35" s="2572"/>
      <c r="CS35" s="2572"/>
      <c r="CT35" s="2572"/>
      <c r="CU35" s="2573"/>
      <c r="CV35" s="2571"/>
      <c r="CW35" s="2572"/>
      <c r="CX35" s="2572"/>
      <c r="CY35" s="2572"/>
      <c r="CZ35" s="2572"/>
      <c r="DA35" s="2572"/>
      <c r="DB35" s="2572"/>
      <c r="DC35" s="2572"/>
      <c r="DD35" s="2572"/>
      <c r="DE35" s="2572"/>
      <c r="DF35" s="2572"/>
      <c r="DG35" s="2573"/>
      <c r="DH35" s="329"/>
    </row>
    <row r="36" spans="2:112" ht="16.5" customHeight="1">
      <c r="B36" s="351"/>
      <c r="C36" s="2580"/>
      <c r="D36" s="2581"/>
      <c r="E36" s="2581"/>
      <c r="F36" s="2581"/>
      <c r="G36" s="2581"/>
      <c r="H36" s="2581"/>
      <c r="I36" s="2581"/>
      <c r="J36" s="2581"/>
      <c r="K36" s="2581"/>
      <c r="L36" s="2581"/>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c r="AJ36" s="2581"/>
      <c r="AK36" s="2581"/>
      <c r="AL36" s="2581"/>
      <c r="AM36" s="2581"/>
      <c r="AN36" s="2581"/>
      <c r="AO36" s="2581"/>
      <c r="AP36" s="2581"/>
      <c r="AQ36" s="2582"/>
      <c r="AR36" s="2580"/>
      <c r="AS36" s="2581"/>
      <c r="AT36" s="2581"/>
      <c r="AU36" s="2581"/>
      <c r="AV36" s="2581"/>
      <c r="AW36" s="2581"/>
      <c r="AX36" s="2582"/>
      <c r="AY36" s="2580"/>
      <c r="AZ36" s="2581"/>
      <c r="BA36" s="2581"/>
      <c r="BB36" s="2581"/>
      <c r="BC36" s="2581"/>
      <c r="BD36" s="2581"/>
      <c r="BE36" s="2582"/>
      <c r="BF36" s="2580"/>
      <c r="BG36" s="2581"/>
      <c r="BH36" s="2581"/>
      <c r="BI36" s="2581"/>
      <c r="BJ36" s="2581"/>
      <c r="BK36" s="2582"/>
      <c r="BL36" s="2580"/>
      <c r="BM36" s="2581"/>
      <c r="BN36" s="2581"/>
      <c r="BO36" s="2581"/>
      <c r="BP36" s="2581"/>
      <c r="BQ36" s="2582"/>
      <c r="BR36" s="2580"/>
      <c r="BS36" s="2581"/>
      <c r="BT36" s="2581"/>
      <c r="BU36" s="2581"/>
      <c r="BV36" s="2581"/>
      <c r="BW36" s="2581"/>
      <c r="BX36" s="2581"/>
      <c r="BY36" s="2581"/>
      <c r="BZ36" s="2581"/>
      <c r="CA36" s="2571"/>
      <c r="CB36" s="2572"/>
      <c r="CC36" s="2572"/>
      <c r="CD36" s="2572"/>
      <c r="CE36" s="2572"/>
      <c r="CF36" s="2573"/>
      <c r="CG36" s="2571"/>
      <c r="CH36" s="2572"/>
      <c r="CI36" s="2572"/>
      <c r="CJ36" s="2572"/>
      <c r="CK36" s="2572"/>
      <c r="CL36" s="2572"/>
      <c r="CM36" s="2571"/>
      <c r="CN36" s="2572"/>
      <c r="CO36" s="2572"/>
      <c r="CP36" s="2572"/>
      <c r="CQ36" s="2572"/>
      <c r="CR36" s="2572"/>
      <c r="CS36" s="2572"/>
      <c r="CT36" s="2572"/>
      <c r="CU36" s="2573"/>
      <c r="CV36" s="2571"/>
      <c r="CW36" s="2572"/>
      <c r="CX36" s="2572"/>
      <c r="CY36" s="2572"/>
      <c r="CZ36" s="2572"/>
      <c r="DA36" s="2572"/>
      <c r="DB36" s="2572"/>
      <c r="DC36" s="2572"/>
      <c r="DD36" s="2572"/>
      <c r="DE36" s="2572"/>
      <c r="DF36" s="2572"/>
      <c r="DG36" s="2573"/>
      <c r="DH36" s="329"/>
    </row>
    <row r="37" spans="2:112" ht="16.5" customHeight="1">
      <c r="B37" s="351"/>
      <c r="C37" s="2580"/>
      <c r="D37" s="2581"/>
      <c r="E37" s="2581"/>
      <c r="F37" s="2581"/>
      <c r="G37" s="2581"/>
      <c r="H37" s="2581"/>
      <c r="I37" s="2581"/>
      <c r="J37" s="2581"/>
      <c r="K37" s="2581"/>
      <c r="L37" s="2581"/>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c r="AJ37" s="2581"/>
      <c r="AK37" s="2581"/>
      <c r="AL37" s="2581"/>
      <c r="AM37" s="2581"/>
      <c r="AN37" s="2581"/>
      <c r="AO37" s="2581"/>
      <c r="AP37" s="2581"/>
      <c r="AQ37" s="2582"/>
      <c r="AR37" s="2580"/>
      <c r="AS37" s="2581"/>
      <c r="AT37" s="2581"/>
      <c r="AU37" s="2581"/>
      <c r="AV37" s="2581"/>
      <c r="AW37" s="2581"/>
      <c r="AX37" s="2582"/>
      <c r="AY37" s="2580"/>
      <c r="AZ37" s="2581"/>
      <c r="BA37" s="2581"/>
      <c r="BB37" s="2581"/>
      <c r="BC37" s="2581"/>
      <c r="BD37" s="2581"/>
      <c r="BE37" s="2582"/>
      <c r="BF37" s="2580"/>
      <c r="BG37" s="2581"/>
      <c r="BH37" s="2581"/>
      <c r="BI37" s="2581"/>
      <c r="BJ37" s="2581"/>
      <c r="BK37" s="2582"/>
      <c r="BL37" s="2580"/>
      <c r="BM37" s="2581"/>
      <c r="BN37" s="2581"/>
      <c r="BO37" s="2581"/>
      <c r="BP37" s="2581"/>
      <c r="BQ37" s="2582"/>
      <c r="BR37" s="2580"/>
      <c r="BS37" s="2581"/>
      <c r="BT37" s="2581"/>
      <c r="BU37" s="2581"/>
      <c r="BV37" s="2581"/>
      <c r="BW37" s="2581"/>
      <c r="BX37" s="2581"/>
      <c r="BY37" s="2581"/>
      <c r="BZ37" s="2581"/>
      <c r="CA37" s="2571"/>
      <c r="CB37" s="2572"/>
      <c r="CC37" s="2572"/>
      <c r="CD37" s="2572"/>
      <c r="CE37" s="2572"/>
      <c r="CF37" s="2573"/>
      <c r="CG37" s="2571"/>
      <c r="CH37" s="2572"/>
      <c r="CI37" s="2572"/>
      <c r="CJ37" s="2572"/>
      <c r="CK37" s="2572"/>
      <c r="CL37" s="2572"/>
      <c r="CM37" s="2571"/>
      <c r="CN37" s="2572"/>
      <c r="CO37" s="2572"/>
      <c r="CP37" s="2572"/>
      <c r="CQ37" s="2572"/>
      <c r="CR37" s="2572"/>
      <c r="CS37" s="2572"/>
      <c r="CT37" s="2572"/>
      <c r="CU37" s="2573"/>
      <c r="CV37" s="2571"/>
      <c r="CW37" s="2572"/>
      <c r="CX37" s="2572"/>
      <c r="CY37" s="2572"/>
      <c r="CZ37" s="2572"/>
      <c r="DA37" s="2572"/>
      <c r="DB37" s="2572"/>
      <c r="DC37" s="2572"/>
      <c r="DD37" s="2572"/>
      <c r="DE37" s="2572"/>
      <c r="DF37" s="2572"/>
      <c r="DG37" s="2573"/>
      <c r="DH37" s="329"/>
    </row>
    <row r="38" spans="2:112" ht="16.5" customHeight="1">
      <c r="B38" s="351"/>
      <c r="C38" s="2580"/>
      <c r="D38" s="2581"/>
      <c r="E38" s="2581"/>
      <c r="F38" s="2581"/>
      <c r="G38" s="2581"/>
      <c r="H38" s="2581"/>
      <c r="I38" s="2581"/>
      <c r="J38" s="2581"/>
      <c r="K38" s="2581"/>
      <c r="L38" s="2581"/>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1"/>
      <c r="AK38" s="2581"/>
      <c r="AL38" s="2581"/>
      <c r="AM38" s="2581"/>
      <c r="AN38" s="2581"/>
      <c r="AO38" s="2581"/>
      <c r="AP38" s="2581"/>
      <c r="AQ38" s="2582"/>
      <c r="AR38" s="2580"/>
      <c r="AS38" s="2581"/>
      <c r="AT38" s="2581"/>
      <c r="AU38" s="2581"/>
      <c r="AV38" s="2581"/>
      <c r="AW38" s="2581"/>
      <c r="AX38" s="2582"/>
      <c r="AY38" s="2580"/>
      <c r="AZ38" s="2581"/>
      <c r="BA38" s="2581"/>
      <c r="BB38" s="2581"/>
      <c r="BC38" s="2581"/>
      <c r="BD38" s="2581"/>
      <c r="BE38" s="2582"/>
      <c r="BF38" s="2580"/>
      <c r="BG38" s="2581"/>
      <c r="BH38" s="2581"/>
      <c r="BI38" s="2581"/>
      <c r="BJ38" s="2581"/>
      <c r="BK38" s="2582"/>
      <c r="BL38" s="2580"/>
      <c r="BM38" s="2581"/>
      <c r="BN38" s="2581"/>
      <c r="BO38" s="2581"/>
      <c r="BP38" s="2581"/>
      <c r="BQ38" s="2582"/>
      <c r="BR38" s="2580"/>
      <c r="BS38" s="2581"/>
      <c r="BT38" s="2581"/>
      <c r="BU38" s="2581"/>
      <c r="BV38" s="2581"/>
      <c r="BW38" s="2581"/>
      <c r="BX38" s="2581"/>
      <c r="BY38" s="2581"/>
      <c r="BZ38" s="2581"/>
      <c r="CA38" s="2571"/>
      <c r="CB38" s="2572"/>
      <c r="CC38" s="2572"/>
      <c r="CD38" s="2572"/>
      <c r="CE38" s="2572"/>
      <c r="CF38" s="2573"/>
      <c r="CG38" s="2571"/>
      <c r="CH38" s="2572"/>
      <c r="CI38" s="2572"/>
      <c r="CJ38" s="2572"/>
      <c r="CK38" s="2572"/>
      <c r="CL38" s="2572"/>
      <c r="CM38" s="2571"/>
      <c r="CN38" s="2572"/>
      <c r="CO38" s="2572"/>
      <c r="CP38" s="2572"/>
      <c r="CQ38" s="2572"/>
      <c r="CR38" s="2572"/>
      <c r="CS38" s="2572"/>
      <c r="CT38" s="2572"/>
      <c r="CU38" s="2573"/>
      <c r="CV38" s="2571"/>
      <c r="CW38" s="2572"/>
      <c r="CX38" s="2572"/>
      <c r="CY38" s="2572"/>
      <c r="CZ38" s="2572"/>
      <c r="DA38" s="2572"/>
      <c r="DB38" s="2572"/>
      <c r="DC38" s="2572"/>
      <c r="DD38" s="2572"/>
      <c r="DE38" s="2572"/>
      <c r="DF38" s="2572"/>
      <c r="DG38" s="2573"/>
      <c r="DH38" s="329"/>
    </row>
    <row r="39" spans="2:112" ht="16.5" customHeight="1">
      <c r="B39" s="351"/>
      <c r="C39" s="2580"/>
      <c r="D39" s="2581"/>
      <c r="E39" s="2581"/>
      <c r="F39" s="2581"/>
      <c r="G39" s="2581"/>
      <c r="H39" s="2581"/>
      <c r="I39" s="2581"/>
      <c r="J39" s="2581"/>
      <c r="K39" s="2581"/>
      <c r="L39" s="2581"/>
      <c r="M39" s="2581"/>
      <c r="N39" s="2581"/>
      <c r="O39" s="2581"/>
      <c r="P39" s="2581"/>
      <c r="Q39" s="2581"/>
      <c r="R39" s="2581"/>
      <c r="S39" s="2581"/>
      <c r="T39" s="2581"/>
      <c r="U39" s="2581"/>
      <c r="V39" s="2581"/>
      <c r="W39" s="2581"/>
      <c r="X39" s="2581"/>
      <c r="Y39" s="2581"/>
      <c r="Z39" s="2581"/>
      <c r="AA39" s="2581"/>
      <c r="AB39" s="2581"/>
      <c r="AC39" s="2581"/>
      <c r="AD39" s="2581"/>
      <c r="AE39" s="2581"/>
      <c r="AF39" s="2581"/>
      <c r="AG39" s="2581"/>
      <c r="AH39" s="2581"/>
      <c r="AI39" s="2581"/>
      <c r="AJ39" s="2581"/>
      <c r="AK39" s="2581"/>
      <c r="AL39" s="2581"/>
      <c r="AM39" s="2581"/>
      <c r="AN39" s="2581"/>
      <c r="AO39" s="2581"/>
      <c r="AP39" s="2581"/>
      <c r="AQ39" s="2582"/>
      <c r="AR39" s="2580"/>
      <c r="AS39" s="2581"/>
      <c r="AT39" s="2581"/>
      <c r="AU39" s="2581"/>
      <c r="AV39" s="2581"/>
      <c r="AW39" s="2581"/>
      <c r="AX39" s="2582"/>
      <c r="AY39" s="2580"/>
      <c r="AZ39" s="2581"/>
      <c r="BA39" s="2581"/>
      <c r="BB39" s="2581"/>
      <c r="BC39" s="2581"/>
      <c r="BD39" s="2581"/>
      <c r="BE39" s="2582"/>
      <c r="BF39" s="2580"/>
      <c r="BG39" s="2581"/>
      <c r="BH39" s="2581"/>
      <c r="BI39" s="2581"/>
      <c r="BJ39" s="2581"/>
      <c r="BK39" s="2582"/>
      <c r="BL39" s="2580"/>
      <c r="BM39" s="2581"/>
      <c r="BN39" s="2581"/>
      <c r="BO39" s="2581"/>
      <c r="BP39" s="2581"/>
      <c r="BQ39" s="2582"/>
      <c r="BR39" s="2580"/>
      <c r="BS39" s="2581"/>
      <c r="BT39" s="2581"/>
      <c r="BU39" s="2581"/>
      <c r="BV39" s="2581"/>
      <c r="BW39" s="2581"/>
      <c r="BX39" s="2581"/>
      <c r="BY39" s="2581"/>
      <c r="BZ39" s="2581"/>
      <c r="CA39" s="2571"/>
      <c r="CB39" s="2572"/>
      <c r="CC39" s="2572"/>
      <c r="CD39" s="2572"/>
      <c r="CE39" s="2572"/>
      <c r="CF39" s="2573"/>
      <c r="CG39" s="2571"/>
      <c r="CH39" s="2572"/>
      <c r="CI39" s="2572"/>
      <c r="CJ39" s="2572"/>
      <c r="CK39" s="2572"/>
      <c r="CL39" s="2572"/>
      <c r="CM39" s="2571"/>
      <c r="CN39" s="2572"/>
      <c r="CO39" s="2572"/>
      <c r="CP39" s="2572"/>
      <c r="CQ39" s="2572"/>
      <c r="CR39" s="2572"/>
      <c r="CS39" s="2572"/>
      <c r="CT39" s="2572"/>
      <c r="CU39" s="2573"/>
      <c r="CV39" s="2571"/>
      <c r="CW39" s="2572"/>
      <c r="CX39" s="2572"/>
      <c r="CY39" s="2572"/>
      <c r="CZ39" s="2572"/>
      <c r="DA39" s="2572"/>
      <c r="DB39" s="2572"/>
      <c r="DC39" s="2572"/>
      <c r="DD39" s="2572"/>
      <c r="DE39" s="2572"/>
      <c r="DF39" s="2572"/>
      <c r="DG39" s="2573"/>
      <c r="DH39" s="329"/>
    </row>
    <row r="40" spans="2:112" ht="16.5" customHeight="1">
      <c r="B40" s="351"/>
      <c r="C40" s="2580"/>
      <c r="D40" s="2581"/>
      <c r="E40" s="2581"/>
      <c r="F40" s="2581"/>
      <c r="G40" s="2581"/>
      <c r="H40" s="2581"/>
      <c r="I40" s="2581"/>
      <c r="J40" s="2581"/>
      <c r="K40" s="2581"/>
      <c r="L40" s="2581"/>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2"/>
      <c r="AR40" s="2580"/>
      <c r="AS40" s="2581"/>
      <c r="AT40" s="2581"/>
      <c r="AU40" s="2581"/>
      <c r="AV40" s="2581"/>
      <c r="AW40" s="2581"/>
      <c r="AX40" s="2582"/>
      <c r="AY40" s="2580"/>
      <c r="AZ40" s="2581"/>
      <c r="BA40" s="2581"/>
      <c r="BB40" s="2581"/>
      <c r="BC40" s="2581"/>
      <c r="BD40" s="2581"/>
      <c r="BE40" s="2582"/>
      <c r="BF40" s="2580"/>
      <c r="BG40" s="2581"/>
      <c r="BH40" s="2581"/>
      <c r="BI40" s="2581"/>
      <c r="BJ40" s="2581"/>
      <c r="BK40" s="2582"/>
      <c r="BL40" s="2580"/>
      <c r="BM40" s="2581"/>
      <c r="BN40" s="2581"/>
      <c r="BO40" s="2581"/>
      <c r="BP40" s="2581"/>
      <c r="BQ40" s="2582"/>
      <c r="BR40" s="2580"/>
      <c r="BS40" s="2581"/>
      <c r="BT40" s="2581"/>
      <c r="BU40" s="2581"/>
      <c r="BV40" s="2581"/>
      <c r="BW40" s="2581"/>
      <c r="BX40" s="2581"/>
      <c r="BY40" s="2581"/>
      <c r="BZ40" s="2581"/>
      <c r="CA40" s="2571"/>
      <c r="CB40" s="2572"/>
      <c r="CC40" s="2572"/>
      <c r="CD40" s="2572"/>
      <c r="CE40" s="2572"/>
      <c r="CF40" s="2573"/>
      <c r="CG40" s="2571"/>
      <c r="CH40" s="2572"/>
      <c r="CI40" s="2572"/>
      <c r="CJ40" s="2572"/>
      <c r="CK40" s="2572"/>
      <c r="CL40" s="2572"/>
      <c r="CM40" s="2571"/>
      <c r="CN40" s="2572"/>
      <c r="CO40" s="2572"/>
      <c r="CP40" s="2572"/>
      <c r="CQ40" s="2572"/>
      <c r="CR40" s="2572"/>
      <c r="CS40" s="2572"/>
      <c r="CT40" s="2572"/>
      <c r="CU40" s="2573"/>
      <c r="CV40" s="2571"/>
      <c r="CW40" s="2572"/>
      <c r="CX40" s="2572"/>
      <c r="CY40" s="2572"/>
      <c r="CZ40" s="2572"/>
      <c r="DA40" s="2572"/>
      <c r="DB40" s="2572"/>
      <c r="DC40" s="2572"/>
      <c r="DD40" s="2572"/>
      <c r="DE40" s="2572"/>
      <c r="DF40" s="2572"/>
      <c r="DG40" s="2573"/>
      <c r="DH40" s="329"/>
    </row>
    <row r="41" spans="2:112" ht="16.5" customHeight="1">
      <c r="B41" s="351"/>
      <c r="C41" s="2580"/>
      <c r="D41" s="2581"/>
      <c r="E41" s="2581"/>
      <c r="F41" s="2581"/>
      <c r="G41" s="2581"/>
      <c r="H41" s="2581"/>
      <c r="I41" s="2581"/>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1"/>
      <c r="AK41" s="2581"/>
      <c r="AL41" s="2581"/>
      <c r="AM41" s="2581"/>
      <c r="AN41" s="2581"/>
      <c r="AO41" s="2581"/>
      <c r="AP41" s="2581"/>
      <c r="AQ41" s="2582"/>
      <c r="AR41" s="2580"/>
      <c r="AS41" s="2581"/>
      <c r="AT41" s="2581"/>
      <c r="AU41" s="2581"/>
      <c r="AV41" s="2581"/>
      <c r="AW41" s="2581"/>
      <c r="AX41" s="2582"/>
      <c r="AY41" s="2580"/>
      <c r="AZ41" s="2581"/>
      <c r="BA41" s="2581"/>
      <c r="BB41" s="2581"/>
      <c r="BC41" s="2581"/>
      <c r="BD41" s="2581"/>
      <c r="BE41" s="2582"/>
      <c r="BF41" s="2580"/>
      <c r="BG41" s="2581"/>
      <c r="BH41" s="2581"/>
      <c r="BI41" s="2581"/>
      <c r="BJ41" s="2581"/>
      <c r="BK41" s="2582"/>
      <c r="BL41" s="2580"/>
      <c r="BM41" s="2581"/>
      <c r="BN41" s="2581"/>
      <c r="BO41" s="2581"/>
      <c r="BP41" s="2581"/>
      <c r="BQ41" s="2582"/>
      <c r="BR41" s="2580"/>
      <c r="BS41" s="2581"/>
      <c r="BT41" s="2581"/>
      <c r="BU41" s="2581"/>
      <c r="BV41" s="2581"/>
      <c r="BW41" s="2581"/>
      <c r="BX41" s="2581"/>
      <c r="BY41" s="2581"/>
      <c r="BZ41" s="2581"/>
      <c r="CA41" s="2571"/>
      <c r="CB41" s="2572"/>
      <c r="CC41" s="2572"/>
      <c r="CD41" s="2572"/>
      <c r="CE41" s="2572"/>
      <c r="CF41" s="2573"/>
      <c r="CG41" s="2571"/>
      <c r="CH41" s="2572"/>
      <c r="CI41" s="2572"/>
      <c r="CJ41" s="2572"/>
      <c r="CK41" s="2572"/>
      <c r="CL41" s="2572"/>
      <c r="CM41" s="2571"/>
      <c r="CN41" s="2572"/>
      <c r="CO41" s="2572"/>
      <c r="CP41" s="2572"/>
      <c r="CQ41" s="2572"/>
      <c r="CR41" s="2572"/>
      <c r="CS41" s="2572"/>
      <c r="CT41" s="2572"/>
      <c r="CU41" s="2573"/>
      <c r="CV41" s="2571"/>
      <c r="CW41" s="2572"/>
      <c r="CX41" s="2572"/>
      <c r="CY41" s="2572"/>
      <c r="CZ41" s="2572"/>
      <c r="DA41" s="2572"/>
      <c r="DB41" s="2572"/>
      <c r="DC41" s="2572"/>
      <c r="DD41" s="2572"/>
      <c r="DE41" s="2572"/>
      <c r="DF41" s="2572"/>
      <c r="DG41" s="2573"/>
      <c r="DH41" s="329"/>
    </row>
    <row r="42" spans="2:112" ht="16.5" customHeight="1">
      <c r="B42" s="351"/>
      <c r="C42" s="2580"/>
      <c r="D42" s="2581"/>
      <c r="E42" s="2581"/>
      <c r="F42" s="2581"/>
      <c r="G42" s="2581"/>
      <c r="H42" s="2581"/>
      <c r="I42" s="2581"/>
      <c r="J42" s="2581"/>
      <c r="K42" s="2581"/>
      <c r="L42" s="2581"/>
      <c r="M42" s="2581"/>
      <c r="N42" s="2581"/>
      <c r="O42" s="2581"/>
      <c r="P42" s="2581"/>
      <c r="Q42" s="2581"/>
      <c r="R42" s="2581"/>
      <c r="S42" s="2581"/>
      <c r="T42" s="2581"/>
      <c r="U42" s="2581"/>
      <c r="V42" s="2581"/>
      <c r="W42" s="2581"/>
      <c r="X42" s="2581"/>
      <c r="Y42" s="2581"/>
      <c r="Z42" s="2581"/>
      <c r="AA42" s="2581"/>
      <c r="AB42" s="2581"/>
      <c r="AC42" s="2581"/>
      <c r="AD42" s="2581"/>
      <c r="AE42" s="2581"/>
      <c r="AF42" s="2581"/>
      <c r="AG42" s="2581"/>
      <c r="AH42" s="2581"/>
      <c r="AI42" s="2581"/>
      <c r="AJ42" s="2581"/>
      <c r="AK42" s="2581"/>
      <c r="AL42" s="2581"/>
      <c r="AM42" s="2581"/>
      <c r="AN42" s="2581"/>
      <c r="AO42" s="2581"/>
      <c r="AP42" s="2581"/>
      <c r="AQ42" s="2582"/>
      <c r="AR42" s="2580"/>
      <c r="AS42" s="2581"/>
      <c r="AT42" s="2581"/>
      <c r="AU42" s="2581"/>
      <c r="AV42" s="2581"/>
      <c r="AW42" s="2581"/>
      <c r="AX42" s="2582"/>
      <c r="AY42" s="2580"/>
      <c r="AZ42" s="2581"/>
      <c r="BA42" s="2581"/>
      <c r="BB42" s="2581"/>
      <c r="BC42" s="2581"/>
      <c r="BD42" s="2581"/>
      <c r="BE42" s="2582"/>
      <c r="BF42" s="2580"/>
      <c r="BG42" s="2581"/>
      <c r="BH42" s="2581"/>
      <c r="BI42" s="2581"/>
      <c r="BJ42" s="2581"/>
      <c r="BK42" s="2582"/>
      <c r="BL42" s="2580"/>
      <c r="BM42" s="2581"/>
      <c r="BN42" s="2581"/>
      <c r="BO42" s="2581"/>
      <c r="BP42" s="2581"/>
      <c r="BQ42" s="2582"/>
      <c r="BR42" s="2580"/>
      <c r="BS42" s="2581"/>
      <c r="BT42" s="2581"/>
      <c r="BU42" s="2581"/>
      <c r="BV42" s="2581"/>
      <c r="BW42" s="2581"/>
      <c r="BX42" s="2581"/>
      <c r="BY42" s="2581"/>
      <c r="BZ42" s="2581"/>
      <c r="CA42" s="2571"/>
      <c r="CB42" s="2572"/>
      <c r="CC42" s="2572"/>
      <c r="CD42" s="2572"/>
      <c r="CE42" s="2572"/>
      <c r="CF42" s="2573"/>
      <c r="CG42" s="2571"/>
      <c r="CH42" s="2572"/>
      <c r="CI42" s="2572"/>
      <c r="CJ42" s="2572"/>
      <c r="CK42" s="2572"/>
      <c r="CL42" s="2572"/>
      <c r="CM42" s="2571"/>
      <c r="CN42" s="2572"/>
      <c r="CO42" s="2572"/>
      <c r="CP42" s="2572"/>
      <c r="CQ42" s="2572"/>
      <c r="CR42" s="2572"/>
      <c r="CS42" s="2572"/>
      <c r="CT42" s="2572"/>
      <c r="CU42" s="2573"/>
      <c r="CV42" s="2571"/>
      <c r="CW42" s="2572"/>
      <c r="CX42" s="2572"/>
      <c r="CY42" s="2572"/>
      <c r="CZ42" s="2572"/>
      <c r="DA42" s="2572"/>
      <c r="DB42" s="2572"/>
      <c r="DC42" s="2572"/>
      <c r="DD42" s="2572"/>
      <c r="DE42" s="2572"/>
      <c r="DF42" s="2572"/>
      <c r="DG42" s="2573"/>
      <c r="DH42" s="329"/>
    </row>
    <row r="43" spans="2:112" ht="16.5" customHeight="1">
      <c r="B43" s="351"/>
      <c r="C43" s="2580"/>
      <c r="D43" s="2581"/>
      <c r="E43" s="2581"/>
      <c r="F43" s="2581"/>
      <c r="G43" s="2581"/>
      <c r="H43" s="2581"/>
      <c r="I43" s="2581"/>
      <c r="J43" s="2581"/>
      <c r="K43" s="2581"/>
      <c r="L43" s="2581"/>
      <c r="M43" s="2581"/>
      <c r="N43" s="2581"/>
      <c r="O43" s="2581"/>
      <c r="P43" s="2581"/>
      <c r="Q43" s="2581"/>
      <c r="R43" s="2581"/>
      <c r="S43" s="2581"/>
      <c r="T43" s="2581"/>
      <c r="U43" s="2581"/>
      <c r="V43" s="2581"/>
      <c r="W43" s="2581"/>
      <c r="X43" s="2581"/>
      <c r="Y43" s="2581"/>
      <c r="Z43" s="2581"/>
      <c r="AA43" s="2581"/>
      <c r="AB43" s="2581"/>
      <c r="AC43" s="2581"/>
      <c r="AD43" s="2581"/>
      <c r="AE43" s="2581"/>
      <c r="AF43" s="2581"/>
      <c r="AG43" s="2581"/>
      <c r="AH43" s="2581"/>
      <c r="AI43" s="2581"/>
      <c r="AJ43" s="2581"/>
      <c r="AK43" s="2581"/>
      <c r="AL43" s="2581"/>
      <c r="AM43" s="2581"/>
      <c r="AN43" s="2581"/>
      <c r="AO43" s="2581"/>
      <c r="AP43" s="2581"/>
      <c r="AQ43" s="2582"/>
      <c r="AR43" s="2580"/>
      <c r="AS43" s="2581"/>
      <c r="AT43" s="2581"/>
      <c r="AU43" s="2581"/>
      <c r="AV43" s="2581"/>
      <c r="AW43" s="2581"/>
      <c r="AX43" s="2582"/>
      <c r="AY43" s="2580"/>
      <c r="AZ43" s="2581"/>
      <c r="BA43" s="2581"/>
      <c r="BB43" s="2581"/>
      <c r="BC43" s="2581"/>
      <c r="BD43" s="2581"/>
      <c r="BE43" s="2582"/>
      <c r="BF43" s="2580"/>
      <c r="BG43" s="2581"/>
      <c r="BH43" s="2581"/>
      <c r="BI43" s="2581"/>
      <c r="BJ43" s="2581"/>
      <c r="BK43" s="2582"/>
      <c r="BL43" s="2580"/>
      <c r="BM43" s="2581"/>
      <c r="BN43" s="2581"/>
      <c r="BO43" s="2581"/>
      <c r="BP43" s="2581"/>
      <c r="BQ43" s="2582"/>
      <c r="BR43" s="2580"/>
      <c r="BS43" s="2581"/>
      <c r="BT43" s="2581"/>
      <c r="BU43" s="2581"/>
      <c r="BV43" s="2581"/>
      <c r="BW43" s="2581"/>
      <c r="BX43" s="2581"/>
      <c r="BY43" s="2581"/>
      <c r="BZ43" s="2581"/>
      <c r="CA43" s="2571"/>
      <c r="CB43" s="2572"/>
      <c r="CC43" s="2572"/>
      <c r="CD43" s="2572"/>
      <c r="CE43" s="2572"/>
      <c r="CF43" s="2573"/>
      <c r="CG43" s="2571"/>
      <c r="CH43" s="2572"/>
      <c r="CI43" s="2572"/>
      <c r="CJ43" s="2572"/>
      <c r="CK43" s="2572"/>
      <c r="CL43" s="2572"/>
      <c r="CM43" s="2571"/>
      <c r="CN43" s="2572"/>
      <c r="CO43" s="2572"/>
      <c r="CP43" s="2572"/>
      <c r="CQ43" s="2572"/>
      <c r="CR43" s="2572"/>
      <c r="CS43" s="2572"/>
      <c r="CT43" s="2572"/>
      <c r="CU43" s="2573"/>
      <c r="CV43" s="2571"/>
      <c r="CW43" s="2572"/>
      <c r="CX43" s="2572"/>
      <c r="CY43" s="2572"/>
      <c r="CZ43" s="2572"/>
      <c r="DA43" s="2572"/>
      <c r="DB43" s="2572"/>
      <c r="DC43" s="2572"/>
      <c r="DD43" s="2572"/>
      <c r="DE43" s="2572"/>
      <c r="DF43" s="2572"/>
      <c r="DG43" s="2573"/>
      <c r="DH43" s="329"/>
    </row>
    <row r="44" spans="2:112" ht="16.5" customHeight="1">
      <c r="B44" s="351"/>
      <c r="C44" s="2580"/>
      <c r="D44" s="2581"/>
      <c r="E44" s="2581"/>
      <c r="F44" s="2581"/>
      <c r="G44" s="2581"/>
      <c r="H44" s="2581"/>
      <c r="I44" s="2581"/>
      <c r="J44" s="2581"/>
      <c r="K44" s="2581"/>
      <c r="L44" s="2581"/>
      <c r="M44" s="2581"/>
      <c r="N44" s="2581"/>
      <c r="O44" s="2581"/>
      <c r="P44" s="2581"/>
      <c r="Q44" s="2581"/>
      <c r="R44" s="2581"/>
      <c r="S44" s="2581"/>
      <c r="T44" s="2581"/>
      <c r="U44" s="2581"/>
      <c r="V44" s="2581"/>
      <c r="W44" s="2581"/>
      <c r="X44" s="2581"/>
      <c r="Y44" s="2581"/>
      <c r="Z44" s="2581"/>
      <c r="AA44" s="2581"/>
      <c r="AB44" s="2581"/>
      <c r="AC44" s="2581"/>
      <c r="AD44" s="2581"/>
      <c r="AE44" s="2581"/>
      <c r="AF44" s="2581"/>
      <c r="AG44" s="2581"/>
      <c r="AH44" s="2581"/>
      <c r="AI44" s="2581"/>
      <c r="AJ44" s="2581"/>
      <c r="AK44" s="2581"/>
      <c r="AL44" s="2581"/>
      <c r="AM44" s="2581"/>
      <c r="AN44" s="2581"/>
      <c r="AO44" s="2581"/>
      <c r="AP44" s="2581"/>
      <c r="AQ44" s="2582"/>
      <c r="AR44" s="2580"/>
      <c r="AS44" s="2581"/>
      <c r="AT44" s="2581"/>
      <c r="AU44" s="2581"/>
      <c r="AV44" s="2581"/>
      <c r="AW44" s="2581"/>
      <c r="AX44" s="2582"/>
      <c r="AY44" s="2580"/>
      <c r="AZ44" s="2581"/>
      <c r="BA44" s="2581"/>
      <c r="BB44" s="2581"/>
      <c r="BC44" s="2581"/>
      <c r="BD44" s="2581"/>
      <c r="BE44" s="2582"/>
      <c r="BF44" s="2580"/>
      <c r="BG44" s="2581"/>
      <c r="BH44" s="2581"/>
      <c r="BI44" s="2581"/>
      <c r="BJ44" s="2581"/>
      <c r="BK44" s="2582"/>
      <c r="BL44" s="2580"/>
      <c r="BM44" s="2581"/>
      <c r="BN44" s="2581"/>
      <c r="BO44" s="2581"/>
      <c r="BP44" s="2581"/>
      <c r="BQ44" s="2582"/>
      <c r="BR44" s="2580"/>
      <c r="BS44" s="2581"/>
      <c r="BT44" s="2581"/>
      <c r="BU44" s="2581"/>
      <c r="BV44" s="2581"/>
      <c r="BW44" s="2581"/>
      <c r="BX44" s="2581"/>
      <c r="BY44" s="2581"/>
      <c r="BZ44" s="2581"/>
      <c r="CA44" s="2571"/>
      <c r="CB44" s="2572"/>
      <c r="CC44" s="2572"/>
      <c r="CD44" s="2572"/>
      <c r="CE44" s="2572"/>
      <c r="CF44" s="2573"/>
      <c r="CG44" s="2571"/>
      <c r="CH44" s="2572"/>
      <c r="CI44" s="2572"/>
      <c r="CJ44" s="2572"/>
      <c r="CK44" s="2572"/>
      <c r="CL44" s="2572"/>
      <c r="CM44" s="2571"/>
      <c r="CN44" s="2572"/>
      <c r="CO44" s="2572"/>
      <c r="CP44" s="2572"/>
      <c r="CQ44" s="2572"/>
      <c r="CR44" s="2572"/>
      <c r="CS44" s="2572"/>
      <c r="CT44" s="2572"/>
      <c r="CU44" s="2573"/>
      <c r="CV44" s="2571"/>
      <c r="CW44" s="2572"/>
      <c r="CX44" s="2572"/>
      <c r="CY44" s="2572"/>
      <c r="CZ44" s="2572"/>
      <c r="DA44" s="2572"/>
      <c r="DB44" s="2572"/>
      <c r="DC44" s="2572"/>
      <c r="DD44" s="2572"/>
      <c r="DE44" s="2572"/>
      <c r="DF44" s="2572"/>
      <c r="DG44" s="2573"/>
      <c r="DH44" s="329"/>
    </row>
    <row r="45" spans="2:112" ht="16.5" customHeight="1">
      <c r="B45" s="351"/>
      <c r="C45" s="2580"/>
      <c r="D45" s="2581"/>
      <c r="E45" s="2581"/>
      <c r="F45" s="2581"/>
      <c r="G45" s="2581"/>
      <c r="H45" s="2581"/>
      <c r="I45" s="2581"/>
      <c r="J45" s="2581"/>
      <c r="K45" s="2581"/>
      <c r="L45" s="2581"/>
      <c r="M45" s="2581"/>
      <c r="N45" s="2581"/>
      <c r="O45" s="2581"/>
      <c r="P45" s="2581"/>
      <c r="Q45" s="2581"/>
      <c r="R45" s="2581"/>
      <c r="S45" s="2581"/>
      <c r="T45" s="2581"/>
      <c r="U45" s="2581"/>
      <c r="V45" s="2581"/>
      <c r="W45" s="2581"/>
      <c r="X45" s="2581"/>
      <c r="Y45" s="2581"/>
      <c r="Z45" s="2581"/>
      <c r="AA45" s="2581"/>
      <c r="AB45" s="2581"/>
      <c r="AC45" s="2581"/>
      <c r="AD45" s="2581"/>
      <c r="AE45" s="2581"/>
      <c r="AF45" s="2581"/>
      <c r="AG45" s="2581"/>
      <c r="AH45" s="2581"/>
      <c r="AI45" s="2581"/>
      <c r="AJ45" s="2581"/>
      <c r="AK45" s="2581"/>
      <c r="AL45" s="2581"/>
      <c r="AM45" s="2581"/>
      <c r="AN45" s="2581"/>
      <c r="AO45" s="2581"/>
      <c r="AP45" s="2581"/>
      <c r="AQ45" s="2582"/>
      <c r="AR45" s="2580"/>
      <c r="AS45" s="2581"/>
      <c r="AT45" s="2581"/>
      <c r="AU45" s="2581"/>
      <c r="AV45" s="2581"/>
      <c r="AW45" s="2581"/>
      <c r="AX45" s="2582"/>
      <c r="AY45" s="2580"/>
      <c r="AZ45" s="2581"/>
      <c r="BA45" s="2581"/>
      <c r="BB45" s="2581"/>
      <c r="BC45" s="2581"/>
      <c r="BD45" s="2581"/>
      <c r="BE45" s="2582"/>
      <c r="BF45" s="2580"/>
      <c r="BG45" s="2581"/>
      <c r="BH45" s="2581"/>
      <c r="BI45" s="2581"/>
      <c r="BJ45" s="2581"/>
      <c r="BK45" s="2582"/>
      <c r="BL45" s="2580"/>
      <c r="BM45" s="2581"/>
      <c r="BN45" s="2581"/>
      <c r="BO45" s="2581"/>
      <c r="BP45" s="2581"/>
      <c r="BQ45" s="2582"/>
      <c r="BR45" s="2580"/>
      <c r="BS45" s="2581"/>
      <c r="BT45" s="2581"/>
      <c r="BU45" s="2581"/>
      <c r="BV45" s="2581"/>
      <c r="BW45" s="2581"/>
      <c r="BX45" s="2581"/>
      <c r="BY45" s="2581"/>
      <c r="BZ45" s="2581"/>
      <c r="CA45" s="2571"/>
      <c r="CB45" s="2572"/>
      <c r="CC45" s="2572"/>
      <c r="CD45" s="2572"/>
      <c r="CE45" s="2572"/>
      <c r="CF45" s="2573"/>
      <c r="CG45" s="2571"/>
      <c r="CH45" s="2572"/>
      <c r="CI45" s="2572"/>
      <c r="CJ45" s="2572"/>
      <c r="CK45" s="2572"/>
      <c r="CL45" s="2572"/>
      <c r="CM45" s="2571"/>
      <c r="CN45" s="2572"/>
      <c r="CO45" s="2572"/>
      <c r="CP45" s="2572"/>
      <c r="CQ45" s="2572"/>
      <c r="CR45" s="2572"/>
      <c r="CS45" s="2572"/>
      <c r="CT45" s="2572"/>
      <c r="CU45" s="2573"/>
      <c r="CV45" s="2571"/>
      <c r="CW45" s="2572"/>
      <c r="CX45" s="2572"/>
      <c r="CY45" s="2572"/>
      <c r="CZ45" s="2572"/>
      <c r="DA45" s="2572"/>
      <c r="DB45" s="2572"/>
      <c r="DC45" s="2572"/>
      <c r="DD45" s="2572"/>
      <c r="DE45" s="2572"/>
      <c r="DF45" s="2572"/>
      <c r="DG45" s="2573"/>
      <c r="DH45" s="329"/>
    </row>
    <row r="46" spans="2:112" ht="16.5" customHeight="1">
      <c r="B46" s="351"/>
      <c r="C46" s="2580"/>
      <c r="D46" s="2581"/>
      <c r="E46" s="2581"/>
      <c r="F46" s="2581"/>
      <c r="G46" s="2581"/>
      <c r="H46" s="2581"/>
      <c r="I46" s="2581"/>
      <c r="J46" s="2581"/>
      <c r="K46" s="2581"/>
      <c r="L46" s="2581"/>
      <c r="M46" s="2581"/>
      <c r="N46" s="2581"/>
      <c r="O46" s="2581"/>
      <c r="P46" s="2581"/>
      <c r="Q46" s="2581"/>
      <c r="R46" s="2581"/>
      <c r="S46" s="2581"/>
      <c r="T46" s="2581"/>
      <c r="U46" s="2581"/>
      <c r="V46" s="2581"/>
      <c r="W46" s="2581"/>
      <c r="X46" s="2581"/>
      <c r="Y46" s="2581"/>
      <c r="Z46" s="2581"/>
      <c r="AA46" s="2581"/>
      <c r="AB46" s="2581"/>
      <c r="AC46" s="2581"/>
      <c r="AD46" s="2581"/>
      <c r="AE46" s="2581"/>
      <c r="AF46" s="2581"/>
      <c r="AG46" s="2581"/>
      <c r="AH46" s="2581"/>
      <c r="AI46" s="2581"/>
      <c r="AJ46" s="2581"/>
      <c r="AK46" s="2581"/>
      <c r="AL46" s="2581"/>
      <c r="AM46" s="2581"/>
      <c r="AN46" s="2581"/>
      <c r="AO46" s="2581"/>
      <c r="AP46" s="2581"/>
      <c r="AQ46" s="2582"/>
      <c r="AR46" s="2580"/>
      <c r="AS46" s="2581"/>
      <c r="AT46" s="2581"/>
      <c r="AU46" s="2581"/>
      <c r="AV46" s="2581"/>
      <c r="AW46" s="2581"/>
      <c r="AX46" s="2582"/>
      <c r="AY46" s="2580"/>
      <c r="AZ46" s="2581"/>
      <c r="BA46" s="2581"/>
      <c r="BB46" s="2581"/>
      <c r="BC46" s="2581"/>
      <c r="BD46" s="2581"/>
      <c r="BE46" s="2582"/>
      <c r="BF46" s="2580"/>
      <c r="BG46" s="2581"/>
      <c r="BH46" s="2581"/>
      <c r="BI46" s="2581"/>
      <c r="BJ46" s="2581"/>
      <c r="BK46" s="2582"/>
      <c r="BL46" s="2580"/>
      <c r="BM46" s="2581"/>
      <c r="BN46" s="2581"/>
      <c r="BO46" s="2581"/>
      <c r="BP46" s="2581"/>
      <c r="BQ46" s="2582"/>
      <c r="BR46" s="2580"/>
      <c r="BS46" s="2581"/>
      <c r="BT46" s="2581"/>
      <c r="BU46" s="2581"/>
      <c r="BV46" s="2581"/>
      <c r="BW46" s="2581"/>
      <c r="BX46" s="2581"/>
      <c r="BY46" s="2581"/>
      <c r="BZ46" s="2581"/>
      <c r="CA46" s="2571"/>
      <c r="CB46" s="2572"/>
      <c r="CC46" s="2572"/>
      <c r="CD46" s="2572"/>
      <c r="CE46" s="2572"/>
      <c r="CF46" s="2573"/>
      <c r="CG46" s="2571"/>
      <c r="CH46" s="2572"/>
      <c r="CI46" s="2572"/>
      <c r="CJ46" s="2572"/>
      <c r="CK46" s="2572"/>
      <c r="CL46" s="2572"/>
      <c r="CM46" s="2571"/>
      <c r="CN46" s="2572"/>
      <c r="CO46" s="2572"/>
      <c r="CP46" s="2572"/>
      <c r="CQ46" s="2572"/>
      <c r="CR46" s="2572"/>
      <c r="CS46" s="2572"/>
      <c r="CT46" s="2572"/>
      <c r="CU46" s="2573"/>
      <c r="CV46" s="2571"/>
      <c r="CW46" s="2572"/>
      <c r="CX46" s="2572"/>
      <c r="CY46" s="2572"/>
      <c r="CZ46" s="2572"/>
      <c r="DA46" s="2572"/>
      <c r="DB46" s="2572"/>
      <c r="DC46" s="2572"/>
      <c r="DD46" s="2572"/>
      <c r="DE46" s="2572"/>
      <c r="DF46" s="2572"/>
      <c r="DG46" s="2573"/>
      <c r="DH46" s="329"/>
    </row>
    <row r="47" spans="2:112" ht="16.5" customHeight="1">
      <c r="B47" s="351"/>
      <c r="C47" s="2580"/>
      <c r="D47" s="2581"/>
      <c r="E47" s="2581"/>
      <c r="F47" s="2581"/>
      <c r="G47" s="2581"/>
      <c r="H47" s="2581"/>
      <c r="I47" s="2581"/>
      <c r="J47" s="2581"/>
      <c r="K47" s="2581"/>
      <c r="L47" s="2581"/>
      <c r="M47" s="2581"/>
      <c r="N47" s="2581"/>
      <c r="O47" s="2581"/>
      <c r="P47" s="2581"/>
      <c r="Q47" s="2581"/>
      <c r="R47" s="2581"/>
      <c r="S47" s="2581"/>
      <c r="T47" s="2581"/>
      <c r="U47" s="2581"/>
      <c r="V47" s="2581"/>
      <c r="W47" s="2581"/>
      <c r="X47" s="2581"/>
      <c r="Y47" s="2581"/>
      <c r="Z47" s="2581"/>
      <c r="AA47" s="2581"/>
      <c r="AB47" s="2581"/>
      <c r="AC47" s="2581"/>
      <c r="AD47" s="2581"/>
      <c r="AE47" s="2581"/>
      <c r="AF47" s="2581"/>
      <c r="AG47" s="2581"/>
      <c r="AH47" s="2581"/>
      <c r="AI47" s="2581"/>
      <c r="AJ47" s="2581"/>
      <c r="AK47" s="2581"/>
      <c r="AL47" s="2581"/>
      <c r="AM47" s="2581"/>
      <c r="AN47" s="2581"/>
      <c r="AO47" s="2581"/>
      <c r="AP47" s="2581"/>
      <c r="AQ47" s="2582"/>
      <c r="AR47" s="2580"/>
      <c r="AS47" s="2581"/>
      <c r="AT47" s="2581"/>
      <c r="AU47" s="2581"/>
      <c r="AV47" s="2581"/>
      <c r="AW47" s="2581"/>
      <c r="AX47" s="2582"/>
      <c r="AY47" s="2580"/>
      <c r="AZ47" s="2581"/>
      <c r="BA47" s="2581"/>
      <c r="BB47" s="2581"/>
      <c r="BC47" s="2581"/>
      <c r="BD47" s="2581"/>
      <c r="BE47" s="2582"/>
      <c r="BF47" s="2580"/>
      <c r="BG47" s="2581"/>
      <c r="BH47" s="2581"/>
      <c r="BI47" s="2581"/>
      <c r="BJ47" s="2581"/>
      <c r="BK47" s="2582"/>
      <c r="BL47" s="2580"/>
      <c r="BM47" s="2581"/>
      <c r="BN47" s="2581"/>
      <c r="BO47" s="2581"/>
      <c r="BP47" s="2581"/>
      <c r="BQ47" s="2582"/>
      <c r="BR47" s="2580"/>
      <c r="BS47" s="2581"/>
      <c r="BT47" s="2581"/>
      <c r="BU47" s="2581"/>
      <c r="BV47" s="2581"/>
      <c r="BW47" s="2581"/>
      <c r="BX47" s="2581"/>
      <c r="BY47" s="2581"/>
      <c r="BZ47" s="2581"/>
      <c r="CA47" s="2571"/>
      <c r="CB47" s="2572"/>
      <c r="CC47" s="2572"/>
      <c r="CD47" s="2572"/>
      <c r="CE47" s="2572"/>
      <c r="CF47" s="2573"/>
      <c r="CG47" s="2571"/>
      <c r="CH47" s="2572"/>
      <c r="CI47" s="2572"/>
      <c r="CJ47" s="2572"/>
      <c r="CK47" s="2572"/>
      <c r="CL47" s="2572"/>
      <c r="CM47" s="2571"/>
      <c r="CN47" s="2572"/>
      <c r="CO47" s="2572"/>
      <c r="CP47" s="2572"/>
      <c r="CQ47" s="2572"/>
      <c r="CR47" s="2572"/>
      <c r="CS47" s="2572"/>
      <c r="CT47" s="2572"/>
      <c r="CU47" s="2573"/>
      <c r="CV47" s="2571"/>
      <c r="CW47" s="2572"/>
      <c r="CX47" s="2572"/>
      <c r="CY47" s="2572"/>
      <c r="CZ47" s="2572"/>
      <c r="DA47" s="2572"/>
      <c r="DB47" s="2572"/>
      <c r="DC47" s="2572"/>
      <c r="DD47" s="2572"/>
      <c r="DE47" s="2572"/>
      <c r="DF47" s="2572"/>
      <c r="DG47" s="2573"/>
      <c r="DH47" s="329"/>
    </row>
    <row r="48" spans="2:112" ht="16.5" customHeight="1">
      <c r="B48" s="351"/>
      <c r="C48" s="2580"/>
      <c r="D48" s="2581"/>
      <c r="E48" s="2581"/>
      <c r="F48" s="2581"/>
      <c r="G48" s="2581"/>
      <c r="H48" s="2581"/>
      <c r="I48" s="2581"/>
      <c r="J48" s="2581"/>
      <c r="K48" s="2581"/>
      <c r="L48" s="2581"/>
      <c r="M48" s="2581"/>
      <c r="N48" s="2581"/>
      <c r="O48" s="2581"/>
      <c r="P48" s="2581"/>
      <c r="Q48" s="2581"/>
      <c r="R48" s="2581"/>
      <c r="S48" s="2581"/>
      <c r="T48" s="2581"/>
      <c r="U48" s="2581"/>
      <c r="V48" s="2581"/>
      <c r="W48" s="2581"/>
      <c r="X48" s="2581"/>
      <c r="Y48" s="2581"/>
      <c r="Z48" s="2581"/>
      <c r="AA48" s="2581"/>
      <c r="AB48" s="2581"/>
      <c r="AC48" s="2581"/>
      <c r="AD48" s="2581"/>
      <c r="AE48" s="2581"/>
      <c r="AF48" s="2581"/>
      <c r="AG48" s="2581"/>
      <c r="AH48" s="2581"/>
      <c r="AI48" s="2581"/>
      <c r="AJ48" s="2581"/>
      <c r="AK48" s="2581"/>
      <c r="AL48" s="2581"/>
      <c r="AM48" s="2581"/>
      <c r="AN48" s="2581"/>
      <c r="AO48" s="2581"/>
      <c r="AP48" s="2581"/>
      <c r="AQ48" s="2582"/>
      <c r="AR48" s="2580"/>
      <c r="AS48" s="2581"/>
      <c r="AT48" s="2581"/>
      <c r="AU48" s="2581"/>
      <c r="AV48" s="2581"/>
      <c r="AW48" s="2581"/>
      <c r="AX48" s="2582"/>
      <c r="AY48" s="2580"/>
      <c r="AZ48" s="2581"/>
      <c r="BA48" s="2581"/>
      <c r="BB48" s="2581"/>
      <c r="BC48" s="2581"/>
      <c r="BD48" s="2581"/>
      <c r="BE48" s="2582"/>
      <c r="BF48" s="2580"/>
      <c r="BG48" s="2581"/>
      <c r="BH48" s="2581"/>
      <c r="BI48" s="2581"/>
      <c r="BJ48" s="2581"/>
      <c r="BK48" s="2582"/>
      <c r="BL48" s="2580"/>
      <c r="BM48" s="2581"/>
      <c r="BN48" s="2581"/>
      <c r="BO48" s="2581"/>
      <c r="BP48" s="2581"/>
      <c r="BQ48" s="2582"/>
      <c r="BR48" s="2580"/>
      <c r="BS48" s="2581"/>
      <c r="BT48" s="2581"/>
      <c r="BU48" s="2581"/>
      <c r="BV48" s="2581"/>
      <c r="BW48" s="2581"/>
      <c r="BX48" s="2581"/>
      <c r="BY48" s="2581"/>
      <c r="BZ48" s="2581"/>
      <c r="CA48" s="2571"/>
      <c r="CB48" s="2572"/>
      <c r="CC48" s="2572"/>
      <c r="CD48" s="2572"/>
      <c r="CE48" s="2572"/>
      <c r="CF48" s="2573"/>
      <c r="CG48" s="2571"/>
      <c r="CH48" s="2572"/>
      <c r="CI48" s="2572"/>
      <c r="CJ48" s="2572"/>
      <c r="CK48" s="2572"/>
      <c r="CL48" s="2572"/>
      <c r="CM48" s="2571"/>
      <c r="CN48" s="2572"/>
      <c r="CO48" s="2572"/>
      <c r="CP48" s="2572"/>
      <c r="CQ48" s="2572"/>
      <c r="CR48" s="2572"/>
      <c r="CS48" s="2572"/>
      <c r="CT48" s="2572"/>
      <c r="CU48" s="2573"/>
      <c r="CV48" s="2571"/>
      <c r="CW48" s="2572"/>
      <c r="CX48" s="2572"/>
      <c r="CY48" s="2572"/>
      <c r="CZ48" s="2572"/>
      <c r="DA48" s="2572"/>
      <c r="DB48" s="2572"/>
      <c r="DC48" s="2572"/>
      <c r="DD48" s="2572"/>
      <c r="DE48" s="2572"/>
      <c r="DF48" s="2572"/>
      <c r="DG48" s="2573"/>
      <c r="DH48" s="329"/>
    </row>
    <row r="49" spans="2:112" ht="16.5" customHeight="1">
      <c r="B49" s="351"/>
      <c r="C49" s="2580"/>
      <c r="D49" s="2581"/>
      <c r="E49" s="2581"/>
      <c r="F49" s="2581"/>
      <c r="G49" s="2581"/>
      <c r="H49" s="2581"/>
      <c r="I49" s="2581"/>
      <c r="J49" s="2581"/>
      <c r="K49" s="2581"/>
      <c r="L49" s="2581"/>
      <c r="M49" s="2581"/>
      <c r="N49" s="2581"/>
      <c r="O49" s="2581"/>
      <c r="P49" s="2581"/>
      <c r="Q49" s="2581"/>
      <c r="R49" s="2581"/>
      <c r="S49" s="2581"/>
      <c r="T49" s="2581"/>
      <c r="U49" s="2581"/>
      <c r="V49" s="2581"/>
      <c r="W49" s="2581"/>
      <c r="X49" s="2581"/>
      <c r="Y49" s="2581"/>
      <c r="Z49" s="2581"/>
      <c r="AA49" s="2581"/>
      <c r="AB49" s="2581"/>
      <c r="AC49" s="2581"/>
      <c r="AD49" s="2581"/>
      <c r="AE49" s="2581"/>
      <c r="AF49" s="2581"/>
      <c r="AG49" s="2581"/>
      <c r="AH49" s="2581"/>
      <c r="AI49" s="2581"/>
      <c r="AJ49" s="2581"/>
      <c r="AK49" s="2581"/>
      <c r="AL49" s="2581"/>
      <c r="AM49" s="2581"/>
      <c r="AN49" s="2581"/>
      <c r="AO49" s="2581"/>
      <c r="AP49" s="2581"/>
      <c r="AQ49" s="2582"/>
      <c r="AR49" s="2580"/>
      <c r="AS49" s="2581"/>
      <c r="AT49" s="2581"/>
      <c r="AU49" s="2581"/>
      <c r="AV49" s="2581"/>
      <c r="AW49" s="2581"/>
      <c r="AX49" s="2582"/>
      <c r="AY49" s="2580"/>
      <c r="AZ49" s="2581"/>
      <c r="BA49" s="2581"/>
      <c r="BB49" s="2581"/>
      <c r="BC49" s="2581"/>
      <c r="BD49" s="2581"/>
      <c r="BE49" s="2582"/>
      <c r="BF49" s="2580"/>
      <c r="BG49" s="2581"/>
      <c r="BH49" s="2581"/>
      <c r="BI49" s="2581"/>
      <c r="BJ49" s="2581"/>
      <c r="BK49" s="2582"/>
      <c r="BL49" s="2580"/>
      <c r="BM49" s="2581"/>
      <c r="BN49" s="2581"/>
      <c r="BO49" s="2581"/>
      <c r="BP49" s="2581"/>
      <c r="BQ49" s="2582"/>
      <c r="BR49" s="2580"/>
      <c r="BS49" s="2581"/>
      <c r="BT49" s="2581"/>
      <c r="BU49" s="2581"/>
      <c r="BV49" s="2581"/>
      <c r="BW49" s="2581"/>
      <c r="BX49" s="2581"/>
      <c r="BY49" s="2581"/>
      <c r="BZ49" s="2581"/>
      <c r="CA49" s="2571"/>
      <c r="CB49" s="2572"/>
      <c r="CC49" s="2572"/>
      <c r="CD49" s="2572"/>
      <c r="CE49" s="2572"/>
      <c r="CF49" s="2573"/>
      <c r="CG49" s="2571"/>
      <c r="CH49" s="2572"/>
      <c r="CI49" s="2572"/>
      <c r="CJ49" s="2572"/>
      <c r="CK49" s="2572"/>
      <c r="CL49" s="2572"/>
      <c r="CM49" s="2571"/>
      <c r="CN49" s="2572"/>
      <c r="CO49" s="2572"/>
      <c r="CP49" s="2572"/>
      <c r="CQ49" s="2572"/>
      <c r="CR49" s="2572"/>
      <c r="CS49" s="2572"/>
      <c r="CT49" s="2572"/>
      <c r="CU49" s="2573"/>
      <c r="CV49" s="2571"/>
      <c r="CW49" s="2572"/>
      <c r="CX49" s="2572"/>
      <c r="CY49" s="2572"/>
      <c r="CZ49" s="2572"/>
      <c r="DA49" s="2572"/>
      <c r="DB49" s="2572"/>
      <c r="DC49" s="2572"/>
      <c r="DD49" s="2572"/>
      <c r="DE49" s="2572"/>
      <c r="DF49" s="2572"/>
      <c r="DG49" s="2573"/>
      <c r="DH49" s="329"/>
    </row>
    <row r="50" spans="2:112" ht="16.5" customHeight="1">
      <c r="B50" s="351"/>
      <c r="C50" s="2580"/>
      <c r="D50" s="2581"/>
      <c r="E50" s="2581"/>
      <c r="F50" s="2581"/>
      <c r="G50" s="2581"/>
      <c r="H50" s="2581"/>
      <c r="I50" s="2581"/>
      <c r="J50" s="2581"/>
      <c r="K50" s="2581"/>
      <c r="L50" s="2581"/>
      <c r="M50" s="2581"/>
      <c r="N50" s="2581"/>
      <c r="O50" s="2581"/>
      <c r="P50" s="2581"/>
      <c r="Q50" s="2581"/>
      <c r="R50" s="2581"/>
      <c r="S50" s="2581"/>
      <c r="T50" s="2581"/>
      <c r="U50" s="2581"/>
      <c r="V50" s="2581"/>
      <c r="W50" s="2581"/>
      <c r="X50" s="2581"/>
      <c r="Y50" s="2581"/>
      <c r="Z50" s="2581"/>
      <c r="AA50" s="2581"/>
      <c r="AB50" s="2581"/>
      <c r="AC50" s="2581"/>
      <c r="AD50" s="2581"/>
      <c r="AE50" s="2581"/>
      <c r="AF50" s="2581"/>
      <c r="AG50" s="2581"/>
      <c r="AH50" s="2581"/>
      <c r="AI50" s="2581"/>
      <c r="AJ50" s="2581"/>
      <c r="AK50" s="2581"/>
      <c r="AL50" s="2581"/>
      <c r="AM50" s="2581"/>
      <c r="AN50" s="2581"/>
      <c r="AO50" s="2581"/>
      <c r="AP50" s="2581"/>
      <c r="AQ50" s="2582"/>
      <c r="AR50" s="2580"/>
      <c r="AS50" s="2581"/>
      <c r="AT50" s="2581"/>
      <c r="AU50" s="2581"/>
      <c r="AV50" s="2581"/>
      <c r="AW50" s="2581"/>
      <c r="AX50" s="2582"/>
      <c r="AY50" s="2580"/>
      <c r="AZ50" s="2581"/>
      <c r="BA50" s="2581"/>
      <c r="BB50" s="2581"/>
      <c r="BC50" s="2581"/>
      <c r="BD50" s="2581"/>
      <c r="BE50" s="2582"/>
      <c r="BF50" s="2580"/>
      <c r="BG50" s="2581"/>
      <c r="BH50" s="2581"/>
      <c r="BI50" s="2581"/>
      <c r="BJ50" s="2581"/>
      <c r="BK50" s="2582"/>
      <c r="BL50" s="2580"/>
      <c r="BM50" s="2581"/>
      <c r="BN50" s="2581"/>
      <c r="BO50" s="2581"/>
      <c r="BP50" s="2581"/>
      <c r="BQ50" s="2582"/>
      <c r="BR50" s="2580"/>
      <c r="BS50" s="2581"/>
      <c r="BT50" s="2581"/>
      <c r="BU50" s="2581"/>
      <c r="BV50" s="2581"/>
      <c r="BW50" s="2581"/>
      <c r="BX50" s="2581"/>
      <c r="BY50" s="2581"/>
      <c r="BZ50" s="2581"/>
      <c r="CA50" s="2571"/>
      <c r="CB50" s="2572"/>
      <c r="CC50" s="2572"/>
      <c r="CD50" s="2572"/>
      <c r="CE50" s="2572"/>
      <c r="CF50" s="2573"/>
      <c r="CG50" s="2571"/>
      <c r="CH50" s="2572"/>
      <c r="CI50" s="2572"/>
      <c r="CJ50" s="2572"/>
      <c r="CK50" s="2572"/>
      <c r="CL50" s="2572"/>
      <c r="CM50" s="2571"/>
      <c r="CN50" s="2572"/>
      <c r="CO50" s="2572"/>
      <c r="CP50" s="2572"/>
      <c r="CQ50" s="2572"/>
      <c r="CR50" s="2572"/>
      <c r="CS50" s="2572"/>
      <c r="CT50" s="2572"/>
      <c r="CU50" s="2573"/>
      <c r="CV50" s="2571"/>
      <c r="CW50" s="2572"/>
      <c r="CX50" s="2572"/>
      <c r="CY50" s="2572"/>
      <c r="CZ50" s="2572"/>
      <c r="DA50" s="2572"/>
      <c r="DB50" s="2572"/>
      <c r="DC50" s="2572"/>
      <c r="DD50" s="2572"/>
      <c r="DE50" s="2572"/>
      <c r="DF50" s="2572"/>
      <c r="DG50" s="2573"/>
      <c r="DH50" s="329"/>
    </row>
    <row r="51" spans="2:112" ht="16.5" customHeight="1">
      <c r="B51" s="351"/>
      <c r="C51" s="2580"/>
      <c r="D51" s="2581"/>
      <c r="E51" s="2581"/>
      <c r="F51" s="2581"/>
      <c r="G51" s="2581"/>
      <c r="H51" s="2581"/>
      <c r="I51" s="2581"/>
      <c r="J51" s="2581"/>
      <c r="K51" s="2581"/>
      <c r="L51" s="2581"/>
      <c r="M51" s="2581"/>
      <c r="N51" s="2581"/>
      <c r="O51" s="2581"/>
      <c r="P51" s="2581"/>
      <c r="Q51" s="2581"/>
      <c r="R51" s="2581"/>
      <c r="S51" s="2581"/>
      <c r="T51" s="2581"/>
      <c r="U51" s="2581"/>
      <c r="V51" s="2581"/>
      <c r="W51" s="2581"/>
      <c r="X51" s="2581"/>
      <c r="Y51" s="2581"/>
      <c r="Z51" s="2581"/>
      <c r="AA51" s="2581"/>
      <c r="AB51" s="2581"/>
      <c r="AC51" s="2581"/>
      <c r="AD51" s="2581"/>
      <c r="AE51" s="2581"/>
      <c r="AF51" s="2581"/>
      <c r="AG51" s="2581"/>
      <c r="AH51" s="2581"/>
      <c r="AI51" s="2581"/>
      <c r="AJ51" s="2581"/>
      <c r="AK51" s="2581"/>
      <c r="AL51" s="2581"/>
      <c r="AM51" s="2581"/>
      <c r="AN51" s="2581"/>
      <c r="AO51" s="2581"/>
      <c r="AP51" s="2581"/>
      <c r="AQ51" s="2582"/>
      <c r="AR51" s="2580"/>
      <c r="AS51" s="2581"/>
      <c r="AT51" s="2581"/>
      <c r="AU51" s="2581"/>
      <c r="AV51" s="2581"/>
      <c r="AW51" s="2581"/>
      <c r="AX51" s="2582"/>
      <c r="AY51" s="2580"/>
      <c r="AZ51" s="2581"/>
      <c r="BA51" s="2581"/>
      <c r="BB51" s="2581"/>
      <c r="BC51" s="2581"/>
      <c r="BD51" s="2581"/>
      <c r="BE51" s="2582"/>
      <c r="BF51" s="2580"/>
      <c r="BG51" s="2581"/>
      <c r="BH51" s="2581"/>
      <c r="BI51" s="2581"/>
      <c r="BJ51" s="2581"/>
      <c r="BK51" s="2582"/>
      <c r="BL51" s="2580"/>
      <c r="BM51" s="2581"/>
      <c r="BN51" s="2581"/>
      <c r="BO51" s="2581"/>
      <c r="BP51" s="2581"/>
      <c r="BQ51" s="2582"/>
      <c r="BR51" s="2580"/>
      <c r="BS51" s="2581"/>
      <c r="BT51" s="2581"/>
      <c r="BU51" s="2581"/>
      <c r="BV51" s="2581"/>
      <c r="BW51" s="2581"/>
      <c r="BX51" s="2581"/>
      <c r="BY51" s="2581"/>
      <c r="BZ51" s="2581"/>
      <c r="CA51" s="2571"/>
      <c r="CB51" s="2572"/>
      <c r="CC51" s="2572"/>
      <c r="CD51" s="2572"/>
      <c r="CE51" s="2572"/>
      <c r="CF51" s="2573"/>
      <c r="CG51" s="2571"/>
      <c r="CH51" s="2572"/>
      <c r="CI51" s="2572"/>
      <c r="CJ51" s="2572"/>
      <c r="CK51" s="2572"/>
      <c r="CL51" s="2572"/>
      <c r="CM51" s="2571"/>
      <c r="CN51" s="2572"/>
      <c r="CO51" s="2572"/>
      <c r="CP51" s="2572"/>
      <c r="CQ51" s="2572"/>
      <c r="CR51" s="2572"/>
      <c r="CS51" s="2572"/>
      <c r="CT51" s="2572"/>
      <c r="CU51" s="2573"/>
      <c r="CV51" s="2571"/>
      <c r="CW51" s="2572"/>
      <c r="CX51" s="2572"/>
      <c r="CY51" s="2572"/>
      <c r="CZ51" s="2572"/>
      <c r="DA51" s="2572"/>
      <c r="DB51" s="2572"/>
      <c r="DC51" s="2572"/>
      <c r="DD51" s="2572"/>
      <c r="DE51" s="2572"/>
      <c r="DF51" s="2572"/>
      <c r="DG51" s="2573"/>
      <c r="DH51" s="329"/>
    </row>
    <row r="52" spans="2:112" ht="16.5" customHeight="1">
      <c r="B52" s="351"/>
      <c r="C52" s="2580"/>
      <c r="D52" s="2581"/>
      <c r="E52" s="2581"/>
      <c r="F52" s="2581"/>
      <c r="G52" s="2581"/>
      <c r="H52" s="2581"/>
      <c r="I52" s="2581"/>
      <c r="J52" s="2581"/>
      <c r="K52" s="2581"/>
      <c r="L52" s="2581"/>
      <c r="M52" s="2581"/>
      <c r="N52" s="2581"/>
      <c r="O52" s="2581"/>
      <c r="P52" s="2581"/>
      <c r="Q52" s="2581"/>
      <c r="R52" s="2581"/>
      <c r="S52" s="2581"/>
      <c r="T52" s="2581"/>
      <c r="U52" s="2581"/>
      <c r="V52" s="2581"/>
      <c r="W52" s="2581"/>
      <c r="X52" s="2581"/>
      <c r="Y52" s="2581"/>
      <c r="Z52" s="2581"/>
      <c r="AA52" s="2581"/>
      <c r="AB52" s="2581"/>
      <c r="AC52" s="2581"/>
      <c r="AD52" s="2581"/>
      <c r="AE52" s="2581"/>
      <c r="AF52" s="2581"/>
      <c r="AG52" s="2581"/>
      <c r="AH52" s="2581"/>
      <c r="AI52" s="2581"/>
      <c r="AJ52" s="2581"/>
      <c r="AK52" s="2581"/>
      <c r="AL52" s="2581"/>
      <c r="AM52" s="2581"/>
      <c r="AN52" s="2581"/>
      <c r="AO52" s="2581"/>
      <c r="AP52" s="2581"/>
      <c r="AQ52" s="2582"/>
      <c r="AR52" s="2580"/>
      <c r="AS52" s="2581"/>
      <c r="AT52" s="2581"/>
      <c r="AU52" s="2581"/>
      <c r="AV52" s="2581"/>
      <c r="AW52" s="2581"/>
      <c r="AX52" s="2582"/>
      <c r="AY52" s="2580"/>
      <c r="AZ52" s="2581"/>
      <c r="BA52" s="2581"/>
      <c r="BB52" s="2581"/>
      <c r="BC52" s="2581"/>
      <c r="BD52" s="2581"/>
      <c r="BE52" s="2582"/>
      <c r="BF52" s="2580"/>
      <c r="BG52" s="2581"/>
      <c r="BH52" s="2581"/>
      <c r="BI52" s="2581"/>
      <c r="BJ52" s="2581"/>
      <c r="BK52" s="2582"/>
      <c r="BL52" s="2580"/>
      <c r="BM52" s="2581"/>
      <c r="BN52" s="2581"/>
      <c r="BO52" s="2581"/>
      <c r="BP52" s="2581"/>
      <c r="BQ52" s="2582"/>
      <c r="BR52" s="2580"/>
      <c r="BS52" s="2581"/>
      <c r="BT52" s="2581"/>
      <c r="BU52" s="2581"/>
      <c r="BV52" s="2581"/>
      <c r="BW52" s="2581"/>
      <c r="BX52" s="2581"/>
      <c r="BY52" s="2581"/>
      <c r="BZ52" s="2581"/>
      <c r="CA52" s="2571"/>
      <c r="CB52" s="2572"/>
      <c r="CC52" s="2572"/>
      <c r="CD52" s="2572"/>
      <c r="CE52" s="2572"/>
      <c r="CF52" s="2573"/>
      <c r="CG52" s="2571"/>
      <c r="CH52" s="2572"/>
      <c r="CI52" s="2572"/>
      <c r="CJ52" s="2572"/>
      <c r="CK52" s="2572"/>
      <c r="CL52" s="2572"/>
      <c r="CM52" s="2571"/>
      <c r="CN52" s="2572"/>
      <c r="CO52" s="2572"/>
      <c r="CP52" s="2572"/>
      <c r="CQ52" s="2572"/>
      <c r="CR52" s="2572"/>
      <c r="CS52" s="2572"/>
      <c r="CT52" s="2572"/>
      <c r="CU52" s="2573"/>
      <c r="CV52" s="2571"/>
      <c r="CW52" s="2572"/>
      <c r="CX52" s="2572"/>
      <c r="CY52" s="2572"/>
      <c r="CZ52" s="2572"/>
      <c r="DA52" s="2572"/>
      <c r="DB52" s="2572"/>
      <c r="DC52" s="2572"/>
      <c r="DD52" s="2572"/>
      <c r="DE52" s="2572"/>
      <c r="DF52" s="2572"/>
      <c r="DG52" s="2573"/>
      <c r="DH52" s="329"/>
    </row>
    <row r="53" spans="2:112" ht="16.5" customHeight="1">
      <c r="B53" s="351"/>
      <c r="C53" s="2580"/>
      <c r="D53" s="2581"/>
      <c r="E53" s="2581"/>
      <c r="F53" s="2581"/>
      <c r="G53" s="2581"/>
      <c r="H53" s="2581"/>
      <c r="I53" s="2581"/>
      <c r="J53" s="2581"/>
      <c r="K53" s="2581"/>
      <c r="L53" s="2581"/>
      <c r="M53" s="2581"/>
      <c r="N53" s="2581"/>
      <c r="O53" s="2581"/>
      <c r="P53" s="2581"/>
      <c r="Q53" s="2581"/>
      <c r="R53" s="2581"/>
      <c r="S53" s="2581"/>
      <c r="T53" s="2581"/>
      <c r="U53" s="2581"/>
      <c r="V53" s="2581"/>
      <c r="W53" s="2581"/>
      <c r="X53" s="2581"/>
      <c r="Y53" s="2581"/>
      <c r="Z53" s="2581"/>
      <c r="AA53" s="2581"/>
      <c r="AB53" s="2581"/>
      <c r="AC53" s="2581"/>
      <c r="AD53" s="2581"/>
      <c r="AE53" s="2581"/>
      <c r="AF53" s="2581"/>
      <c r="AG53" s="2581"/>
      <c r="AH53" s="2581"/>
      <c r="AI53" s="2581"/>
      <c r="AJ53" s="2581"/>
      <c r="AK53" s="2581"/>
      <c r="AL53" s="2581"/>
      <c r="AM53" s="2581"/>
      <c r="AN53" s="2581"/>
      <c r="AO53" s="2581"/>
      <c r="AP53" s="2581"/>
      <c r="AQ53" s="2582"/>
      <c r="AR53" s="2580"/>
      <c r="AS53" s="2581"/>
      <c r="AT53" s="2581"/>
      <c r="AU53" s="2581"/>
      <c r="AV53" s="2581"/>
      <c r="AW53" s="2581"/>
      <c r="AX53" s="2582"/>
      <c r="AY53" s="2580"/>
      <c r="AZ53" s="2581"/>
      <c r="BA53" s="2581"/>
      <c r="BB53" s="2581"/>
      <c r="BC53" s="2581"/>
      <c r="BD53" s="2581"/>
      <c r="BE53" s="2582"/>
      <c r="BF53" s="2580"/>
      <c r="BG53" s="2581"/>
      <c r="BH53" s="2581"/>
      <c r="BI53" s="2581"/>
      <c r="BJ53" s="2581"/>
      <c r="BK53" s="2582"/>
      <c r="BL53" s="2580"/>
      <c r="BM53" s="2581"/>
      <c r="BN53" s="2581"/>
      <c r="BO53" s="2581"/>
      <c r="BP53" s="2581"/>
      <c r="BQ53" s="2582"/>
      <c r="BR53" s="2580"/>
      <c r="BS53" s="2581"/>
      <c r="BT53" s="2581"/>
      <c r="BU53" s="2581"/>
      <c r="BV53" s="2581"/>
      <c r="BW53" s="2581"/>
      <c r="BX53" s="2581"/>
      <c r="BY53" s="2581"/>
      <c r="BZ53" s="2581"/>
      <c r="CA53" s="2571"/>
      <c r="CB53" s="2572"/>
      <c r="CC53" s="2572"/>
      <c r="CD53" s="2572"/>
      <c r="CE53" s="2572"/>
      <c r="CF53" s="2573"/>
      <c r="CG53" s="2571"/>
      <c r="CH53" s="2572"/>
      <c r="CI53" s="2572"/>
      <c r="CJ53" s="2572"/>
      <c r="CK53" s="2572"/>
      <c r="CL53" s="2572"/>
      <c r="CM53" s="2571"/>
      <c r="CN53" s="2572"/>
      <c r="CO53" s="2572"/>
      <c r="CP53" s="2572"/>
      <c r="CQ53" s="2572"/>
      <c r="CR53" s="2572"/>
      <c r="CS53" s="2572"/>
      <c r="CT53" s="2572"/>
      <c r="CU53" s="2573"/>
      <c r="CV53" s="2571"/>
      <c r="CW53" s="2572"/>
      <c r="CX53" s="2572"/>
      <c r="CY53" s="2572"/>
      <c r="CZ53" s="2572"/>
      <c r="DA53" s="2572"/>
      <c r="DB53" s="2572"/>
      <c r="DC53" s="2572"/>
      <c r="DD53" s="2572"/>
      <c r="DE53" s="2572"/>
      <c r="DF53" s="2572"/>
      <c r="DG53" s="2573"/>
      <c r="DH53" s="329"/>
    </row>
    <row r="54" spans="2:112" ht="16.5" customHeight="1">
      <c r="B54" s="351"/>
      <c r="C54" s="2580"/>
      <c r="D54" s="2581"/>
      <c r="E54" s="2581"/>
      <c r="F54" s="2581"/>
      <c r="G54" s="2581"/>
      <c r="H54" s="2581"/>
      <c r="I54" s="2581"/>
      <c r="J54" s="2581"/>
      <c r="K54" s="2581"/>
      <c r="L54" s="2581"/>
      <c r="M54" s="2581"/>
      <c r="N54" s="2581"/>
      <c r="O54" s="2581"/>
      <c r="P54" s="2581"/>
      <c r="Q54" s="2581"/>
      <c r="R54" s="2581"/>
      <c r="S54" s="2581"/>
      <c r="T54" s="2581"/>
      <c r="U54" s="2581"/>
      <c r="V54" s="2581"/>
      <c r="W54" s="2581"/>
      <c r="X54" s="2581"/>
      <c r="Y54" s="2581"/>
      <c r="Z54" s="2581"/>
      <c r="AA54" s="2581"/>
      <c r="AB54" s="2581"/>
      <c r="AC54" s="2581"/>
      <c r="AD54" s="2581"/>
      <c r="AE54" s="2581"/>
      <c r="AF54" s="2581"/>
      <c r="AG54" s="2581"/>
      <c r="AH54" s="2581"/>
      <c r="AI54" s="2581"/>
      <c r="AJ54" s="2581"/>
      <c r="AK54" s="2581"/>
      <c r="AL54" s="2581"/>
      <c r="AM54" s="2581"/>
      <c r="AN54" s="2581"/>
      <c r="AO54" s="2581"/>
      <c r="AP54" s="2581"/>
      <c r="AQ54" s="2582"/>
      <c r="AR54" s="2580"/>
      <c r="AS54" s="2581"/>
      <c r="AT54" s="2581"/>
      <c r="AU54" s="2581"/>
      <c r="AV54" s="2581"/>
      <c r="AW54" s="2581"/>
      <c r="AX54" s="2582"/>
      <c r="AY54" s="2580"/>
      <c r="AZ54" s="2581"/>
      <c r="BA54" s="2581"/>
      <c r="BB54" s="2581"/>
      <c r="BC54" s="2581"/>
      <c r="BD54" s="2581"/>
      <c r="BE54" s="2582"/>
      <c r="BF54" s="2580"/>
      <c r="BG54" s="2581"/>
      <c r="BH54" s="2581"/>
      <c r="BI54" s="2581"/>
      <c r="BJ54" s="2581"/>
      <c r="BK54" s="2582"/>
      <c r="BL54" s="2580"/>
      <c r="BM54" s="2581"/>
      <c r="BN54" s="2581"/>
      <c r="BO54" s="2581"/>
      <c r="BP54" s="2581"/>
      <c r="BQ54" s="2582"/>
      <c r="BR54" s="2580"/>
      <c r="BS54" s="2581"/>
      <c r="BT54" s="2581"/>
      <c r="BU54" s="2581"/>
      <c r="BV54" s="2581"/>
      <c r="BW54" s="2581"/>
      <c r="BX54" s="2581"/>
      <c r="BY54" s="2581"/>
      <c r="BZ54" s="2581"/>
      <c r="CA54" s="2571"/>
      <c r="CB54" s="2572"/>
      <c r="CC54" s="2572"/>
      <c r="CD54" s="2572"/>
      <c r="CE54" s="2572"/>
      <c r="CF54" s="2573"/>
      <c r="CG54" s="2571"/>
      <c r="CH54" s="2572"/>
      <c r="CI54" s="2572"/>
      <c r="CJ54" s="2572"/>
      <c r="CK54" s="2572"/>
      <c r="CL54" s="2572"/>
      <c r="CM54" s="2571"/>
      <c r="CN54" s="2572"/>
      <c r="CO54" s="2572"/>
      <c r="CP54" s="2572"/>
      <c r="CQ54" s="2572"/>
      <c r="CR54" s="2572"/>
      <c r="CS54" s="2572"/>
      <c r="CT54" s="2572"/>
      <c r="CU54" s="2573"/>
      <c r="CV54" s="2571"/>
      <c r="CW54" s="2572"/>
      <c r="CX54" s="2572"/>
      <c r="CY54" s="2572"/>
      <c r="CZ54" s="2572"/>
      <c r="DA54" s="2572"/>
      <c r="DB54" s="2572"/>
      <c r="DC54" s="2572"/>
      <c r="DD54" s="2572"/>
      <c r="DE54" s="2572"/>
      <c r="DF54" s="2572"/>
      <c r="DG54" s="2573"/>
      <c r="DH54" s="329"/>
    </row>
    <row r="55" spans="2:112" ht="16.5" customHeight="1">
      <c r="B55" s="351"/>
      <c r="C55" s="2580"/>
      <c r="D55" s="2581"/>
      <c r="E55" s="2581"/>
      <c r="F55" s="2581"/>
      <c r="G55" s="2581"/>
      <c r="H55" s="2581"/>
      <c r="I55" s="2581"/>
      <c r="J55" s="2581"/>
      <c r="K55" s="2581"/>
      <c r="L55" s="2581"/>
      <c r="M55" s="2581"/>
      <c r="N55" s="2581"/>
      <c r="O55" s="2581"/>
      <c r="P55" s="2581"/>
      <c r="Q55" s="2581"/>
      <c r="R55" s="2581"/>
      <c r="S55" s="2581"/>
      <c r="T55" s="2581"/>
      <c r="U55" s="2581"/>
      <c r="V55" s="2581"/>
      <c r="W55" s="2581"/>
      <c r="X55" s="2581"/>
      <c r="Y55" s="2581"/>
      <c r="Z55" s="2581"/>
      <c r="AA55" s="2581"/>
      <c r="AB55" s="2581"/>
      <c r="AC55" s="2581"/>
      <c r="AD55" s="2581"/>
      <c r="AE55" s="2581"/>
      <c r="AF55" s="2581"/>
      <c r="AG55" s="2581"/>
      <c r="AH55" s="2581"/>
      <c r="AI55" s="2581"/>
      <c r="AJ55" s="2581"/>
      <c r="AK55" s="2581"/>
      <c r="AL55" s="2581"/>
      <c r="AM55" s="2581"/>
      <c r="AN55" s="2581"/>
      <c r="AO55" s="2581"/>
      <c r="AP55" s="2581"/>
      <c r="AQ55" s="2582"/>
      <c r="AR55" s="2580"/>
      <c r="AS55" s="2581"/>
      <c r="AT55" s="2581"/>
      <c r="AU55" s="2581"/>
      <c r="AV55" s="2581"/>
      <c r="AW55" s="2581"/>
      <c r="AX55" s="2582"/>
      <c r="AY55" s="2580"/>
      <c r="AZ55" s="2581"/>
      <c r="BA55" s="2581"/>
      <c r="BB55" s="2581"/>
      <c r="BC55" s="2581"/>
      <c r="BD55" s="2581"/>
      <c r="BE55" s="2582"/>
      <c r="BF55" s="2580"/>
      <c r="BG55" s="2581"/>
      <c r="BH55" s="2581"/>
      <c r="BI55" s="2581"/>
      <c r="BJ55" s="2581"/>
      <c r="BK55" s="2582"/>
      <c r="BL55" s="2580"/>
      <c r="BM55" s="2581"/>
      <c r="BN55" s="2581"/>
      <c r="BO55" s="2581"/>
      <c r="BP55" s="2581"/>
      <c r="BQ55" s="2582"/>
      <c r="BR55" s="2580"/>
      <c r="BS55" s="2581"/>
      <c r="BT55" s="2581"/>
      <c r="BU55" s="2581"/>
      <c r="BV55" s="2581"/>
      <c r="BW55" s="2581"/>
      <c r="BX55" s="2581"/>
      <c r="BY55" s="2581"/>
      <c r="BZ55" s="2581"/>
      <c r="CA55" s="2571"/>
      <c r="CB55" s="2572"/>
      <c r="CC55" s="2572"/>
      <c r="CD55" s="2572"/>
      <c r="CE55" s="2572"/>
      <c r="CF55" s="2573"/>
      <c r="CG55" s="2571"/>
      <c r="CH55" s="2572"/>
      <c r="CI55" s="2572"/>
      <c r="CJ55" s="2572"/>
      <c r="CK55" s="2572"/>
      <c r="CL55" s="2572"/>
      <c r="CM55" s="2571"/>
      <c r="CN55" s="2572"/>
      <c r="CO55" s="2572"/>
      <c r="CP55" s="2572"/>
      <c r="CQ55" s="2572"/>
      <c r="CR55" s="2572"/>
      <c r="CS55" s="2572"/>
      <c r="CT55" s="2572"/>
      <c r="CU55" s="2573"/>
      <c r="CV55" s="2571"/>
      <c r="CW55" s="2572"/>
      <c r="CX55" s="2572"/>
      <c r="CY55" s="2572"/>
      <c r="CZ55" s="2572"/>
      <c r="DA55" s="2572"/>
      <c r="DB55" s="2572"/>
      <c r="DC55" s="2572"/>
      <c r="DD55" s="2572"/>
      <c r="DE55" s="2572"/>
      <c r="DF55" s="2572"/>
      <c r="DG55" s="2573"/>
      <c r="DH55" s="329"/>
    </row>
    <row r="56" spans="2:112" ht="16.5" customHeight="1">
      <c r="B56" s="351"/>
      <c r="C56" s="2580"/>
      <c r="D56" s="2581"/>
      <c r="E56" s="2581"/>
      <c r="F56" s="2581"/>
      <c r="G56" s="2581"/>
      <c r="H56" s="2581"/>
      <c r="I56" s="2581"/>
      <c r="J56" s="2581"/>
      <c r="K56" s="2581"/>
      <c r="L56" s="2581"/>
      <c r="M56" s="2581"/>
      <c r="N56" s="2581"/>
      <c r="O56" s="2581"/>
      <c r="P56" s="2581"/>
      <c r="Q56" s="2581"/>
      <c r="R56" s="2581"/>
      <c r="S56" s="258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2"/>
      <c r="AR56" s="2580"/>
      <c r="AS56" s="2581"/>
      <c r="AT56" s="2581"/>
      <c r="AU56" s="2581"/>
      <c r="AV56" s="2581"/>
      <c r="AW56" s="2581"/>
      <c r="AX56" s="2582"/>
      <c r="AY56" s="2580"/>
      <c r="AZ56" s="2581"/>
      <c r="BA56" s="2581"/>
      <c r="BB56" s="2581"/>
      <c r="BC56" s="2581"/>
      <c r="BD56" s="2581"/>
      <c r="BE56" s="2582"/>
      <c r="BF56" s="2580"/>
      <c r="BG56" s="2581"/>
      <c r="BH56" s="2581"/>
      <c r="BI56" s="2581"/>
      <c r="BJ56" s="2581"/>
      <c r="BK56" s="2582"/>
      <c r="BL56" s="2580"/>
      <c r="BM56" s="2581"/>
      <c r="BN56" s="2581"/>
      <c r="BO56" s="2581"/>
      <c r="BP56" s="2581"/>
      <c r="BQ56" s="2582"/>
      <c r="BR56" s="2580"/>
      <c r="BS56" s="2581"/>
      <c r="BT56" s="2581"/>
      <c r="BU56" s="2581"/>
      <c r="BV56" s="2581"/>
      <c r="BW56" s="2581"/>
      <c r="BX56" s="2581"/>
      <c r="BY56" s="2581"/>
      <c r="BZ56" s="2581"/>
      <c r="CA56" s="2571"/>
      <c r="CB56" s="2572"/>
      <c r="CC56" s="2572"/>
      <c r="CD56" s="2572"/>
      <c r="CE56" s="2572"/>
      <c r="CF56" s="2573"/>
      <c r="CG56" s="2571"/>
      <c r="CH56" s="2572"/>
      <c r="CI56" s="2572"/>
      <c r="CJ56" s="2572"/>
      <c r="CK56" s="2572"/>
      <c r="CL56" s="2572"/>
      <c r="CM56" s="2571"/>
      <c r="CN56" s="2572"/>
      <c r="CO56" s="2572"/>
      <c r="CP56" s="2572"/>
      <c r="CQ56" s="2572"/>
      <c r="CR56" s="2572"/>
      <c r="CS56" s="2572"/>
      <c r="CT56" s="2572"/>
      <c r="CU56" s="2573"/>
      <c r="CV56" s="2571"/>
      <c r="CW56" s="2572"/>
      <c r="CX56" s="2572"/>
      <c r="CY56" s="2572"/>
      <c r="CZ56" s="2572"/>
      <c r="DA56" s="2572"/>
      <c r="DB56" s="2572"/>
      <c r="DC56" s="2572"/>
      <c r="DD56" s="2572"/>
      <c r="DE56" s="2572"/>
      <c r="DF56" s="2572"/>
      <c r="DG56" s="2573"/>
      <c r="DH56" s="329"/>
    </row>
    <row r="57" spans="2:112" ht="16.5" customHeight="1">
      <c r="B57" s="351"/>
      <c r="C57" s="2580"/>
      <c r="D57" s="2581"/>
      <c r="E57" s="2581"/>
      <c r="F57" s="2581"/>
      <c r="G57" s="2581"/>
      <c r="H57" s="2581"/>
      <c r="I57" s="2581"/>
      <c r="J57" s="2581"/>
      <c r="K57" s="2581"/>
      <c r="L57" s="2581"/>
      <c r="M57" s="2581"/>
      <c r="N57" s="2581"/>
      <c r="O57" s="2581"/>
      <c r="P57" s="2581"/>
      <c r="Q57" s="2581"/>
      <c r="R57" s="2581"/>
      <c r="S57" s="2581"/>
      <c r="T57" s="2581"/>
      <c r="U57" s="2581"/>
      <c r="V57" s="2581"/>
      <c r="W57" s="2581"/>
      <c r="X57" s="2581"/>
      <c r="Y57" s="2581"/>
      <c r="Z57" s="2581"/>
      <c r="AA57" s="2581"/>
      <c r="AB57" s="2581"/>
      <c r="AC57" s="2581"/>
      <c r="AD57" s="2581"/>
      <c r="AE57" s="2581"/>
      <c r="AF57" s="2581"/>
      <c r="AG57" s="2581"/>
      <c r="AH57" s="2581"/>
      <c r="AI57" s="2581"/>
      <c r="AJ57" s="2581"/>
      <c r="AK57" s="2581"/>
      <c r="AL57" s="2581"/>
      <c r="AM57" s="2581"/>
      <c r="AN57" s="2581"/>
      <c r="AO57" s="2581"/>
      <c r="AP57" s="2581"/>
      <c r="AQ57" s="2582"/>
      <c r="AR57" s="2580"/>
      <c r="AS57" s="2581"/>
      <c r="AT57" s="2581"/>
      <c r="AU57" s="2581"/>
      <c r="AV57" s="2581"/>
      <c r="AW57" s="2581"/>
      <c r="AX57" s="2582"/>
      <c r="AY57" s="2580"/>
      <c r="AZ57" s="2581"/>
      <c r="BA57" s="2581"/>
      <c r="BB57" s="2581"/>
      <c r="BC57" s="2581"/>
      <c r="BD57" s="2581"/>
      <c r="BE57" s="2582"/>
      <c r="BF57" s="2580"/>
      <c r="BG57" s="2581"/>
      <c r="BH57" s="2581"/>
      <c r="BI57" s="2581"/>
      <c r="BJ57" s="2581"/>
      <c r="BK57" s="2582"/>
      <c r="BL57" s="2580"/>
      <c r="BM57" s="2581"/>
      <c r="BN57" s="2581"/>
      <c r="BO57" s="2581"/>
      <c r="BP57" s="2581"/>
      <c r="BQ57" s="2582"/>
      <c r="BR57" s="2580"/>
      <c r="BS57" s="2581"/>
      <c r="BT57" s="2581"/>
      <c r="BU57" s="2581"/>
      <c r="BV57" s="2581"/>
      <c r="BW57" s="2581"/>
      <c r="BX57" s="2581"/>
      <c r="BY57" s="2581"/>
      <c r="BZ57" s="2581"/>
      <c r="CA57" s="2571"/>
      <c r="CB57" s="2572"/>
      <c r="CC57" s="2572"/>
      <c r="CD57" s="2572"/>
      <c r="CE57" s="2572"/>
      <c r="CF57" s="2573"/>
      <c r="CG57" s="2571"/>
      <c r="CH57" s="2572"/>
      <c r="CI57" s="2572"/>
      <c r="CJ57" s="2572"/>
      <c r="CK57" s="2572"/>
      <c r="CL57" s="2572"/>
      <c r="CM57" s="2571"/>
      <c r="CN57" s="2572"/>
      <c r="CO57" s="2572"/>
      <c r="CP57" s="2572"/>
      <c r="CQ57" s="2572"/>
      <c r="CR57" s="2572"/>
      <c r="CS57" s="2572"/>
      <c r="CT57" s="2572"/>
      <c r="CU57" s="2573"/>
      <c r="CV57" s="2571"/>
      <c r="CW57" s="2572"/>
      <c r="CX57" s="2572"/>
      <c r="CY57" s="2572"/>
      <c r="CZ57" s="2572"/>
      <c r="DA57" s="2572"/>
      <c r="DB57" s="2572"/>
      <c r="DC57" s="2572"/>
      <c r="DD57" s="2572"/>
      <c r="DE57" s="2572"/>
      <c r="DF57" s="2572"/>
      <c r="DG57" s="2573"/>
      <c r="DH57" s="329"/>
    </row>
    <row r="58" spans="2:112" ht="16.5" customHeight="1">
      <c r="B58" s="351"/>
      <c r="C58" s="2580"/>
      <c r="D58" s="2581"/>
      <c r="E58" s="2581"/>
      <c r="F58" s="2581"/>
      <c r="G58" s="2581"/>
      <c r="H58" s="2581"/>
      <c r="I58" s="2581"/>
      <c r="J58" s="2581"/>
      <c r="K58" s="2581"/>
      <c r="L58" s="2581"/>
      <c r="M58" s="2581"/>
      <c r="N58" s="2581"/>
      <c r="O58" s="2581"/>
      <c r="P58" s="2581"/>
      <c r="Q58" s="2581"/>
      <c r="R58" s="2581"/>
      <c r="S58" s="258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2"/>
      <c r="AR58" s="2580"/>
      <c r="AS58" s="2581"/>
      <c r="AT58" s="2581"/>
      <c r="AU58" s="2581"/>
      <c r="AV58" s="2581"/>
      <c r="AW58" s="2581"/>
      <c r="AX58" s="2582"/>
      <c r="AY58" s="2580"/>
      <c r="AZ58" s="2581"/>
      <c r="BA58" s="2581"/>
      <c r="BB58" s="2581"/>
      <c r="BC58" s="2581"/>
      <c r="BD58" s="2581"/>
      <c r="BE58" s="2582"/>
      <c r="BF58" s="2580"/>
      <c r="BG58" s="2581"/>
      <c r="BH58" s="2581"/>
      <c r="BI58" s="2581"/>
      <c r="BJ58" s="2581"/>
      <c r="BK58" s="2582"/>
      <c r="BL58" s="2580"/>
      <c r="BM58" s="2581"/>
      <c r="BN58" s="2581"/>
      <c r="BO58" s="2581"/>
      <c r="BP58" s="2581"/>
      <c r="BQ58" s="2582"/>
      <c r="BR58" s="2580"/>
      <c r="BS58" s="2581"/>
      <c r="BT58" s="2581"/>
      <c r="BU58" s="2581"/>
      <c r="BV58" s="2581"/>
      <c r="BW58" s="2581"/>
      <c r="BX58" s="2581"/>
      <c r="BY58" s="2581"/>
      <c r="BZ58" s="2581"/>
      <c r="CA58" s="2571"/>
      <c r="CB58" s="2572"/>
      <c r="CC58" s="2572"/>
      <c r="CD58" s="2572"/>
      <c r="CE58" s="2572"/>
      <c r="CF58" s="2573"/>
      <c r="CG58" s="2571"/>
      <c r="CH58" s="2572"/>
      <c r="CI58" s="2572"/>
      <c r="CJ58" s="2572"/>
      <c r="CK58" s="2572"/>
      <c r="CL58" s="2572"/>
      <c r="CM58" s="2571"/>
      <c r="CN58" s="2572"/>
      <c r="CO58" s="2572"/>
      <c r="CP58" s="2572"/>
      <c r="CQ58" s="2572"/>
      <c r="CR58" s="2572"/>
      <c r="CS58" s="2572"/>
      <c r="CT58" s="2572"/>
      <c r="CU58" s="2573"/>
      <c r="CV58" s="2571"/>
      <c r="CW58" s="2572"/>
      <c r="CX58" s="2572"/>
      <c r="CY58" s="2572"/>
      <c r="CZ58" s="2572"/>
      <c r="DA58" s="2572"/>
      <c r="DB58" s="2572"/>
      <c r="DC58" s="2572"/>
      <c r="DD58" s="2572"/>
      <c r="DE58" s="2572"/>
      <c r="DF58" s="2572"/>
      <c r="DG58" s="2573"/>
      <c r="DH58" s="329"/>
    </row>
    <row r="59" spans="2:112" ht="16.5" customHeight="1">
      <c r="B59" s="351"/>
      <c r="C59" s="2580"/>
      <c r="D59" s="2581"/>
      <c r="E59" s="2581"/>
      <c r="F59" s="2581"/>
      <c r="G59" s="2581"/>
      <c r="H59" s="2581"/>
      <c r="I59" s="2581"/>
      <c r="J59" s="2581"/>
      <c r="K59" s="2581"/>
      <c r="L59" s="2581"/>
      <c r="M59" s="2581"/>
      <c r="N59" s="2581"/>
      <c r="O59" s="2581"/>
      <c r="P59" s="2581"/>
      <c r="Q59" s="2581"/>
      <c r="R59" s="2581"/>
      <c r="S59" s="2581"/>
      <c r="T59" s="2581"/>
      <c r="U59" s="2581"/>
      <c r="V59" s="2581"/>
      <c r="W59" s="2581"/>
      <c r="X59" s="2581"/>
      <c r="Y59" s="2581"/>
      <c r="Z59" s="2581"/>
      <c r="AA59" s="2581"/>
      <c r="AB59" s="2581"/>
      <c r="AC59" s="2581"/>
      <c r="AD59" s="2581"/>
      <c r="AE59" s="2581"/>
      <c r="AF59" s="2581"/>
      <c r="AG59" s="2581"/>
      <c r="AH59" s="2581"/>
      <c r="AI59" s="2581"/>
      <c r="AJ59" s="2581"/>
      <c r="AK59" s="2581"/>
      <c r="AL59" s="2581"/>
      <c r="AM59" s="2581"/>
      <c r="AN59" s="2581"/>
      <c r="AO59" s="2581"/>
      <c r="AP59" s="2581"/>
      <c r="AQ59" s="2582"/>
      <c r="AR59" s="2580"/>
      <c r="AS59" s="2581"/>
      <c r="AT59" s="2581"/>
      <c r="AU59" s="2581"/>
      <c r="AV59" s="2581"/>
      <c r="AW59" s="2581"/>
      <c r="AX59" s="2582"/>
      <c r="AY59" s="2580"/>
      <c r="AZ59" s="2581"/>
      <c r="BA59" s="2581"/>
      <c r="BB59" s="2581"/>
      <c r="BC59" s="2581"/>
      <c r="BD59" s="2581"/>
      <c r="BE59" s="2582"/>
      <c r="BF59" s="2580"/>
      <c r="BG59" s="2581"/>
      <c r="BH59" s="2581"/>
      <c r="BI59" s="2581"/>
      <c r="BJ59" s="2581"/>
      <c r="BK59" s="2582"/>
      <c r="BL59" s="2580"/>
      <c r="BM59" s="2581"/>
      <c r="BN59" s="2581"/>
      <c r="BO59" s="2581"/>
      <c r="BP59" s="2581"/>
      <c r="BQ59" s="2582"/>
      <c r="BR59" s="2580"/>
      <c r="BS59" s="2581"/>
      <c r="BT59" s="2581"/>
      <c r="BU59" s="2581"/>
      <c r="BV59" s="2581"/>
      <c r="BW59" s="2581"/>
      <c r="BX59" s="2581"/>
      <c r="BY59" s="2581"/>
      <c r="BZ59" s="2581"/>
      <c r="CA59" s="2571"/>
      <c r="CB59" s="2572"/>
      <c r="CC59" s="2572"/>
      <c r="CD59" s="2572"/>
      <c r="CE59" s="2572"/>
      <c r="CF59" s="2573"/>
      <c r="CG59" s="2571"/>
      <c r="CH59" s="2572"/>
      <c r="CI59" s="2572"/>
      <c r="CJ59" s="2572"/>
      <c r="CK59" s="2572"/>
      <c r="CL59" s="2572"/>
      <c r="CM59" s="2571"/>
      <c r="CN59" s="2572"/>
      <c r="CO59" s="2572"/>
      <c r="CP59" s="2572"/>
      <c r="CQ59" s="2572"/>
      <c r="CR59" s="2572"/>
      <c r="CS59" s="2572"/>
      <c r="CT59" s="2572"/>
      <c r="CU59" s="2573"/>
      <c r="CV59" s="2571"/>
      <c r="CW59" s="2572"/>
      <c r="CX59" s="2572"/>
      <c r="CY59" s="2572"/>
      <c r="CZ59" s="2572"/>
      <c r="DA59" s="2572"/>
      <c r="DB59" s="2572"/>
      <c r="DC59" s="2572"/>
      <c r="DD59" s="2572"/>
      <c r="DE59" s="2572"/>
      <c r="DF59" s="2572"/>
      <c r="DG59" s="2573"/>
      <c r="DH59" s="329"/>
    </row>
    <row r="60" spans="2:112" ht="16.5" customHeight="1">
      <c r="B60" s="351"/>
      <c r="C60" s="2580"/>
      <c r="D60" s="2581"/>
      <c r="E60" s="2581"/>
      <c r="F60" s="2581"/>
      <c r="G60" s="2581"/>
      <c r="H60" s="2581"/>
      <c r="I60" s="2581"/>
      <c r="J60" s="2581"/>
      <c r="K60" s="2581"/>
      <c r="L60" s="2581"/>
      <c r="M60" s="2581"/>
      <c r="N60" s="2581"/>
      <c r="O60" s="2581"/>
      <c r="P60" s="2581"/>
      <c r="Q60" s="2581"/>
      <c r="R60" s="2581"/>
      <c r="S60" s="2581"/>
      <c r="T60" s="2581"/>
      <c r="U60" s="2581"/>
      <c r="V60" s="2581"/>
      <c r="W60" s="2581"/>
      <c r="X60" s="2581"/>
      <c r="Y60" s="2581"/>
      <c r="Z60" s="2581"/>
      <c r="AA60" s="2581"/>
      <c r="AB60" s="2581"/>
      <c r="AC60" s="2581"/>
      <c r="AD60" s="2581"/>
      <c r="AE60" s="2581"/>
      <c r="AF60" s="2581"/>
      <c r="AG60" s="2581"/>
      <c r="AH60" s="2581"/>
      <c r="AI60" s="2581"/>
      <c r="AJ60" s="2581"/>
      <c r="AK60" s="2581"/>
      <c r="AL60" s="2581"/>
      <c r="AM60" s="2581"/>
      <c r="AN60" s="2581"/>
      <c r="AO60" s="2581"/>
      <c r="AP60" s="2581"/>
      <c r="AQ60" s="2582"/>
      <c r="AR60" s="2580"/>
      <c r="AS60" s="2581"/>
      <c r="AT60" s="2581"/>
      <c r="AU60" s="2581"/>
      <c r="AV60" s="2581"/>
      <c r="AW60" s="2581"/>
      <c r="AX60" s="2582"/>
      <c r="AY60" s="2580"/>
      <c r="AZ60" s="2581"/>
      <c r="BA60" s="2581"/>
      <c r="BB60" s="2581"/>
      <c r="BC60" s="2581"/>
      <c r="BD60" s="2581"/>
      <c r="BE60" s="2582"/>
      <c r="BF60" s="2580"/>
      <c r="BG60" s="2581"/>
      <c r="BH60" s="2581"/>
      <c r="BI60" s="2581"/>
      <c r="BJ60" s="2581"/>
      <c r="BK60" s="2582"/>
      <c r="BL60" s="2580"/>
      <c r="BM60" s="2581"/>
      <c r="BN60" s="2581"/>
      <c r="BO60" s="2581"/>
      <c r="BP60" s="2581"/>
      <c r="BQ60" s="2582"/>
      <c r="BR60" s="2580"/>
      <c r="BS60" s="2581"/>
      <c r="BT60" s="2581"/>
      <c r="BU60" s="2581"/>
      <c r="BV60" s="2581"/>
      <c r="BW60" s="2581"/>
      <c r="BX60" s="2581"/>
      <c r="BY60" s="2581"/>
      <c r="BZ60" s="2581"/>
      <c r="CA60" s="2571"/>
      <c r="CB60" s="2572"/>
      <c r="CC60" s="2572"/>
      <c r="CD60" s="2572"/>
      <c r="CE60" s="2572"/>
      <c r="CF60" s="2573"/>
      <c r="CG60" s="2571"/>
      <c r="CH60" s="2572"/>
      <c r="CI60" s="2572"/>
      <c r="CJ60" s="2572"/>
      <c r="CK60" s="2572"/>
      <c r="CL60" s="2572"/>
      <c r="CM60" s="2571"/>
      <c r="CN60" s="2572"/>
      <c r="CO60" s="2572"/>
      <c r="CP60" s="2572"/>
      <c r="CQ60" s="2572"/>
      <c r="CR60" s="2572"/>
      <c r="CS60" s="2572"/>
      <c r="CT60" s="2572"/>
      <c r="CU60" s="2573"/>
      <c r="CV60" s="2571"/>
      <c r="CW60" s="2572"/>
      <c r="CX60" s="2572"/>
      <c r="CY60" s="2572"/>
      <c r="CZ60" s="2572"/>
      <c r="DA60" s="2572"/>
      <c r="DB60" s="2572"/>
      <c r="DC60" s="2572"/>
      <c r="DD60" s="2572"/>
      <c r="DE60" s="2572"/>
      <c r="DF60" s="2572"/>
      <c r="DG60" s="2573"/>
      <c r="DH60" s="329"/>
    </row>
    <row r="61" spans="2:112" ht="16.5" customHeight="1">
      <c r="B61" s="351"/>
      <c r="C61" s="2580"/>
      <c r="D61" s="2581"/>
      <c r="E61" s="2581"/>
      <c r="F61" s="2581"/>
      <c r="G61" s="2581"/>
      <c r="H61" s="2581"/>
      <c r="I61" s="2581"/>
      <c r="J61" s="2581"/>
      <c r="K61" s="2581"/>
      <c r="L61" s="2581"/>
      <c r="M61" s="2581"/>
      <c r="N61" s="2581"/>
      <c r="O61" s="2581"/>
      <c r="P61" s="2581"/>
      <c r="Q61" s="2581"/>
      <c r="R61" s="2581"/>
      <c r="S61" s="2581"/>
      <c r="T61" s="2581"/>
      <c r="U61" s="2581"/>
      <c r="V61" s="2581"/>
      <c r="W61" s="2581"/>
      <c r="X61" s="2581"/>
      <c r="Y61" s="2581"/>
      <c r="Z61" s="2581"/>
      <c r="AA61" s="2581"/>
      <c r="AB61" s="2581"/>
      <c r="AC61" s="2581"/>
      <c r="AD61" s="2581"/>
      <c r="AE61" s="2581"/>
      <c r="AF61" s="2581"/>
      <c r="AG61" s="2581"/>
      <c r="AH61" s="2581"/>
      <c r="AI61" s="2581"/>
      <c r="AJ61" s="2581"/>
      <c r="AK61" s="2581"/>
      <c r="AL61" s="2581"/>
      <c r="AM61" s="2581"/>
      <c r="AN61" s="2581"/>
      <c r="AO61" s="2581"/>
      <c r="AP61" s="2581"/>
      <c r="AQ61" s="2582"/>
      <c r="AR61" s="2580"/>
      <c r="AS61" s="2581"/>
      <c r="AT61" s="2581"/>
      <c r="AU61" s="2581"/>
      <c r="AV61" s="2581"/>
      <c r="AW61" s="2581"/>
      <c r="AX61" s="2582"/>
      <c r="AY61" s="2580"/>
      <c r="AZ61" s="2581"/>
      <c r="BA61" s="2581"/>
      <c r="BB61" s="2581"/>
      <c r="BC61" s="2581"/>
      <c r="BD61" s="2581"/>
      <c r="BE61" s="2582"/>
      <c r="BF61" s="2580"/>
      <c r="BG61" s="2581"/>
      <c r="BH61" s="2581"/>
      <c r="BI61" s="2581"/>
      <c r="BJ61" s="2581"/>
      <c r="BK61" s="2582"/>
      <c r="BL61" s="2580"/>
      <c r="BM61" s="2581"/>
      <c r="BN61" s="2581"/>
      <c r="BO61" s="2581"/>
      <c r="BP61" s="2581"/>
      <c r="BQ61" s="2582"/>
      <c r="BR61" s="2580"/>
      <c r="BS61" s="2581"/>
      <c r="BT61" s="2581"/>
      <c r="BU61" s="2581"/>
      <c r="BV61" s="2581"/>
      <c r="BW61" s="2581"/>
      <c r="BX61" s="2581"/>
      <c r="BY61" s="2581"/>
      <c r="BZ61" s="2581"/>
      <c r="CA61" s="2571"/>
      <c r="CB61" s="2572"/>
      <c r="CC61" s="2572"/>
      <c r="CD61" s="2572"/>
      <c r="CE61" s="2572"/>
      <c r="CF61" s="2573"/>
      <c r="CG61" s="2571"/>
      <c r="CH61" s="2572"/>
      <c r="CI61" s="2572"/>
      <c r="CJ61" s="2572"/>
      <c r="CK61" s="2572"/>
      <c r="CL61" s="2572"/>
      <c r="CM61" s="2571"/>
      <c r="CN61" s="2572"/>
      <c r="CO61" s="2572"/>
      <c r="CP61" s="2572"/>
      <c r="CQ61" s="2572"/>
      <c r="CR61" s="2572"/>
      <c r="CS61" s="2572"/>
      <c r="CT61" s="2572"/>
      <c r="CU61" s="2573"/>
      <c r="CV61" s="2571"/>
      <c r="CW61" s="2572"/>
      <c r="CX61" s="2572"/>
      <c r="CY61" s="2572"/>
      <c r="CZ61" s="2572"/>
      <c r="DA61" s="2572"/>
      <c r="DB61" s="2572"/>
      <c r="DC61" s="2572"/>
      <c r="DD61" s="2572"/>
      <c r="DE61" s="2572"/>
      <c r="DF61" s="2572"/>
      <c r="DG61" s="2573"/>
      <c r="DH61" s="329"/>
    </row>
    <row r="62" spans="2:112" ht="16.5" customHeight="1">
      <c r="B62" s="351"/>
      <c r="C62" s="2580"/>
      <c r="D62" s="2581"/>
      <c r="E62" s="2581"/>
      <c r="F62" s="2581"/>
      <c r="G62" s="2581"/>
      <c r="H62" s="2581"/>
      <c r="I62" s="2581"/>
      <c r="J62" s="2581"/>
      <c r="K62" s="2581"/>
      <c r="L62" s="2581"/>
      <c r="M62" s="2581"/>
      <c r="N62" s="2581"/>
      <c r="O62" s="2581"/>
      <c r="P62" s="2581"/>
      <c r="Q62" s="2581"/>
      <c r="R62" s="2581"/>
      <c r="S62" s="2581"/>
      <c r="T62" s="2581"/>
      <c r="U62" s="2581"/>
      <c r="V62" s="2581"/>
      <c r="W62" s="2581"/>
      <c r="X62" s="2581"/>
      <c r="Y62" s="2581"/>
      <c r="Z62" s="2581"/>
      <c r="AA62" s="2581"/>
      <c r="AB62" s="2581"/>
      <c r="AC62" s="2581"/>
      <c r="AD62" s="2581"/>
      <c r="AE62" s="2581"/>
      <c r="AF62" s="2581"/>
      <c r="AG62" s="2581"/>
      <c r="AH62" s="2581"/>
      <c r="AI62" s="2581"/>
      <c r="AJ62" s="2581"/>
      <c r="AK62" s="2581"/>
      <c r="AL62" s="2581"/>
      <c r="AM62" s="2581"/>
      <c r="AN62" s="2581"/>
      <c r="AO62" s="2581"/>
      <c r="AP62" s="2581"/>
      <c r="AQ62" s="2582"/>
      <c r="AR62" s="2580"/>
      <c r="AS62" s="2581"/>
      <c r="AT62" s="2581"/>
      <c r="AU62" s="2581"/>
      <c r="AV62" s="2581"/>
      <c r="AW62" s="2581"/>
      <c r="AX62" s="2582"/>
      <c r="AY62" s="2580"/>
      <c r="AZ62" s="2581"/>
      <c r="BA62" s="2581"/>
      <c r="BB62" s="2581"/>
      <c r="BC62" s="2581"/>
      <c r="BD62" s="2581"/>
      <c r="BE62" s="2582"/>
      <c r="BF62" s="2580"/>
      <c r="BG62" s="2581"/>
      <c r="BH62" s="2581"/>
      <c r="BI62" s="2581"/>
      <c r="BJ62" s="2581"/>
      <c r="BK62" s="2582"/>
      <c r="BL62" s="2580"/>
      <c r="BM62" s="2581"/>
      <c r="BN62" s="2581"/>
      <c r="BO62" s="2581"/>
      <c r="BP62" s="2581"/>
      <c r="BQ62" s="2582"/>
      <c r="BR62" s="2580"/>
      <c r="BS62" s="2581"/>
      <c r="BT62" s="2581"/>
      <c r="BU62" s="2581"/>
      <c r="BV62" s="2581"/>
      <c r="BW62" s="2581"/>
      <c r="BX62" s="2581"/>
      <c r="BY62" s="2581"/>
      <c r="BZ62" s="2581"/>
      <c r="CA62" s="2571"/>
      <c r="CB62" s="2572"/>
      <c r="CC62" s="2572"/>
      <c r="CD62" s="2572"/>
      <c r="CE62" s="2572"/>
      <c r="CF62" s="2573"/>
      <c r="CG62" s="2571"/>
      <c r="CH62" s="2572"/>
      <c r="CI62" s="2572"/>
      <c r="CJ62" s="2572"/>
      <c r="CK62" s="2572"/>
      <c r="CL62" s="2572"/>
      <c r="CM62" s="2571"/>
      <c r="CN62" s="2572"/>
      <c r="CO62" s="2572"/>
      <c r="CP62" s="2572"/>
      <c r="CQ62" s="2572"/>
      <c r="CR62" s="2572"/>
      <c r="CS62" s="2572"/>
      <c r="CT62" s="2572"/>
      <c r="CU62" s="2573"/>
      <c r="CV62" s="2571"/>
      <c r="CW62" s="2572"/>
      <c r="CX62" s="2572"/>
      <c r="CY62" s="2572"/>
      <c r="CZ62" s="2572"/>
      <c r="DA62" s="2572"/>
      <c r="DB62" s="2572"/>
      <c r="DC62" s="2572"/>
      <c r="DD62" s="2572"/>
      <c r="DE62" s="2572"/>
      <c r="DF62" s="2572"/>
      <c r="DG62" s="2573"/>
      <c r="DH62" s="329"/>
    </row>
    <row r="63" spans="2:112" ht="16.5" customHeight="1">
      <c r="B63" s="351"/>
      <c r="C63" s="2580"/>
      <c r="D63" s="2581"/>
      <c r="E63" s="2581"/>
      <c r="F63" s="2581"/>
      <c r="G63" s="2581"/>
      <c r="H63" s="2581"/>
      <c r="I63" s="2581"/>
      <c r="J63" s="2581"/>
      <c r="K63" s="2581"/>
      <c r="L63" s="2581"/>
      <c r="M63" s="2581"/>
      <c r="N63" s="2581"/>
      <c r="O63" s="2581"/>
      <c r="P63" s="2581"/>
      <c r="Q63" s="2581"/>
      <c r="R63" s="2581"/>
      <c r="S63" s="2581"/>
      <c r="T63" s="2581"/>
      <c r="U63" s="2581"/>
      <c r="V63" s="2581"/>
      <c r="W63" s="2581"/>
      <c r="X63" s="2581"/>
      <c r="Y63" s="2581"/>
      <c r="Z63" s="2581"/>
      <c r="AA63" s="2581"/>
      <c r="AB63" s="2581"/>
      <c r="AC63" s="2581"/>
      <c r="AD63" s="2581"/>
      <c r="AE63" s="2581"/>
      <c r="AF63" s="2581"/>
      <c r="AG63" s="2581"/>
      <c r="AH63" s="2581"/>
      <c r="AI63" s="2581"/>
      <c r="AJ63" s="2581"/>
      <c r="AK63" s="2581"/>
      <c r="AL63" s="2581"/>
      <c r="AM63" s="2581"/>
      <c r="AN63" s="2581"/>
      <c r="AO63" s="2581"/>
      <c r="AP63" s="2581"/>
      <c r="AQ63" s="2582"/>
      <c r="AR63" s="2580"/>
      <c r="AS63" s="2581"/>
      <c r="AT63" s="2581"/>
      <c r="AU63" s="2581"/>
      <c r="AV63" s="2581"/>
      <c r="AW63" s="2581"/>
      <c r="AX63" s="2582"/>
      <c r="AY63" s="2580"/>
      <c r="AZ63" s="2581"/>
      <c r="BA63" s="2581"/>
      <c r="BB63" s="2581"/>
      <c r="BC63" s="2581"/>
      <c r="BD63" s="2581"/>
      <c r="BE63" s="2582"/>
      <c r="BF63" s="2580"/>
      <c r="BG63" s="2581"/>
      <c r="BH63" s="2581"/>
      <c r="BI63" s="2581"/>
      <c r="BJ63" s="2581"/>
      <c r="BK63" s="2582"/>
      <c r="BL63" s="2580"/>
      <c r="BM63" s="2581"/>
      <c r="BN63" s="2581"/>
      <c r="BO63" s="2581"/>
      <c r="BP63" s="2581"/>
      <c r="BQ63" s="2582"/>
      <c r="BR63" s="2580"/>
      <c r="BS63" s="2581"/>
      <c r="BT63" s="2581"/>
      <c r="BU63" s="2581"/>
      <c r="BV63" s="2581"/>
      <c r="BW63" s="2581"/>
      <c r="BX63" s="2581"/>
      <c r="BY63" s="2581"/>
      <c r="BZ63" s="2581"/>
      <c r="CA63" s="2571"/>
      <c r="CB63" s="2572"/>
      <c r="CC63" s="2572"/>
      <c r="CD63" s="2572"/>
      <c r="CE63" s="2572"/>
      <c r="CF63" s="2573"/>
      <c r="CG63" s="2571"/>
      <c r="CH63" s="2572"/>
      <c r="CI63" s="2572"/>
      <c r="CJ63" s="2572"/>
      <c r="CK63" s="2572"/>
      <c r="CL63" s="2572"/>
      <c r="CM63" s="2571"/>
      <c r="CN63" s="2572"/>
      <c r="CO63" s="2572"/>
      <c r="CP63" s="2572"/>
      <c r="CQ63" s="2572"/>
      <c r="CR63" s="2572"/>
      <c r="CS63" s="2572"/>
      <c r="CT63" s="2572"/>
      <c r="CU63" s="2573"/>
      <c r="CV63" s="2571"/>
      <c r="CW63" s="2572"/>
      <c r="CX63" s="2572"/>
      <c r="CY63" s="2572"/>
      <c r="CZ63" s="2572"/>
      <c r="DA63" s="2572"/>
      <c r="DB63" s="2572"/>
      <c r="DC63" s="2572"/>
      <c r="DD63" s="2572"/>
      <c r="DE63" s="2572"/>
      <c r="DF63" s="2572"/>
      <c r="DG63" s="2573"/>
      <c r="DH63" s="329"/>
    </row>
    <row r="64" spans="2:112" ht="16.5" customHeight="1">
      <c r="B64" s="351"/>
      <c r="C64" s="2580"/>
      <c r="D64" s="2581"/>
      <c r="E64" s="2581"/>
      <c r="F64" s="2581"/>
      <c r="G64" s="2581"/>
      <c r="H64" s="2581"/>
      <c r="I64" s="2581"/>
      <c r="J64" s="2581"/>
      <c r="K64" s="2581"/>
      <c r="L64" s="2581"/>
      <c r="M64" s="2581"/>
      <c r="N64" s="2581"/>
      <c r="O64" s="2581"/>
      <c r="P64" s="2581"/>
      <c r="Q64" s="2581"/>
      <c r="R64" s="2581"/>
      <c r="S64" s="2581"/>
      <c r="T64" s="2581"/>
      <c r="U64" s="2581"/>
      <c r="V64" s="2581"/>
      <c r="W64" s="2581"/>
      <c r="X64" s="2581"/>
      <c r="Y64" s="2581"/>
      <c r="Z64" s="2581"/>
      <c r="AA64" s="2581"/>
      <c r="AB64" s="2581"/>
      <c r="AC64" s="2581"/>
      <c r="AD64" s="2581"/>
      <c r="AE64" s="2581"/>
      <c r="AF64" s="2581"/>
      <c r="AG64" s="2581"/>
      <c r="AH64" s="2581"/>
      <c r="AI64" s="2581"/>
      <c r="AJ64" s="2581"/>
      <c r="AK64" s="2581"/>
      <c r="AL64" s="2581"/>
      <c r="AM64" s="2581"/>
      <c r="AN64" s="2581"/>
      <c r="AO64" s="2581"/>
      <c r="AP64" s="2581"/>
      <c r="AQ64" s="2582"/>
      <c r="AR64" s="2580"/>
      <c r="AS64" s="2581"/>
      <c r="AT64" s="2581"/>
      <c r="AU64" s="2581"/>
      <c r="AV64" s="2581"/>
      <c r="AW64" s="2581"/>
      <c r="AX64" s="2582"/>
      <c r="AY64" s="2580"/>
      <c r="AZ64" s="2581"/>
      <c r="BA64" s="2581"/>
      <c r="BB64" s="2581"/>
      <c r="BC64" s="2581"/>
      <c r="BD64" s="2581"/>
      <c r="BE64" s="2582"/>
      <c r="BF64" s="2580"/>
      <c r="BG64" s="2581"/>
      <c r="BH64" s="2581"/>
      <c r="BI64" s="2581"/>
      <c r="BJ64" s="2581"/>
      <c r="BK64" s="2582"/>
      <c r="BL64" s="2580"/>
      <c r="BM64" s="2581"/>
      <c r="BN64" s="2581"/>
      <c r="BO64" s="2581"/>
      <c r="BP64" s="2581"/>
      <c r="BQ64" s="2582"/>
      <c r="BR64" s="2580"/>
      <c r="BS64" s="2581"/>
      <c r="BT64" s="2581"/>
      <c r="BU64" s="2581"/>
      <c r="BV64" s="2581"/>
      <c r="BW64" s="2581"/>
      <c r="BX64" s="2581"/>
      <c r="BY64" s="2581"/>
      <c r="BZ64" s="2581"/>
      <c r="CA64" s="2571"/>
      <c r="CB64" s="2572"/>
      <c r="CC64" s="2572"/>
      <c r="CD64" s="2572"/>
      <c r="CE64" s="2572"/>
      <c r="CF64" s="2573"/>
      <c r="CG64" s="2571"/>
      <c r="CH64" s="2572"/>
      <c r="CI64" s="2572"/>
      <c r="CJ64" s="2572"/>
      <c r="CK64" s="2572"/>
      <c r="CL64" s="2572"/>
      <c r="CM64" s="2571"/>
      <c r="CN64" s="2572"/>
      <c r="CO64" s="2572"/>
      <c r="CP64" s="2572"/>
      <c r="CQ64" s="2572"/>
      <c r="CR64" s="2572"/>
      <c r="CS64" s="2572"/>
      <c r="CT64" s="2572"/>
      <c r="CU64" s="2573"/>
      <c r="CV64" s="2571"/>
      <c r="CW64" s="2572"/>
      <c r="CX64" s="2572"/>
      <c r="CY64" s="2572"/>
      <c r="CZ64" s="2572"/>
      <c r="DA64" s="2572"/>
      <c r="DB64" s="2572"/>
      <c r="DC64" s="2572"/>
      <c r="DD64" s="2572"/>
      <c r="DE64" s="2572"/>
      <c r="DF64" s="2572"/>
      <c r="DG64" s="2573"/>
      <c r="DH64" s="329"/>
    </row>
    <row r="65" spans="2:112" ht="16.5" customHeight="1">
      <c r="B65" s="351"/>
      <c r="C65" s="2580"/>
      <c r="D65" s="2581"/>
      <c r="E65" s="2581"/>
      <c r="F65" s="2581"/>
      <c r="G65" s="2581"/>
      <c r="H65" s="2581"/>
      <c r="I65" s="2581"/>
      <c r="J65" s="2581"/>
      <c r="K65" s="2581"/>
      <c r="L65" s="2581"/>
      <c r="M65" s="2581"/>
      <c r="N65" s="2581"/>
      <c r="O65" s="2581"/>
      <c r="P65" s="2581"/>
      <c r="Q65" s="2581"/>
      <c r="R65" s="2581"/>
      <c r="S65" s="2581"/>
      <c r="T65" s="2581"/>
      <c r="U65" s="2581"/>
      <c r="V65" s="2581"/>
      <c r="W65" s="2581"/>
      <c r="X65" s="2581"/>
      <c r="Y65" s="2581"/>
      <c r="Z65" s="2581"/>
      <c r="AA65" s="2581"/>
      <c r="AB65" s="2581"/>
      <c r="AC65" s="2581"/>
      <c r="AD65" s="2581"/>
      <c r="AE65" s="2581"/>
      <c r="AF65" s="2581"/>
      <c r="AG65" s="2581"/>
      <c r="AH65" s="2581"/>
      <c r="AI65" s="2581"/>
      <c r="AJ65" s="2581"/>
      <c r="AK65" s="2581"/>
      <c r="AL65" s="2581"/>
      <c r="AM65" s="2581"/>
      <c r="AN65" s="2581"/>
      <c r="AO65" s="2581"/>
      <c r="AP65" s="2581"/>
      <c r="AQ65" s="2582"/>
      <c r="AR65" s="2580"/>
      <c r="AS65" s="2581"/>
      <c r="AT65" s="2581"/>
      <c r="AU65" s="2581"/>
      <c r="AV65" s="2581"/>
      <c r="AW65" s="2581"/>
      <c r="AX65" s="2582"/>
      <c r="AY65" s="2580"/>
      <c r="AZ65" s="2581"/>
      <c r="BA65" s="2581"/>
      <c r="BB65" s="2581"/>
      <c r="BC65" s="2581"/>
      <c r="BD65" s="2581"/>
      <c r="BE65" s="2582"/>
      <c r="BF65" s="2580"/>
      <c r="BG65" s="2581"/>
      <c r="BH65" s="2581"/>
      <c r="BI65" s="2581"/>
      <c r="BJ65" s="2581"/>
      <c r="BK65" s="2582"/>
      <c r="BL65" s="2580"/>
      <c r="BM65" s="2581"/>
      <c r="BN65" s="2581"/>
      <c r="BO65" s="2581"/>
      <c r="BP65" s="2581"/>
      <c r="BQ65" s="2582"/>
      <c r="BR65" s="2580"/>
      <c r="BS65" s="2581"/>
      <c r="BT65" s="2581"/>
      <c r="BU65" s="2581"/>
      <c r="BV65" s="2581"/>
      <c r="BW65" s="2581"/>
      <c r="BX65" s="2581"/>
      <c r="BY65" s="2581"/>
      <c r="BZ65" s="2581"/>
      <c r="CA65" s="2571"/>
      <c r="CB65" s="2572"/>
      <c r="CC65" s="2572"/>
      <c r="CD65" s="2572"/>
      <c r="CE65" s="2572"/>
      <c r="CF65" s="2573"/>
      <c r="CG65" s="2571"/>
      <c r="CH65" s="2572"/>
      <c r="CI65" s="2572"/>
      <c r="CJ65" s="2572"/>
      <c r="CK65" s="2572"/>
      <c r="CL65" s="2572"/>
      <c r="CM65" s="2571"/>
      <c r="CN65" s="2572"/>
      <c r="CO65" s="2572"/>
      <c r="CP65" s="2572"/>
      <c r="CQ65" s="2572"/>
      <c r="CR65" s="2572"/>
      <c r="CS65" s="2572"/>
      <c r="CT65" s="2572"/>
      <c r="CU65" s="2573"/>
      <c r="CV65" s="2571"/>
      <c r="CW65" s="2572"/>
      <c r="CX65" s="2572"/>
      <c r="CY65" s="2572"/>
      <c r="CZ65" s="2572"/>
      <c r="DA65" s="2572"/>
      <c r="DB65" s="2572"/>
      <c r="DC65" s="2572"/>
      <c r="DD65" s="2572"/>
      <c r="DE65" s="2572"/>
      <c r="DF65" s="2572"/>
      <c r="DG65" s="2573"/>
      <c r="DH65" s="329"/>
    </row>
    <row r="66" spans="2:112" ht="16.5" customHeight="1">
      <c r="B66" s="351"/>
      <c r="C66" s="2580"/>
      <c r="D66" s="2581"/>
      <c r="E66" s="2581"/>
      <c r="F66" s="2581"/>
      <c r="G66" s="2581"/>
      <c r="H66" s="2581"/>
      <c r="I66" s="2581"/>
      <c r="J66" s="2581"/>
      <c r="K66" s="2581"/>
      <c r="L66" s="2581"/>
      <c r="M66" s="2581"/>
      <c r="N66" s="2581"/>
      <c r="O66" s="2581"/>
      <c r="P66" s="2581"/>
      <c r="Q66" s="2581"/>
      <c r="R66" s="2581"/>
      <c r="S66" s="2581"/>
      <c r="T66" s="2581"/>
      <c r="U66" s="2581"/>
      <c r="V66" s="2581"/>
      <c r="W66" s="2581"/>
      <c r="X66" s="2581"/>
      <c r="Y66" s="2581"/>
      <c r="Z66" s="2581"/>
      <c r="AA66" s="2581"/>
      <c r="AB66" s="2581"/>
      <c r="AC66" s="2581"/>
      <c r="AD66" s="2581"/>
      <c r="AE66" s="2581"/>
      <c r="AF66" s="2581"/>
      <c r="AG66" s="2581"/>
      <c r="AH66" s="2581"/>
      <c r="AI66" s="2581"/>
      <c r="AJ66" s="2581"/>
      <c r="AK66" s="2581"/>
      <c r="AL66" s="2581"/>
      <c r="AM66" s="2581"/>
      <c r="AN66" s="2581"/>
      <c r="AO66" s="2581"/>
      <c r="AP66" s="2581"/>
      <c r="AQ66" s="2582"/>
      <c r="AR66" s="2580"/>
      <c r="AS66" s="2581"/>
      <c r="AT66" s="2581"/>
      <c r="AU66" s="2581"/>
      <c r="AV66" s="2581"/>
      <c r="AW66" s="2581"/>
      <c r="AX66" s="2582"/>
      <c r="AY66" s="2580"/>
      <c r="AZ66" s="2581"/>
      <c r="BA66" s="2581"/>
      <c r="BB66" s="2581"/>
      <c r="BC66" s="2581"/>
      <c r="BD66" s="2581"/>
      <c r="BE66" s="2582"/>
      <c r="BF66" s="2580"/>
      <c r="BG66" s="2581"/>
      <c r="BH66" s="2581"/>
      <c r="BI66" s="2581"/>
      <c r="BJ66" s="2581"/>
      <c r="BK66" s="2582"/>
      <c r="BL66" s="2580"/>
      <c r="BM66" s="2581"/>
      <c r="BN66" s="2581"/>
      <c r="BO66" s="2581"/>
      <c r="BP66" s="2581"/>
      <c r="BQ66" s="2582"/>
      <c r="BR66" s="2580"/>
      <c r="BS66" s="2581"/>
      <c r="BT66" s="2581"/>
      <c r="BU66" s="2581"/>
      <c r="BV66" s="2581"/>
      <c r="BW66" s="2581"/>
      <c r="BX66" s="2581"/>
      <c r="BY66" s="2581"/>
      <c r="BZ66" s="2581"/>
      <c r="CA66" s="2571"/>
      <c r="CB66" s="2572"/>
      <c r="CC66" s="2572"/>
      <c r="CD66" s="2572"/>
      <c r="CE66" s="2572"/>
      <c r="CF66" s="2573"/>
      <c r="CG66" s="2571"/>
      <c r="CH66" s="2572"/>
      <c r="CI66" s="2572"/>
      <c r="CJ66" s="2572"/>
      <c r="CK66" s="2572"/>
      <c r="CL66" s="2572"/>
      <c r="CM66" s="2571"/>
      <c r="CN66" s="2572"/>
      <c r="CO66" s="2572"/>
      <c r="CP66" s="2572"/>
      <c r="CQ66" s="2572"/>
      <c r="CR66" s="2572"/>
      <c r="CS66" s="2572"/>
      <c r="CT66" s="2572"/>
      <c r="CU66" s="2573"/>
      <c r="CV66" s="2571"/>
      <c r="CW66" s="2572"/>
      <c r="CX66" s="2572"/>
      <c r="CY66" s="2572"/>
      <c r="CZ66" s="2572"/>
      <c r="DA66" s="2572"/>
      <c r="DB66" s="2572"/>
      <c r="DC66" s="2572"/>
      <c r="DD66" s="2572"/>
      <c r="DE66" s="2572"/>
      <c r="DF66" s="2572"/>
      <c r="DG66" s="2573"/>
      <c r="DH66" s="329"/>
    </row>
    <row r="67" spans="2:112" ht="16.5" customHeight="1">
      <c r="B67" s="351"/>
      <c r="C67" s="2580"/>
      <c r="D67" s="2581"/>
      <c r="E67" s="2581"/>
      <c r="F67" s="2581"/>
      <c r="G67" s="2581"/>
      <c r="H67" s="2581"/>
      <c r="I67" s="2581"/>
      <c r="J67" s="2581"/>
      <c r="K67" s="2581"/>
      <c r="L67" s="2581"/>
      <c r="M67" s="2581"/>
      <c r="N67" s="2581"/>
      <c r="O67" s="2581"/>
      <c r="P67" s="2581"/>
      <c r="Q67" s="2581"/>
      <c r="R67" s="2581"/>
      <c r="S67" s="2581"/>
      <c r="T67" s="2581"/>
      <c r="U67" s="2581"/>
      <c r="V67" s="2581"/>
      <c r="W67" s="2581"/>
      <c r="X67" s="2581"/>
      <c r="Y67" s="2581"/>
      <c r="Z67" s="2581"/>
      <c r="AA67" s="2581"/>
      <c r="AB67" s="2581"/>
      <c r="AC67" s="2581"/>
      <c r="AD67" s="2581"/>
      <c r="AE67" s="2581"/>
      <c r="AF67" s="2581"/>
      <c r="AG67" s="2581"/>
      <c r="AH67" s="2581"/>
      <c r="AI67" s="2581"/>
      <c r="AJ67" s="2581"/>
      <c r="AK67" s="2581"/>
      <c r="AL67" s="2581"/>
      <c r="AM67" s="2581"/>
      <c r="AN67" s="2581"/>
      <c r="AO67" s="2581"/>
      <c r="AP67" s="2581"/>
      <c r="AQ67" s="2582"/>
      <c r="AR67" s="2580"/>
      <c r="AS67" s="2581"/>
      <c r="AT67" s="2581"/>
      <c r="AU67" s="2581"/>
      <c r="AV67" s="2581"/>
      <c r="AW67" s="2581"/>
      <c r="AX67" s="2582"/>
      <c r="AY67" s="2580"/>
      <c r="AZ67" s="2581"/>
      <c r="BA67" s="2581"/>
      <c r="BB67" s="2581"/>
      <c r="BC67" s="2581"/>
      <c r="BD67" s="2581"/>
      <c r="BE67" s="2582"/>
      <c r="BF67" s="2580"/>
      <c r="BG67" s="2581"/>
      <c r="BH67" s="2581"/>
      <c r="BI67" s="2581"/>
      <c r="BJ67" s="2581"/>
      <c r="BK67" s="2582"/>
      <c r="BL67" s="2580"/>
      <c r="BM67" s="2581"/>
      <c r="BN67" s="2581"/>
      <c r="BO67" s="2581"/>
      <c r="BP67" s="2581"/>
      <c r="BQ67" s="2582"/>
      <c r="BR67" s="2580"/>
      <c r="BS67" s="2581"/>
      <c r="BT67" s="2581"/>
      <c r="BU67" s="2581"/>
      <c r="BV67" s="2581"/>
      <c r="BW67" s="2581"/>
      <c r="BX67" s="2581"/>
      <c r="BY67" s="2581"/>
      <c r="BZ67" s="2581"/>
      <c r="CA67" s="2571"/>
      <c r="CB67" s="2572"/>
      <c r="CC67" s="2572"/>
      <c r="CD67" s="2572"/>
      <c r="CE67" s="2572"/>
      <c r="CF67" s="2573"/>
      <c r="CG67" s="2571"/>
      <c r="CH67" s="2572"/>
      <c r="CI67" s="2572"/>
      <c r="CJ67" s="2572"/>
      <c r="CK67" s="2572"/>
      <c r="CL67" s="2572"/>
      <c r="CM67" s="2571"/>
      <c r="CN67" s="2572"/>
      <c r="CO67" s="2572"/>
      <c r="CP67" s="2572"/>
      <c r="CQ67" s="2572"/>
      <c r="CR67" s="2572"/>
      <c r="CS67" s="2572"/>
      <c r="CT67" s="2572"/>
      <c r="CU67" s="2573"/>
      <c r="CV67" s="2571"/>
      <c r="CW67" s="2572"/>
      <c r="CX67" s="2572"/>
      <c r="CY67" s="2572"/>
      <c r="CZ67" s="2572"/>
      <c r="DA67" s="2572"/>
      <c r="DB67" s="2572"/>
      <c r="DC67" s="2572"/>
      <c r="DD67" s="2572"/>
      <c r="DE67" s="2572"/>
      <c r="DF67" s="2572"/>
      <c r="DG67" s="2573"/>
      <c r="DH67" s="329"/>
    </row>
    <row r="68" spans="2:112" ht="16.5" customHeight="1">
      <c r="B68" s="351"/>
      <c r="C68" s="2580"/>
      <c r="D68" s="2581"/>
      <c r="E68" s="2581"/>
      <c r="F68" s="2581"/>
      <c r="G68" s="2581"/>
      <c r="H68" s="2581"/>
      <c r="I68" s="2581"/>
      <c r="J68" s="2581"/>
      <c r="K68" s="2581"/>
      <c r="L68" s="2581"/>
      <c r="M68" s="2581"/>
      <c r="N68" s="2581"/>
      <c r="O68" s="2581"/>
      <c r="P68" s="2581"/>
      <c r="Q68" s="2581"/>
      <c r="R68" s="2581"/>
      <c r="S68" s="2581"/>
      <c r="T68" s="2581"/>
      <c r="U68" s="2581"/>
      <c r="V68" s="2581"/>
      <c r="W68" s="2581"/>
      <c r="X68" s="2581"/>
      <c r="Y68" s="2581"/>
      <c r="Z68" s="2581"/>
      <c r="AA68" s="2581"/>
      <c r="AB68" s="2581"/>
      <c r="AC68" s="2581"/>
      <c r="AD68" s="2581"/>
      <c r="AE68" s="2581"/>
      <c r="AF68" s="2581"/>
      <c r="AG68" s="2581"/>
      <c r="AH68" s="2581"/>
      <c r="AI68" s="2581"/>
      <c r="AJ68" s="2581"/>
      <c r="AK68" s="2581"/>
      <c r="AL68" s="2581"/>
      <c r="AM68" s="2581"/>
      <c r="AN68" s="2581"/>
      <c r="AO68" s="2581"/>
      <c r="AP68" s="2581"/>
      <c r="AQ68" s="2582"/>
      <c r="AR68" s="2580"/>
      <c r="AS68" s="2581"/>
      <c r="AT68" s="2581"/>
      <c r="AU68" s="2581"/>
      <c r="AV68" s="2581"/>
      <c r="AW68" s="2581"/>
      <c r="AX68" s="2582"/>
      <c r="AY68" s="2580"/>
      <c r="AZ68" s="2581"/>
      <c r="BA68" s="2581"/>
      <c r="BB68" s="2581"/>
      <c r="BC68" s="2581"/>
      <c r="BD68" s="2581"/>
      <c r="BE68" s="2582"/>
      <c r="BF68" s="2580"/>
      <c r="BG68" s="2581"/>
      <c r="BH68" s="2581"/>
      <c r="BI68" s="2581"/>
      <c r="BJ68" s="2581"/>
      <c r="BK68" s="2582"/>
      <c r="BL68" s="2580"/>
      <c r="BM68" s="2581"/>
      <c r="BN68" s="2581"/>
      <c r="BO68" s="2581"/>
      <c r="BP68" s="2581"/>
      <c r="BQ68" s="2582"/>
      <c r="BR68" s="2580"/>
      <c r="BS68" s="2581"/>
      <c r="BT68" s="2581"/>
      <c r="BU68" s="2581"/>
      <c r="BV68" s="2581"/>
      <c r="BW68" s="2581"/>
      <c r="BX68" s="2581"/>
      <c r="BY68" s="2581"/>
      <c r="BZ68" s="2581"/>
      <c r="CA68" s="2571"/>
      <c r="CB68" s="2572"/>
      <c r="CC68" s="2572"/>
      <c r="CD68" s="2572"/>
      <c r="CE68" s="2572"/>
      <c r="CF68" s="2573"/>
      <c r="CG68" s="2571"/>
      <c r="CH68" s="2572"/>
      <c r="CI68" s="2572"/>
      <c r="CJ68" s="2572"/>
      <c r="CK68" s="2572"/>
      <c r="CL68" s="2572"/>
      <c r="CM68" s="2571"/>
      <c r="CN68" s="2572"/>
      <c r="CO68" s="2572"/>
      <c r="CP68" s="2572"/>
      <c r="CQ68" s="2572"/>
      <c r="CR68" s="2572"/>
      <c r="CS68" s="2572"/>
      <c r="CT68" s="2572"/>
      <c r="CU68" s="2573"/>
      <c r="CV68" s="2571"/>
      <c r="CW68" s="2572"/>
      <c r="CX68" s="2572"/>
      <c r="CY68" s="2572"/>
      <c r="CZ68" s="2572"/>
      <c r="DA68" s="2572"/>
      <c r="DB68" s="2572"/>
      <c r="DC68" s="2572"/>
      <c r="DD68" s="2572"/>
      <c r="DE68" s="2572"/>
      <c r="DF68" s="2572"/>
      <c r="DG68" s="2573"/>
      <c r="DH68" s="329"/>
    </row>
    <row r="69" spans="2:112" ht="16.5" customHeight="1">
      <c r="B69" s="351"/>
      <c r="C69" s="2580"/>
      <c r="D69" s="2581"/>
      <c r="E69" s="2581"/>
      <c r="F69" s="2581"/>
      <c r="G69" s="2581"/>
      <c r="H69" s="2581"/>
      <c r="I69" s="2581"/>
      <c r="J69" s="2581"/>
      <c r="K69" s="2581"/>
      <c r="L69" s="2581"/>
      <c r="M69" s="2581"/>
      <c r="N69" s="2581"/>
      <c r="O69" s="2581"/>
      <c r="P69" s="2581"/>
      <c r="Q69" s="2581"/>
      <c r="R69" s="2581"/>
      <c r="S69" s="2581"/>
      <c r="T69" s="2581"/>
      <c r="U69" s="2581"/>
      <c r="V69" s="2581"/>
      <c r="W69" s="2581"/>
      <c r="X69" s="2581"/>
      <c r="Y69" s="2581"/>
      <c r="Z69" s="2581"/>
      <c r="AA69" s="2581"/>
      <c r="AB69" s="2581"/>
      <c r="AC69" s="2581"/>
      <c r="AD69" s="2581"/>
      <c r="AE69" s="2581"/>
      <c r="AF69" s="2581"/>
      <c r="AG69" s="2581"/>
      <c r="AH69" s="2581"/>
      <c r="AI69" s="2581"/>
      <c r="AJ69" s="2581"/>
      <c r="AK69" s="2581"/>
      <c r="AL69" s="2581"/>
      <c r="AM69" s="2581"/>
      <c r="AN69" s="2581"/>
      <c r="AO69" s="2581"/>
      <c r="AP69" s="2581"/>
      <c r="AQ69" s="2582"/>
      <c r="AR69" s="2580"/>
      <c r="AS69" s="2581"/>
      <c r="AT69" s="2581"/>
      <c r="AU69" s="2581"/>
      <c r="AV69" s="2581"/>
      <c r="AW69" s="2581"/>
      <c r="AX69" s="2582"/>
      <c r="AY69" s="2580"/>
      <c r="AZ69" s="2581"/>
      <c r="BA69" s="2581"/>
      <c r="BB69" s="2581"/>
      <c r="BC69" s="2581"/>
      <c r="BD69" s="2581"/>
      <c r="BE69" s="2582"/>
      <c r="BF69" s="2580"/>
      <c r="BG69" s="2581"/>
      <c r="BH69" s="2581"/>
      <c r="BI69" s="2581"/>
      <c r="BJ69" s="2581"/>
      <c r="BK69" s="2582"/>
      <c r="BL69" s="2580"/>
      <c r="BM69" s="2581"/>
      <c r="BN69" s="2581"/>
      <c r="BO69" s="2581"/>
      <c r="BP69" s="2581"/>
      <c r="BQ69" s="2582"/>
      <c r="BR69" s="2580"/>
      <c r="BS69" s="2581"/>
      <c r="BT69" s="2581"/>
      <c r="BU69" s="2581"/>
      <c r="BV69" s="2581"/>
      <c r="BW69" s="2581"/>
      <c r="BX69" s="2581"/>
      <c r="BY69" s="2581"/>
      <c r="BZ69" s="2581"/>
      <c r="CA69" s="2571"/>
      <c r="CB69" s="2572"/>
      <c r="CC69" s="2572"/>
      <c r="CD69" s="2572"/>
      <c r="CE69" s="2572"/>
      <c r="CF69" s="2573"/>
      <c r="CG69" s="2571"/>
      <c r="CH69" s="2572"/>
      <c r="CI69" s="2572"/>
      <c r="CJ69" s="2572"/>
      <c r="CK69" s="2572"/>
      <c r="CL69" s="2572"/>
      <c r="CM69" s="2571"/>
      <c r="CN69" s="2572"/>
      <c r="CO69" s="2572"/>
      <c r="CP69" s="2572"/>
      <c r="CQ69" s="2572"/>
      <c r="CR69" s="2572"/>
      <c r="CS69" s="2572"/>
      <c r="CT69" s="2572"/>
      <c r="CU69" s="2573"/>
      <c r="CV69" s="2571"/>
      <c r="CW69" s="2572"/>
      <c r="CX69" s="2572"/>
      <c r="CY69" s="2572"/>
      <c r="CZ69" s="2572"/>
      <c r="DA69" s="2572"/>
      <c r="DB69" s="2572"/>
      <c r="DC69" s="2572"/>
      <c r="DD69" s="2572"/>
      <c r="DE69" s="2572"/>
      <c r="DF69" s="2572"/>
      <c r="DG69" s="2573"/>
      <c r="DH69" s="329"/>
    </row>
    <row r="70" spans="2:112" ht="16.5" customHeight="1">
      <c r="B70" s="351"/>
      <c r="C70" s="2583"/>
      <c r="D70" s="2584"/>
      <c r="E70" s="2584"/>
      <c r="F70" s="2584"/>
      <c r="G70" s="2584"/>
      <c r="H70" s="2584"/>
      <c r="I70" s="2584"/>
      <c r="J70" s="2584"/>
      <c r="K70" s="2584"/>
      <c r="L70" s="2584"/>
      <c r="M70" s="2584"/>
      <c r="N70" s="2584"/>
      <c r="O70" s="2584"/>
      <c r="P70" s="2584"/>
      <c r="Q70" s="2584"/>
      <c r="R70" s="2584"/>
      <c r="S70" s="2584"/>
      <c r="T70" s="2584"/>
      <c r="U70" s="2584"/>
      <c r="V70" s="2584"/>
      <c r="W70" s="2584"/>
      <c r="X70" s="2584"/>
      <c r="Y70" s="2584"/>
      <c r="Z70" s="2584"/>
      <c r="AA70" s="2584"/>
      <c r="AB70" s="2584"/>
      <c r="AC70" s="2584"/>
      <c r="AD70" s="2584"/>
      <c r="AE70" s="2584"/>
      <c r="AF70" s="2584"/>
      <c r="AG70" s="2584"/>
      <c r="AH70" s="2584"/>
      <c r="AI70" s="2584"/>
      <c r="AJ70" s="2584"/>
      <c r="AK70" s="2584"/>
      <c r="AL70" s="2584"/>
      <c r="AM70" s="2584"/>
      <c r="AN70" s="2584"/>
      <c r="AO70" s="2584"/>
      <c r="AP70" s="2584"/>
      <c r="AQ70" s="2585"/>
      <c r="AR70" s="2583"/>
      <c r="AS70" s="2584"/>
      <c r="AT70" s="2584"/>
      <c r="AU70" s="2584"/>
      <c r="AV70" s="2584"/>
      <c r="AW70" s="2584"/>
      <c r="AX70" s="2585"/>
      <c r="AY70" s="2583"/>
      <c r="AZ70" s="2584"/>
      <c r="BA70" s="2584"/>
      <c r="BB70" s="2584"/>
      <c r="BC70" s="2584"/>
      <c r="BD70" s="2584"/>
      <c r="BE70" s="2585"/>
      <c r="BF70" s="2583"/>
      <c r="BG70" s="2584"/>
      <c r="BH70" s="2584"/>
      <c r="BI70" s="2584"/>
      <c r="BJ70" s="2584"/>
      <c r="BK70" s="2585"/>
      <c r="BL70" s="2583"/>
      <c r="BM70" s="2584"/>
      <c r="BN70" s="2584"/>
      <c r="BO70" s="2584"/>
      <c r="BP70" s="2584"/>
      <c r="BQ70" s="2585"/>
      <c r="BR70" s="2583"/>
      <c r="BS70" s="2584"/>
      <c r="BT70" s="2584"/>
      <c r="BU70" s="2584"/>
      <c r="BV70" s="2584"/>
      <c r="BW70" s="2584"/>
      <c r="BX70" s="2584"/>
      <c r="BY70" s="2584"/>
      <c r="BZ70" s="2584"/>
      <c r="CA70" s="2574"/>
      <c r="CB70" s="2575"/>
      <c r="CC70" s="2575"/>
      <c r="CD70" s="2575"/>
      <c r="CE70" s="2575"/>
      <c r="CF70" s="2576"/>
      <c r="CG70" s="2574"/>
      <c r="CH70" s="2575"/>
      <c r="CI70" s="2575"/>
      <c r="CJ70" s="2575"/>
      <c r="CK70" s="2575"/>
      <c r="CL70" s="2575"/>
      <c r="CM70" s="2574"/>
      <c r="CN70" s="2575"/>
      <c r="CO70" s="2575"/>
      <c r="CP70" s="2575"/>
      <c r="CQ70" s="2575"/>
      <c r="CR70" s="2575"/>
      <c r="CS70" s="2575"/>
      <c r="CT70" s="2575"/>
      <c r="CU70" s="2576"/>
      <c r="CV70" s="2574"/>
      <c r="CW70" s="2575"/>
      <c r="CX70" s="2575"/>
      <c r="CY70" s="2575"/>
      <c r="CZ70" s="2575"/>
      <c r="DA70" s="2575"/>
      <c r="DB70" s="2575"/>
      <c r="DC70" s="2575"/>
      <c r="DD70" s="2575"/>
      <c r="DE70" s="2575"/>
      <c r="DF70" s="2575"/>
      <c r="DG70" s="2576"/>
      <c r="DH70" s="329"/>
    </row>
    <row r="71" spans="2:112" ht="15.75" thickBot="1">
      <c r="B71" s="363"/>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c r="BP71" s="364"/>
      <c r="BQ71" s="364"/>
      <c r="BR71" s="364"/>
      <c r="BS71" s="364"/>
      <c r="BT71" s="364"/>
      <c r="BU71" s="364"/>
      <c r="BV71" s="364"/>
      <c r="BW71" s="364"/>
      <c r="BX71" s="364"/>
      <c r="BY71" s="364"/>
      <c r="BZ71" s="364"/>
      <c r="CA71" s="364"/>
      <c r="CB71" s="364"/>
      <c r="CC71" s="364"/>
      <c r="CD71" s="364"/>
      <c r="CE71" s="364"/>
      <c r="CF71" s="364"/>
      <c r="CG71" s="364"/>
      <c r="CH71" s="364"/>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5"/>
    </row>
    <row r="72" spans="2:112" ht="15" customHeight="1">
      <c r="B72" s="2558" t="s">
        <v>89</v>
      </c>
      <c r="C72" s="2566"/>
      <c r="D72" s="2566"/>
      <c r="E72" s="2566"/>
      <c r="F72" s="2566"/>
      <c r="G72" s="2566"/>
      <c r="H72" s="2566"/>
      <c r="I72" s="2566"/>
      <c r="J72" s="2566"/>
      <c r="K72" s="2566"/>
      <c r="L72" s="2566"/>
      <c r="M72" s="2566"/>
      <c r="N72" s="2566"/>
      <c r="O72" s="2566"/>
      <c r="P72" s="2566"/>
      <c r="Q72" s="2566"/>
      <c r="R72" s="2566"/>
      <c r="S72" s="2566"/>
      <c r="T72" s="2566"/>
      <c r="U72" s="2566"/>
      <c r="V72" s="2566"/>
      <c r="W72" s="2566"/>
      <c r="X72" s="2566"/>
      <c r="Y72" s="2566"/>
      <c r="Z72" s="2566"/>
      <c r="AA72" s="2566"/>
      <c r="AB72" s="2566"/>
      <c r="AC72" s="2566"/>
      <c r="AD72" s="2566"/>
      <c r="AE72" s="2566"/>
      <c r="AF72" s="2566"/>
      <c r="AG72" s="2566"/>
      <c r="AH72" s="2566"/>
      <c r="AI72" s="2566"/>
      <c r="AJ72" s="2566"/>
      <c r="AK72" s="2566"/>
      <c r="AL72" s="2566"/>
      <c r="AM72" s="2566"/>
      <c r="AN72" s="2566"/>
      <c r="AO72" s="2566"/>
      <c r="AP72" s="2566"/>
      <c r="AQ72" s="2566"/>
      <c r="AR72" s="2566"/>
      <c r="AS72" s="2566"/>
      <c r="AT72" s="2566"/>
      <c r="AU72" s="2566"/>
      <c r="AV72" s="2566"/>
      <c r="AW72" s="2566"/>
      <c r="AX72" s="2566"/>
      <c r="AY72" s="2566"/>
      <c r="AZ72" s="2566"/>
      <c r="BA72" s="2566"/>
      <c r="BB72" s="2566"/>
      <c r="BC72" s="2566"/>
      <c r="BD72" s="2566"/>
      <c r="BE72" s="2566"/>
      <c r="BF72" s="2566"/>
      <c r="BG72" s="2566"/>
      <c r="BH72" s="2566"/>
      <c r="BI72" s="2566"/>
      <c r="BJ72" s="2566"/>
      <c r="BK72" s="2566"/>
      <c r="BL72" s="2566"/>
      <c r="BM72" s="2566"/>
      <c r="BN72" s="2566"/>
      <c r="BO72" s="2566"/>
      <c r="BP72" s="2566"/>
      <c r="BQ72" s="2566"/>
      <c r="BR72" s="2566"/>
      <c r="BS72" s="2566"/>
      <c r="BT72" s="2566"/>
      <c r="BU72" s="2566"/>
      <c r="BV72" s="2566"/>
      <c r="BW72" s="2566"/>
      <c r="BX72" s="2566"/>
      <c r="BY72" s="2566"/>
      <c r="BZ72" s="2566"/>
      <c r="CA72" s="2566"/>
      <c r="CB72" s="2566"/>
      <c r="CC72" s="2566"/>
      <c r="CD72" s="2566"/>
      <c r="CE72" s="2566"/>
      <c r="CF72" s="2566"/>
      <c r="CG72" s="2566"/>
      <c r="CH72" s="2566"/>
      <c r="CI72" s="2566"/>
      <c r="CJ72" s="2566"/>
      <c r="CK72" s="2566"/>
      <c r="CL72" s="2566"/>
      <c r="CM72" s="2566"/>
      <c r="CN72" s="2566"/>
      <c r="CO72" s="2566"/>
      <c r="CP72" s="2566"/>
      <c r="CQ72" s="2566"/>
      <c r="CR72" s="2566"/>
      <c r="CS72" s="2566"/>
      <c r="CT72" s="2566"/>
      <c r="CU72" s="2566"/>
      <c r="CV72" s="2566"/>
      <c r="CW72" s="2566"/>
      <c r="CX72" s="2566"/>
      <c r="CY72" s="2566"/>
      <c r="CZ72" s="2566"/>
      <c r="DA72" s="2566"/>
      <c r="DB72" s="2566"/>
      <c r="DC72" s="2566"/>
      <c r="DD72" s="2566"/>
      <c r="DE72" s="2566"/>
      <c r="DF72" s="2566"/>
      <c r="DG72" s="2566"/>
      <c r="DH72" s="2567"/>
    </row>
    <row r="73" spans="2:112" ht="15.75" thickBot="1">
      <c r="B73" s="2568"/>
      <c r="C73" s="2569"/>
      <c r="D73" s="2569"/>
      <c r="E73" s="2569"/>
      <c r="F73" s="2569"/>
      <c r="G73" s="2569"/>
      <c r="H73" s="2569"/>
      <c r="I73" s="2569"/>
      <c r="J73" s="2569"/>
      <c r="K73" s="2569"/>
      <c r="L73" s="2569"/>
      <c r="M73" s="2569"/>
      <c r="N73" s="2569"/>
      <c r="O73" s="2569"/>
      <c r="P73" s="2569"/>
      <c r="Q73" s="2569"/>
      <c r="R73" s="2569"/>
      <c r="S73" s="2569"/>
      <c r="T73" s="2569"/>
      <c r="U73" s="2569"/>
      <c r="V73" s="2569"/>
      <c r="W73" s="2569"/>
      <c r="X73" s="2569"/>
      <c r="Y73" s="2569"/>
      <c r="Z73" s="2569"/>
      <c r="AA73" s="2569"/>
      <c r="AB73" s="2569"/>
      <c r="AC73" s="2569"/>
      <c r="AD73" s="2569"/>
      <c r="AE73" s="2569"/>
      <c r="AF73" s="2569"/>
      <c r="AG73" s="2569"/>
      <c r="AH73" s="2569"/>
      <c r="AI73" s="2569"/>
      <c r="AJ73" s="2569"/>
      <c r="AK73" s="2569"/>
      <c r="AL73" s="2569"/>
      <c r="AM73" s="2569"/>
      <c r="AN73" s="2569"/>
      <c r="AO73" s="2569"/>
      <c r="AP73" s="2569"/>
      <c r="AQ73" s="2569"/>
      <c r="AR73" s="2569"/>
      <c r="AS73" s="2569"/>
      <c r="AT73" s="2569"/>
      <c r="AU73" s="2569"/>
      <c r="AV73" s="2569"/>
      <c r="AW73" s="2569"/>
      <c r="AX73" s="2569"/>
      <c r="AY73" s="2569"/>
      <c r="AZ73" s="2569"/>
      <c r="BA73" s="2569"/>
      <c r="BB73" s="2569"/>
      <c r="BC73" s="2569"/>
      <c r="BD73" s="2569"/>
      <c r="BE73" s="2569"/>
      <c r="BF73" s="2569"/>
      <c r="BG73" s="2569"/>
      <c r="BH73" s="2569"/>
      <c r="BI73" s="2569"/>
      <c r="BJ73" s="2569"/>
      <c r="BK73" s="2569"/>
      <c r="BL73" s="2569"/>
      <c r="BM73" s="2569"/>
      <c r="BN73" s="2569"/>
      <c r="BO73" s="2569"/>
      <c r="BP73" s="2569"/>
      <c r="BQ73" s="2569"/>
      <c r="BR73" s="2569"/>
      <c r="BS73" s="2569"/>
      <c r="BT73" s="2569"/>
      <c r="BU73" s="2569"/>
      <c r="BV73" s="2569"/>
      <c r="BW73" s="2569"/>
      <c r="BX73" s="2569"/>
      <c r="BY73" s="2569"/>
      <c r="BZ73" s="2569"/>
      <c r="CA73" s="2569"/>
      <c r="CB73" s="2569"/>
      <c r="CC73" s="2569"/>
      <c r="CD73" s="2569"/>
      <c r="CE73" s="2569"/>
      <c r="CF73" s="2569"/>
      <c r="CG73" s="2569"/>
      <c r="CH73" s="2569"/>
      <c r="CI73" s="2569"/>
      <c r="CJ73" s="2569"/>
      <c r="CK73" s="2569"/>
      <c r="CL73" s="2569"/>
      <c r="CM73" s="2569"/>
      <c r="CN73" s="2569"/>
      <c r="CO73" s="2569"/>
      <c r="CP73" s="2569"/>
      <c r="CQ73" s="2569"/>
      <c r="CR73" s="2569"/>
      <c r="CS73" s="2569"/>
      <c r="CT73" s="2569"/>
      <c r="CU73" s="2569"/>
      <c r="CV73" s="2569"/>
      <c r="CW73" s="2569"/>
      <c r="CX73" s="2569"/>
      <c r="CY73" s="2569"/>
      <c r="CZ73" s="2569"/>
      <c r="DA73" s="2569"/>
      <c r="DB73" s="2569"/>
      <c r="DC73" s="2569"/>
      <c r="DD73" s="2569"/>
      <c r="DE73" s="2569"/>
      <c r="DF73" s="2569"/>
      <c r="DG73" s="2569"/>
      <c r="DH73" s="2570"/>
    </row>
  </sheetData>
  <mergeCells count="52">
    <mergeCell ref="C12:K12"/>
    <mergeCell ref="L12:AS12"/>
    <mergeCell ref="AX12:BC12"/>
    <mergeCell ref="BD12:CL12"/>
    <mergeCell ref="C7:DG7"/>
    <mergeCell ref="C11:K11"/>
    <mergeCell ref="L11:AS11"/>
    <mergeCell ref="AX11:BC11"/>
    <mergeCell ref="BD11:CL11"/>
    <mergeCell ref="C15:K15"/>
    <mergeCell ref="L15:AS15"/>
    <mergeCell ref="AX15:BD15"/>
    <mergeCell ref="BE15:CL15"/>
    <mergeCell ref="C16:K16"/>
    <mergeCell ref="L16:AS16"/>
    <mergeCell ref="AX16:BH16"/>
    <mergeCell ref="BI16:CL16"/>
    <mergeCell ref="CV20:DG25"/>
    <mergeCell ref="AR23:AX28"/>
    <mergeCell ref="AY23:BQ25"/>
    <mergeCell ref="BR23:BZ25"/>
    <mergeCell ref="CA23:CF25"/>
    <mergeCell ref="CG23:CL25"/>
    <mergeCell ref="CV26:DG28"/>
    <mergeCell ref="BF27:BK28"/>
    <mergeCell ref="BL27:BQ28"/>
    <mergeCell ref="AY26:BE28"/>
    <mergeCell ref="BF26:BQ26"/>
    <mergeCell ref="BR26:BZ28"/>
    <mergeCell ref="CA26:CF28"/>
    <mergeCell ref="CG26:CL28"/>
    <mergeCell ref="CM26:CU28"/>
    <mergeCell ref="C20:AQ26"/>
    <mergeCell ref="AR20:BZ22"/>
    <mergeCell ref="CA29:CF70"/>
    <mergeCell ref="CG29:CL70"/>
    <mergeCell ref="CM29:CU70"/>
    <mergeCell ref="C27:L28"/>
    <mergeCell ref="M27:U28"/>
    <mergeCell ref="V27:AC28"/>
    <mergeCell ref="AD27:AJ28"/>
    <mergeCell ref="AK27:AQ28"/>
    <mergeCell ref="CA20:CL22"/>
    <mergeCell ref="CM20:CU25"/>
    <mergeCell ref="B72:DH73"/>
    <mergeCell ref="CV29:DG70"/>
    <mergeCell ref="C29:AQ70"/>
    <mergeCell ref="AR29:AX70"/>
    <mergeCell ref="AY29:BE70"/>
    <mergeCell ref="BF29:BK70"/>
    <mergeCell ref="BL29:BQ70"/>
    <mergeCell ref="BR29:BZ70"/>
  </mergeCells>
  <hyperlinks>
    <hyperlink ref="DM8" location="'Attachment index 22.12.16'!A1" display="Index" xr:uid="{00000000-0004-0000-1C00-000000000000}"/>
  </hyperlinks>
  <pageMargins left="0.7" right="0.7" top="0.75" bottom="0.75" header="0.3" footer="0.3"/>
  <pageSetup paperSize="9"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X46"/>
  <sheetViews>
    <sheetView showGridLines="0" view="pageBreakPreview" topLeftCell="I1" zoomScaleNormal="70" zoomScaleSheetLayoutView="100" workbookViewId="0">
      <selection activeCell="T10" sqref="T10"/>
    </sheetView>
  </sheetViews>
  <sheetFormatPr baseColWidth="10" defaultColWidth="10.28515625" defaultRowHeight="12.75"/>
  <cols>
    <col min="1" max="1" width="3.7109375" style="93" customWidth="1"/>
    <col min="2" max="2" width="6" style="93" customWidth="1"/>
    <col min="3" max="3" width="7.42578125" style="93" customWidth="1"/>
    <col min="4" max="4" width="14.7109375" style="93" customWidth="1"/>
    <col min="5" max="5" width="19.140625" style="93" customWidth="1"/>
    <col min="6" max="6" width="10.28515625" style="93"/>
    <col min="7" max="7" width="14.42578125" style="93" customWidth="1"/>
    <col min="8" max="8" width="10" style="93" customWidth="1"/>
    <col min="9" max="9" width="19.28515625" style="93" customWidth="1"/>
    <col min="10" max="10" width="14.42578125" style="93" customWidth="1"/>
    <col min="11" max="11" width="5.28515625" style="93" customWidth="1"/>
    <col min="12" max="12" width="10.28515625" style="93"/>
    <col min="13" max="13" width="9.42578125" style="93" customWidth="1"/>
    <col min="14" max="15" width="10" style="93" customWidth="1"/>
    <col min="16" max="256" width="10.28515625" style="93"/>
    <col min="257" max="257" width="3.7109375" style="93" customWidth="1"/>
    <col min="258" max="258" width="6" style="93" customWidth="1"/>
    <col min="259" max="259" width="7.42578125" style="93" customWidth="1"/>
    <col min="260" max="260" width="14.7109375" style="93" customWidth="1"/>
    <col min="261" max="261" width="19.140625" style="93" customWidth="1"/>
    <col min="262" max="262" width="10.28515625" style="93"/>
    <col min="263" max="263" width="14.42578125" style="93" customWidth="1"/>
    <col min="264" max="264" width="10" style="93" customWidth="1"/>
    <col min="265" max="265" width="19.28515625" style="93" customWidth="1"/>
    <col min="266" max="266" width="14.42578125" style="93" customWidth="1"/>
    <col min="267" max="267" width="5.28515625" style="93" customWidth="1"/>
    <col min="268" max="268" width="10.28515625" style="93"/>
    <col min="269" max="269" width="9.42578125" style="93" customWidth="1"/>
    <col min="270" max="271" width="10" style="93" customWidth="1"/>
    <col min="272" max="512" width="10.28515625" style="93"/>
    <col min="513" max="513" width="3.7109375" style="93" customWidth="1"/>
    <col min="514" max="514" width="6" style="93" customWidth="1"/>
    <col min="515" max="515" width="7.42578125" style="93" customWidth="1"/>
    <col min="516" max="516" width="14.7109375" style="93" customWidth="1"/>
    <col min="517" max="517" width="19.140625" style="93" customWidth="1"/>
    <col min="518" max="518" width="10.28515625" style="93"/>
    <col min="519" max="519" width="14.42578125" style="93" customWidth="1"/>
    <col min="520" max="520" width="10" style="93" customWidth="1"/>
    <col min="521" max="521" width="19.28515625" style="93" customWidth="1"/>
    <col min="522" max="522" width="14.42578125" style="93" customWidth="1"/>
    <col min="523" max="523" width="5.28515625" style="93" customWidth="1"/>
    <col min="524" max="524" width="10.28515625" style="93"/>
    <col min="525" max="525" width="9.42578125" style="93" customWidth="1"/>
    <col min="526" max="527" width="10" style="93" customWidth="1"/>
    <col min="528" max="768" width="10.28515625" style="93"/>
    <col min="769" max="769" width="3.7109375" style="93" customWidth="1"/>
    <col min="770" max="770" width="6" style="93" customWidth="1"/>
    <col min="771" max="771" width="7.42578125" style="93" customWidth="1"/>
    <col min="772" max="772" width="14.7109375" style="93" customWidth="1"/>
    <col min="773" max="773" width="19.140625" style="93" customWidth="1"/>
    <col min="774" max="774" width="10.28515625" style="93"/>
    <col min="775" max="775" width="14.42578125" style="93" customWidth="1"/>
    <col min="776" max="776" width="10" style="93" customWidth="1"/>
    <col min="777" max="777" width="19.28515625" style="93" customWidth="1"/>
    <col min="778" max="778" width="14.42578125" style="93" customWidth="1"/>
    <col min="779" max="779" width="5.28515625" style="93" customWidth="1"/>
    <col min="780" max="780" width="10.28515625" style="93"/>
    <col min="781" max="781" width="9.42578125" style="93" customWidth="1"/>
    <col min="782" max="783" width="10" style="93" customWidth="1"/>
    <col min="784" max="1024" width="10.28515625" style="93"/>
    <col min="1025" max="1025" width="3.7109375" style="93" customWidth="1"/>
    <col min="1026" max="1026" width="6" style="93" customWidth="1"/>
    <col min="1027" max="1027" width="7.42578125" style="93" customWidth="1"/>
    <col min="1028" max="1028" width="14.7109375" style="93" customWidth="1"/>
    <col min="1029" max="1029" width="19.140625" style="93" customWidth="1"/>
    <col min="1030" max="1030" width="10.28515625" style="93"/>
    <col min="1031" max="1031" width="14.42578125" style="93" customWidth="1"/>
    <col min="1032" max="1032" width="10" style="93" customWidth="1"/>
    <col min="1033" max="1033" width="19.28515625" style="93" customWidth="1"/>
    <col min="1034" max="1034" width="14.42578125" style="93" customWidth="1"/>
    <col min="1035" max="1035" width="5.28515625" style="93" customWidth="1"/>
    <col min="1036" max="1036" width="10.28515625" style="93"/>
    <col min="1037" max="1037" width="9.42578125" style="93" customWidth="1"/>
    <col min="1038" max="1039" width="10" style="93" customWidth="1"/>
    <col min="1040" max="1280" width="10.28515625" style="93"/>
    <col min="1281" max="1281" width="3.7109375" style="93" customWidth="1"/>
    <col min="1282" max="1282" width="6" style="93" customWidth="1"/>
    <col min="1283" max="1283" width="7.42578125" style="93" customWidth="1"/>
    <col min="1284" max="1284" width="14.7109375" style="93" customWidth="1"/>
    <col min="1285" max="1285" width="19.140625" style="93" customWidth="1"/>
    <col min="1286" max="1286" width="10.28515625" style="93"/>
    <col min="1287" max="1287" width="14.42578125" style="93" customWidth="1"/>
    <col min="1288" max="1288" width="10" style="93" customWidth="1"/>
    <col min="1289" max="1289" width="19.28515625" style="93" customWidth="1"/>
    <col min="1290" max="1290" width="14.42578125" style="93" customWidth="1"/>
    <col min="1291" max="1291" width="5.28515625" style="93" customWidth="1"/>
    <col min="1292" max="1292" width="10.28515625" style="93"/>
    <col min="1293" max="1293" width="9.42578125" style="93" customWidth="1"/>
    <col min="1294" max="1295" width="10" style="93" customWidth="1"/>
    <col min="1296" max="1536" width="10.28515625" style="93"/>
    <col min="1537" max="1537" width="3.7109375" style="93" customWidth="1"/>
    <col min="1538" max="1538" width="6" style="93" customWidth="1"/>
    <col min="1539" max="1539" width="7.42578125" style="93" customWidth="1"/>
    <col min="1540" max="1540" width="14.7109375" style="93" customWidth="1"/>
    <col min="1541" max="1541" width="19.140625" style="93" customWidth="1"/>
    <col min="1542" max="1542" width="10.28515625" style="93"/>
    <col min="1543" max="1543" width="14.42578125" style="93" customWidth="1"/>
    <col min="1544" max="1544" width="10" style="93" customWidth="1"/>
    <col min="1545" max="1545" width="19.28515625" style="93" customWidth="1"/>
    <col min="1546" max="1546" width="14.42578125" style="93" customWidth="1"/>
    <col min="1547" max="1547" width="5.28515625" style="93" customWidth="1"/>
    <col min="1548" max="1548" width="10.28515625" style="93"/>
    <col min="1549" max="1549" width="9.42578125" style="93" customWidth="1"/>
    <col min="1550" max="1551" width="10" style="93" customWidth="1"/>
    <col min="1552" max="1792" width="10.28515625" style="93"/>
    <col min="1793" max="1793" width="3.7109375" style="93" customWidth="1"/>
    <col min="1794" max="1794" width="6" style="93" customWidth="1"/>
    <col min="1795" max="1795" width="7.42578125" style="93" customWidth="1"/>
    <col min="1796" max="1796" width="14.7109375" style="93" customWidth="1"/>
    <col min="1797" max="1797" width="19.140625" style="93" customWidth="1"/>
    <col min="1798" max="1798" width="10.28515625" style="93"/>
    <col min="1799" max="1799" width="14.42578125" style="93" customWidth="1"/>
    <col min="1800" max="1800" width="10" style="93" customWidth="1"/>
    <col min="1801" max="1801" width="19.28515625" style="93" customWidth="1"/>
    <col min="1802" max="1802" width="14.42578125" style="93" customWidth="1"/>
    <col min="1803" max="1803" width="5.28515625" style="93" customWidth="1"/>
    <col min="1804" max="1804" width="10.28515625" style="93"/>
    <col min="1805" max="1805" width="9.42578125" style="93" customWidth="1"/>
    <col min="1806" max="1807" width="10" style="93" customWidth="1"/>
    <col min="1808" max="2048" width="10.28515625" style="93"/>
    <col min="2049" max="2049" width="3.7109375" style="93" customWidth="1"/>
    <col min="2050" max="2050" width="6" style="93" customWidth="1"/>
    <col min="2051" max="2051" width="7.42578125" style="93" customWidth="1"/>
    <col min="2052" max="2052" width="14.7109375" style="93" customWidth="1"/>
    <col min="2053" max="2053" width="19.140625" style="93" customWidth="1"/>
    <col min="2054" max="2054" width="10.28515625" style="93"/>
    <col min="2055" max="2055" width="14.42578125" style="93" customWidth="1"/>
    <col min="2056" max="2056" width="10" style="93" customWidth="1"/>
    <col min="2057" max="2057" width="19.28515625" style="93" customWidth="1"/>
    <col min="2058" max="2058" width="14.42578125" style="93" customWidth="1"/>
    <col min="2059" max="2059" width="5.28515625" style="93" customWidth="1"/>
    <col min="2060" max="2060" width="10.28515625" style="93"/>
    <col min="2061" max="2061" width="9.42578125" style="93" customWidth="1"/>
    <col min="2062" max="2063" width="10" style="93" customWidth="1"/>
    <col min="2064" max="2304" width="10.28515625" style="93"/>
    <col min="2305" max="2305" width="3.7109375" style="93" customWidth="1"/>
    <col min="2306" max="2306" width="6" style="93" customWidth="1"/>
    <col min="2307" max="2307" width="7.42578125" style="93" customWidth="1"/>
    <col min="2308" max="2308" width="14.7109375" style="93" customWidth="1"/>
    <col min="2309" max="2309" width="19.140625" style="93" customWidth="1"/>
    <col min="2310" max="2310" width="10.28515625" style="93"/>
    <col min="2311" max="2311" width="14.42578125" style="93" customWidth="1"/>
    <col min="2312" max="2312" width="10" style="93" customWidth="1"/>
    <col min="2313" max="2313" width="19.28515625" style="93" customWidth="1"/>
    <col min="2314" max="2314" width="14.42578125" style="93" customWidth="1"/>
    <col min="2315" max="2315" width="5.28515625" style="93" customWidth="1"/>
    <col min="2316" max="2316" width="10.28515625" style="93"/>
    <col min="2317" max="2317" width="9.42578125" style="93" customWidth="1"/>
    <col min="2318" max="2319" width="10" style="93" customWidth="1"/>
    <col min="2320" max="2560" width="10.28515625" style="93"/>
    <col min="2561" max="2561" width="3.7109375" style="93" customWidth="1"/>
    <col min="2562" max="2562" width="6" style="93" customWidth="1"/>
    <col min="2563" max="2563" width="7.42578125" style="93" customWidth="1"/>
    <col min="2564" max="2564" width="14.7109375" style="93" customWidth="1"/>
    <col min="2565" max="2565" width="19.140625" style="93" customWidth="1"/>
    <col min="2566" max="2566" width="10.28515625" style="93"/>
    <col min="2567" max="2567" width="14.42578125" style="93" customWidth="1"/>
    <col min="2568" max="2568" width="10" style="93" customWidth="1"/>
    <col min="2569" max="2569" width="19.28515625" style="93" customWidth="1"/>
    <col min="2570" max="2570" width="14.42578125" style="93" customWidth="1"/>
    <col min="2571" max="2571" width="5.28515625" style="93" customWidth="1"/>
    <col min="2572" max="2572" width="10.28515625" style="93"/>
    <col min="2573" max="2573" width="9.42578125" style="93" customWidth="1"/>
    <col min="2574" max="2575" width="10" style="93" customWidth="1"/>
    <col min="2576" max="2816" width="10.28515625" style="93"/>
    <col min="2817" max="2817" width="3.7109375" style="93" customWidth="1"/>
    <col min="2818" max="2818" width="6" style="93" customWidth="1"/>
    <col min="2819" max="2819" width="7.42578125" style="93" customWidth="1"/>
    <col min="2820" max="2820" width="14.7109375" style="93" customWidth="1"/>
    <col min="2821" max="2821" width="19.140625" style="93" customWidth="1"/>
    <col min="2822" max="2822" width="10.28515625" style="93"/>
    <col min="2823" max="2823" width="14.42578125" style="93" customWidth="1"/>
    <col min="2824" max="2824" width="10" style="93" customWidth="1"/>
    <col min="2825" max="2825" width="19.28515625" style="93" customWidth="1"/>
    <col min="2826" max="2826" width="14.42578125" style="93" customWidth="1"/>
    <col min="2827" max="2827" width="5.28515625" style="93" customWidth="1"/>
    <col min="2828" max="2828" width="10.28515625" style="93"/>
    <col min="2829" max="2829" width="9.42578125" style="93" customWidth="1"/>
    <col min="2830" max="2831" width="10" style="93" customWidth="1"/>
    <col min="2832" max="3072" width="10.28515625" style="93"/>
    <col min="3073" max="3073" width="3.7109375" style="93" customWidth="1"/>
    <col min="3074" max="3074" width="6" style="93" customWidth="1"/>
    <col min="3075" max="3075" width="7.42578125" style="93" customWidth="1"/>
    <col min="3076" max="3076" width="14.7109375" style="93" customWidth="1"/>
    <col min="3077" max="3077" width="19.140625" style="93" customWidth="1"/>
    <col min="3078" max="3078" width="10.28515625" style="93"/>
    <col min="3079" max="3079" width="14.42578125" style="93" customWidth="1"/>
    <col min="3080" max="3080" width="10" style="93" customWidth="1"/>
    <col min="3081" max="3081" width="19.28515625" style="93" customWidth="1"/>
    <col min="3082" max="3082" width="14.42578125" style="93" customWidth="1"/>
    <col min="3083" max="3083" width="5.28515625" style="93" customWidth="1"/>
    <col min="3084" max="3084" width="10.28515625" style="93"/>
    <col min="3085" max="3085" width="9.42578125" style="93" customWidth="1"/>
    <col min="3086" max="3087" width="10" style="93" customWidth="1"/>
    <col min="3088" max="3328" width="10.28515625" style="93"/>
    <col min="3329" max="3329" width="3.7109375" style="93" customWidth="1"/>
    <col min="3330" max="3330" width="6" style="93" customWidth="1"/>
    <col min="3331" max="3331" width="7.42578125" style="93" customWidth="1"/>
    <col min="3332" max="3332" width="14.7109375" style="93" customWidth="1"/>
    <col min="3333" max="3333" width="19.140625" style="93" customWidth="1"/>
    <col min="3334" max="3334" width="10.28515625" style="93"/>
    <col min="3335" max="3335" width="14.42578125" style="93" customWidth="1"/>
    <col min="3336" max="3336" width="10" style="93" customWidth="1"/>
    <col min="3337" max="3337" width="19.28515625" style="93" customWidth="1"/>
    <col min="3338" max="3338" width="14.42578125" style="93" customWidth="1"/>
    <col min="3339" max="3339" width="5.28515625" style="93" customWidth="1"/>
    <col min="3340" max="3340" width="10.28515625" style="93"/>
    <col min="3341" max="3341" width="9.42578125" style="93" customWidth="1"/>
    <col min="3342" max="3343" width="10" style="93" customWidth="1"/>
    <col min="3344" max="3584" width="10.28515625" style="93"/>
    <col min="3585" max="3585" width="3.7109375" style="93" customWidth="1"/>
    <col min="3586" max="3586" width="6" style="93" customWidth="1"/>
    <col min="3587" max="3587" width="7.42578125" style="93" customWidth="1"/>
    <col min="3588" max="3588" width="14.7109375" style="93" customWidth="1"/>
    <col min="3589" max="3589" width="19.140625" style="93" customWidth="1"/>
    <col min="3590" max="3590" width="10.28515625" style="93"/>
    <col min="3591" max="3591" width="14.42578125" style="93" customWidth="1"/>
    <col min="3592" max="3592" width="10" style="93" customWidth="1"/>
    <col min="3593" max="3593" width="19.28515625" style="93" customWidth="1"/>
    <col min="3594" max="3594" width="14.42578125" style="93" customWidth="1"/>
    <col min="3595" max="3595" width="5.28515625" style="93" customWidth="1"/>
    <col min="3596" max="3596" width="10.28515625" style="93"/>
    <col min="3597" max="3597" width="9.42578125" style="93" customWidth="1"/>
    <col min="3598" max="3599" width="10" style="93" customWidth="1"/>
    <col min="3600" max="3840" width="10.28515625" style="93"/>
    <col min="3841" max="3841" width="3.7109375" style="93" customWidth="1"/>
    <col min="3842" max="3842" width="6" style="93" customWidth="1"/>
    <col min="3843" max="3843" width="7.42578125" style="93" customWidth="1"/>
    <col min="3844" max="3844" width="14.7109375" style="93" customWidth="1"/>
    <col min="3845" max="3845" width="19.140625" style="93" customWidth="1"/>
    <col min="3846" max="3846" width="10.28515625" style="93"/>
    <col min="3847" max="3847" width="14.42578125" style="93" customWidth="1"/>
    <col min="3848" max="3848" width="10" style="93" customWidth="1"/>
    <col min="3849" max="3849" width="19.28515625" style="93" customWidth="1"/>
    <col min="3850" max="3850" width="14.42578125" style="93" customWidth="1"/>
    <col min="3851" max="3851" width="5.28515625" style="93" customWidth="1"/>
    <col min="3852" max="3852" width="10.28515625" style="93"/>
    <col min="3853" max="3853" width="9.42578125" style="93" customWidth="1"/>
    <col min="3854" max="3855" width="10" style="93" customWidth="1"/>
    <col min="3856" max="4096" width="10.28515625" style="93"/>
    <col min="4097" max="4097" width="3.7109375" style="93" customWidth="1"/>
    <col min="4098" max="4098" width="6" style="93" customWidth="1"/>
    <col min="4099" max="4099" width="7.42578125" style="93" customWidth="1"/>
    <col min="4100" max="4100" width="14.7109375" style="93" customWidth="1"/>
    <col min="4101" max="4101" width="19.140625" style="93" customWidth="1"/>
    <col min="4102" max="4102" width="10.28515625" style="93"/>
    <col min="4103" max="4103" width="14.42578125" style="93" customWidth="1"/>
    <col min="4104" max="4104" width="10" style="93" customWidth="1"/>
    <col min="4105" max="4105" width="19.28515625" style="93" customWidth="1"/>
    <col min="4106" max="4106" width="14.42578125" style="93" customWidth="1"/>
    <col min="4107" max="4107" width="5.28515625" style="93" customWidth="1"/>
    <col min="4108" max="4108" width="10.28515625" style="93"/>
    <col min="4109" max="4109" width="9.42578125" style="93" customWidth="1"/>
    <col min="4110" max="4111" width="10" style="93" customWidth="1"/>
    <col min="4112" max="4352" width="10.28515625" style="93"/>
    <col min="4353" max="4353" width="3.7109375" style="93" customWidth="1"/>
    <col min="4354" max="4354" width="6" style="93" customWidth="1"/>
    <col min="4355" max="4355" width="7.42578125" style="93" customWidth="1"/>
    <col min="4356" max="4356" width="14.7109375" style="93" customWidth="1"/>
    <col min="4357" max="4357" width="19.140625" style="93" customWidth="1"/>
    <col min="4358" max="4358" width="10.28515625" style="93"/>
    <col min="4359" max="4359" width="14.42578125" style="93" customWidth="1"/>
    <col min="4360" max="4360" width="10" style="93" customWidth="1"/>
    <col min="4361" max="4361" width="19.28515625" style="93" customWidth="1"/>
    <col min="4362" max="4362" width="14.42578125" style="93" customWidth="1"/>
    <col min="4363" max="4363" width="5.28515625" style="93" customWidth="1"/>
    <col min="4364" max="4364" width="10.28515625" style="93"/>
    <col min="4365" max="4365" width="9.42578125" style="93" customWidth="1"/>
    <col min="4366" max="4367" width="10" style="93" customWidth="1"/>
    <col min="4368" max="4608" width="10.28515625" style="93"/>
    <col min="4609" max="4609" width="3.7109375" style="93" customWidth="1"/>
    <col min="4610" max="4610" width="6" style="93" customWidth="1"/>
    <col min="4611" max="4611" width="7.42578125" style="93" customWidth="1"/>
    <col min="4612" max="4612" width="14.7109375" style="93" customWidth="1"/>
    <col min="4613" max="4613" width="19.140625" style="93" customWidth="1"/>
    <col min="4614" max="4614" width="10.28515625" style="93"/>
    <col min="4615" max="4615" width="14.42578125" style="93" customWidth="1"/>
    <col min="4616" max="4616" width="10" style="93" customWidth="1"/>
    <col min="4617" max="4617" width="19.28515625" style="93" customWidth="1"/>
    <col min="4618" max="4618" width="14.42578125" style="93" customWidth="1"/>
    <col min="4619" max="4619" width="5.28515625" style="93" customWidth="1"/>
    <col min="4620" max="4620" width="10.28515625" style="93"/>
    <col min="4621" max="4621" width="9.42578125" style="93" customWidth="1"/>
    <col min="4622" max="4623" width="10" style="93" customWidth="1"/>
    <col min="4624" max="4864" width="10.28515625" style="93"/>
    <col min="4865" max="4865" width="3.7109375" style="93" customWidth="1"/>
    <col min="4866" max="4866" width="6" style="93" customWidth="1"/>
    <col min="4867" max="4867" width="7.42578125" style="93" customWidth="1"/>
    <col min="4868" max="4868" width="14.7109375" style="93" customWidth="1"/>
    <col min="4869" max="4869" width="19.140625" style="93" customWidth="1"/>
    <col min="4870" max="4870" width="10.28515625" style="93"/>
    <col min="4871" max="4871" width="14.42578125" style="93" customWidth="1"/>
    <col min="4872" max="4872" width="10" style="93" customWidth="1"/>
    <col min="4873" max="4873" width="19.28515625" style="93" customWidth="1"/>
    <col min="4874" max="4874" width="14.42578125" style="93" customWidth="1"/>
    <col min="4875" max="4875" width="5.28515625" style="93" customWidth="1"/>
    <col min="4876" max="4876" width="10.28515625" style="93"/>
    <col min="4877" max="4877" width="9.42578125" style="93" customWidth="1"/>
    <col min="4878" max="4879" width="10" style="93" customWidth="1"/>
    <col min="4880" max="5120" width="10.28515625" style="93"/>
    <col min="5121" max="5121" width="3.7109375" style="93" customWidth="1"/>
    <col min="5122" max="5122" width="6" style="93" customWidth="1"/>
    <col min="5123" max="5123" width="7.42578125" style="93" customWidth="1"/>
    <col min="5124" max="5124" width="14.7109375" style="93" customWidth="1"/>
    <col min="5125" max="5125" width="19.140625" style="93" customWidth="1"/>
    <col min="5126" max="5126" width="10.28515625" style="93"/>
    <col min="5127" max="5127" width="14.42578125" style="93" customWidth="1"/>
    <col min="5128" max="5128" width="10" style="93" customWidth="1"/>
    <col min="5129" max="5129" width="19.28515625" style="93" customWidth="1"/>
    <col min="5130" max="5130" width="14.42578125" style="93" customWidth="1"/>
    <col min="5131" max="5131" width="5.28515625" style="93" customWidth="1"/>
    <col min="5132" max="5132" width="10.28515625" style="93"/>
    <col min="5133" max="5133" width="9.42578125" style="93" customWidth="1"/>
    <col min="5134" max="5135" width="10" style="93" customWidth="1"/>
    <col min="5136" max="5376" width="10.28515625" style="93"/>
    <col min="5377" max="5377" width="3.7109375" style="93" customWidth="1"/>
    <col min="5378" max="5378" width="6" style="93" customWidth="1"/>
    <col min="5379" max="5379" width="7.42578125" style="93" customWidth="1"/>
    <col min="5380" max="5380" width="14.7109375" style="93" customWidth="1"/>
    <col min="5381" max="5381" width="19.140625" style="93" customWidth="1"/>
    <col min="5382" max="5382" width="10.28515625" style="93"/>
    <col min="5383" max="5383" width="14.42578125" style="93" customWidth="1"/>
    <col min="5384" max="5384" width="10" style="93" customWidth="1"/>
    <col min="5385" max="5385" width="19.28515625" style="93" customWidth="1"/>
    <col min="5386" max="5386" width="14.42578125" style="93" customWidth="1"/>
    <col min="5387" max="5387" width="5.28515625" style="93" customWidth="1"/>
    <col min="5388" max="5388" width="10.28515625" style="93"/>
    <col min="5389" max="5389" width="9.42578125" style="93" customWidth="1"/>
    <col min="5390" max="5391" width="10" style="93" customWidth="1"/>
    <col min="5392" max="5632" width="10.28515625" style="93"/>
    <col min="5633" max="5633" width="3.7109375" style="93" customWidth="1"/>
    <col min="5634" max="5634" width="6" style="93" customWidth="1"/>
    <col min="5635" max="5635" width="7.42578125" style="93" customWidth="1"/>
    <col min="5636" max="5636" width="14.7109375" style="93" customWidth="1"/>
    <col min="5637" max="5637" width="19.140625" style="93" customWidth="1"/>
    <col min="5638" max="5638" width="10.28515625" style="93"/>
    <col min="5639" max="5639" width="14.42578125" style="93" customWidth="1"/>
    <col min="5640" max="5640" width="10" style="93" customWidth="1"/>
    <col min="5641" max="5641" width="19.28515625" style="93" customWidth="1"/>
    <col min="5642" max="5642" width="14.42578125" style="93" customWidth="1"/>
    <col min="5643" max="5643" width="5.28515625" style="93" customWidth="1"/>
    <col min="5644" max="5644" width="10.28515625" style="93"/>
    <col min="5645" max="5645" width="9.42578125" style="93" customWidth="1"/>
    <col min="5646" max="5647" width="10" style="93" customWidth="1"/>
    <col min="5648" max="5888" width="10.28515625" style="93"/>
    <col min="5889" max="5889" width="3.7109375" style="93" customWidth="1"/>
    <col min="5890" max="5890" width="6" style="93" customWidth="1"/>
    <col min="5891" max="5891" width="7.42578125" style="93" customWidth="1"/>
    <col min="5892" max="5892" width="14.7109375" style="93" customWidth="1"/>
    <col min="5893" max="5893" width="19.140625" style="93" customWidth="1"/>
    <col min="5894" max="5894" width="10.28515625" style="93"/>
    <col min="5895" max="5895" width="14.42578125" style="93" customWidth="1"/>
    <col min="5896" max="5896" width="10" style="93" customWidth="1"/>
    <col min="5897" max="5897" width="19.28515625" style="93" customWidth="1"/>
    <col min="5898" max="5898" width="14.42578125" style="93" customWidth="1"/>
    <col min="5899" max="5899" width="5.28515625" style="93" customWidth="1"/>
    <col min="5900" max="5900" width="10.28515625" style="93"/>
    <col min="5901" max="5901" width="9.42578125" style="93" customWidth="1"/>
    <col min="5902" max="5903" width="10" style="93" customWidth="1"/>
    <col min="5904" max="6144" width="10.28515625" style="93"/>
    <col min="6145" max="6145" width="3.7109375" style="93" customWidth="1"/>
    <col min="6146" max="6146" width="6" style="93" customWidth="1"/>
    <col min="6147" max="6147" width="7.42578125" style="93" customWidth="1"/>
    <col min="6148" max="6148" width="14.7109375" style="93" customWidth="1"/>
    <col min="6149" max="6149" width="19.140625" style="93" customWidth="1"/>
    <col min="6150" max="6150" width="10.28515625" style="93"/>
    <col min="6151" max="6151" width="14.42578125" style="93" customWidth="1"/>
    <col min="6152" max="6152" width="10" style="93" customWidth="1"/>
    <col min="6153" max="6153" width="19.28515625" style="93" customWidth="1"/>
    <col min="6154" max="6154" width="14.42578125" style="93" customWidth="1"/>
    <col min="6155" max="6155" width="5.28515625" style="93" customWidth="1"/>
    <col min="6156" max="6156" width="10.28515625" style="93"/>
    <col min="6157" max="6157" width="9.42578125" style="93" customWidth="1"/>
    <col min="6158" max="6159" width="10" style="93" customWidth="1"/>
    <col min="6160" max="6400" width="10.28515625" style="93"/>
    <col min="6401" max="6401" width="3.7109375" style="93" customWidth="1"/>
    <col min="6402" max="6402" width="6" style="93" customWidth="1"/>
    <col min="6403" max="6403" width="7.42578125" style="93" customWidth="1"/>
    <col min="6404" max="6404" width="14.7109375" style="93" customWidth="1"/>
    <col min="6405" max="6405" width="19.140625" style="93" customWidth="1"/>
    <col min="6406" max="6406" width="10.28515625" style="93"/>
    <col min="6407" max="6407" width="14.42578125" style="93" customWidth="1"/>
    <col min="6408" max="6408" width="10" style="93" customWidth="1"/>
    <col min="6409" max="6409" width="19.28515625" style="93" customWidth="1"/>
    <col min="6410" max="6410" width="14.42578125" style="93" customWidth="1"/>
    <col min="6411" max="6411" width="5.28515625" style="93" customWidth="1"/>
    <col min="6412" max="6412" width="10.28515625" style="93"/>
    <col min="6413" max="6413" width="9.42578125" style="93" customWidth="1"/>
    <col min="6414" max="6415" width="10" style="93" customWidth="1"/>
    <col min="6416" max="6656" width="10.28515625" style="93"/>
    <col min="6657" max="6657" width="3.7109375" style="93" customWidth="1"/>
    <col min="6658" max="6658" width="6" style="93" customWidth="1"/>
    <col min="6659" max="6659" width="7.42578125" style="93" customWidth="1"/>
    <col min="6660" max="6660" width="14.7109375" style="93" customWidth="1"/>
    <col min="6661" max="6661" width="19.140625" style="93" customWidth="1"/>
    <col min="6662" max="6662" width="10.28515625" style="93"/>
    <col min="6663" max="6663" width="14.42578125" style="93" customWidth="1"/>
    <col min="6664" max="6664" width="10" style="93" customWidth="1"/>
    <col min="6665" max="6665" width="19.28515625" style="93" customWidth="1"/>
    <col min="6666" max="6666" width="14.42578125" style="93" customWidth="1"/>
    <col min="6667" max="6667" width="5.28515625" style="93" customWidth="1"/>
    <col min="6668" max="6668" width="10.28515625" style="93"/>
    <col min="6669" max="6669" width="9.42578125" style="93" customWidth="1"/>
    <col min="6670" max="6671" width="10" style="93" customWidth="1"/>
    <col min="6672" max="6912" width="10.28515625" style="93"/>
    <col min="6913" max="6913" width="3.7109375" style="93" customWidth="1"/>
    <col min="6914" max="6914" width="6" style="93" customWidth="1"/>
    <col min="6915" max="6915" width="7.42578125" style="93" customWidth="1"/>
    <col min="6916" max="6916" width="14.7109375" style="93" customWidth="1"/>
    <col min="6917" max="6917" width="19.140625" style="93" customWidth="1"/>
    <col min="6918" max="6918" width="10.28515625" style="93"/>
    <col min="6919" max="6919" width="14.42578125" style="93" customWidth="1"/>
    <col min="6920" max="6920" width="10" style="93" customWidth="1"/>
    <col min="6921" max="6921" width="19.28515625" style="93" customWidth="1"/>
    <col min="6922" max="6922" width="14.42578125" style="93" customWidth="1"/>
    <col min="6923" max="6923" width="5.28515625" style="93" customWidth="1"/>
    <col min="6924" max="6924" width="10.28515625" style="93"/>
    <col min="6925" max="6925" width="9.42578125" style="93" customWidth="1"/>
    <col min="6926" max="6927" width="10" style="93" customWidth="1"/>
    <col min="6928" max="7168" width="10.28515625" style="93"/>
    <col min="7169" max="7169" width="3.7109375" style="93" customWidth="1"/>
    <col min="7170" max="7170" width="6" style="93" customWidth="1"/>
    <col min="7171" max="7171" width="7.42578125" style="93" customWidth="1"/>
    <col min="7172" max="7172" width="14.7109375" style="93" customWidth="1"/>
    <col min="7173" max="7173" width="19.140625" style="93" customWidth="1"/>
    <col min="7174" max="7174" width="10.28515625" style="93"/>
    <col min="7175" max="7175" width="14.42578125" style="93" customWidth="1"/>
    <col min="7176" max="7176" width="10" style="93" customWidth="1"/>
    <col min="7177" max="7177" width="19.28515625" style="93" customWidth="1"/>
    <col min="7178" max="7178" width="14.42578125" style="93" customWidth="1"/>
    <col min="7179" max="7179" width="5.28515625" style="93" customWidth="1"/>
    <col min="7180" max="7180" width="10.28515625" style="93"/>
    <col min="7181" max="7181" width="9.42578125" style="93" customWidth="1"/>
    <col min="7182" max="7183" width="10" style="93" customWidth="1"/>
    <col min="7184" max="7424" width="10.28515625" style="93"/>
    <col min="7425" max="7425" width="3.7109375" style="93" customWidth="1"/>
    <col min="7426" max="7426" width="6" style="93" customWidth="1"/>
    <col min="7427" max="7427" width="7.42578125" style="93" customWidth="1"/>
    <col min="7428" max="7428" width="14.7109375" style="93" customWidth="1"/>
    <col min="7429" max="7429" width="19.140625" style="93" customWidth="1"/>
    <col min="7430" max="7430" width="10.28515625" style="93"/>
    <col min="7431" max="7431" width="14.42578125" style="93" customWidth="1"/>
    <col min="7432" max="7432" width="10" style="93" customWidth="1"/>
    <col min="7433" max="7433" width="19.28515625" style="93" customWidth="1"/>
    <col min="7434" max="7434" width="14.42578125" style="93" customWidth="1"/>
    <col min="7435" max="7435" width="5.28515625" style="93" customWidth="1"/>
    <col min="7436" max="7436" width="10.28515625" style="93"/>
    <col min="7437" max="7437" width="9.42578125" style="93" customWidth="1"/>
    <col min="7438" max="7439" width="10" style="93" customWidth="1"/>
    <col min="7440" max="7680" width="10.28515625" style="93"/>
    <col min="7681" max="7681" width="3.7109375" style="93" customWidth="1"/>
    <col min="7682" max="7682" width="6" style="93" customWidth="1"/>
    <col min="7683" max="7683" width="7.42578125" style="93" customWidth="1"/>
    <col min="7684" max="7684" width="14.7109375" style="93" customWidth="1"/>
    <col min="7685" max="7685" width="19.140625" style="93" customWidth="1"/>
    <col min="7686" max="7686" width="10.28515625" style="93"/>
    <col min="7687" max="7687" width="14.42578125" style="93" customWidth="1"/>
    <col min="7688" max="7688" width="10" style="93" customWidth="1"/>
    <col min="7689" max="7689" width="19.28515625" style="93" customWidth="1"/>
    <col min="7690" max="7690" width="14.42578125" style="93" customWidth="1"/>
    <col min="7691" max="7691" width="5.28515625" style="93" customWidth="1"/>
    <col min="7692" max="7692" width="10.28515625" style="93"/>
    <col min="7693" max="7693" width="9.42578125" style="93" customWidth="1"/>
    <col min="7694" max="7695" width="10" style="93" customWidth="1"/>
    <col min="7696" max="7936" width="10.28515625" style="93"/>
    <col min="7937" max="7937" width="3.7109375" style="93" customWidth="1"/>
    <col min="7938" max="7938" width="6" style="93" customWidth="1"/>
    <col min="7939" max="7939" width="7.42578125" style="93" customWidth="1"/>
    <col min="7940" max="7940" width="14.7109375" style="93" customWidth="1"/>
    <col min="7941" max="7941" width="19.140625" style="93" customWidth="1"/>
    <col min="7942" max="7942" width="10.28515625" style="93"/>
    <col min="7943" max="7943" width="14.42578125" style="93" customWidth="1"/>
    <col min="7944" max="7944" width="10" style="93" customWidth="1"/>
    <col min="7945" max="7945" width="19.28515625" style="93" customWidth="1"/>
    <col min="7946" max="7946" width="14.42578125" style="93" customWidth="1"/>
    <col min="7947" max="7947" width="5.28515625" style="93" customWidth="1"/>
    <col min="7948" max="7948" width="10.28515625" style="93"/>
    <col min="7949" max="7949" width="9.42578125" style="93" customWidth="1"/>
    <col min="7950" max="7951" width="10" style="93" customWidth="1"/>
    <col min="7952" max="8192" width="10.28515625" style="93"/>
    <col min="8193" max="8193" width="3.7109375" style="93" customWidth="1"/>
    <col min="8194" max="8194" width="6" style="93" customWidth="1"/>
    <col min="8195" max="8195" width="7.42578125" style="93" customWidth="1"/>
    <col min="8196" max="8196" width="14.7109375" style="93" customWidth="1"/>
    <col min="8197" max="8197" width="19.140625" style="93" customWidth="1"/>
    <col min="8198" max="8198" width="10.28515625" style="93"/>
    <col min="8199" max="8199" width="14.42578125" style="93" customWidth="1"/>
    <col min="8200" max="8200" width="10" style="93" customWidth="1"/>
    <col min="8201" max="8201" width="19.28515625" style="93" customWidth="1"/>
    <col min="8202" max="8202" width="14.42578125" style="93" customWidth="1"/>
    <col min="8203" max="8203" width="5.28515625" style="93" customWidth="1"/>
    <col min="8204" max="8204" width="10.28515625" style="93"/>
    <col min="8205" max="8205" width="9.42578125" style="93" customWidth="1"/>
    <col min="8206" max="8207" width="10" style="93" customWidth="1"/>
    <col min="8208" max="8448" width="10.28515625" style="93"/>
    <col min="8449" max="8449" width="3.7109375" style="93" customWidth="1"/>
    <col min="8450" max="8450" width="6" style="93" customWidth="1"/>
    <col min="8451" max="8451" width="7.42578125" style="93" customWidth="1"/>
    <col min="8452" max="8452" width="14.7109375" style="93" customWidth="1"/>
    <col min="8453" max="8453" width="19.140625" style="93" customWidth="1"/>
    <col min="8454" max="8454" width="10.28515625" style="93"/>
    <col min="8455" max="8455" width="14.42578125" style="93" customWidth="1"/>
    <col min="8456" max="8456" width="10" style="93" customWidth="1"/>
    <col min="8457" max="8457" width="19.28515625" style="93" customWidth="1"/>
    <col min="8458" max="8458" width="14.42578125" style="93" customWidth="1"/>
    <col min="8459" max="8459" width="5.28515625" style="93" customWidth="1"/>
    <col min="8460" max="8460" width="10.28515625" style="93"/>
    <col min="8461" max="8461" width="9.42578125" style="93" customWidth="1"/>
    <col min="8462" max="8463" width="10" style="93" customWidth="1"/>
    <col min="8464" max="8704" width="10.28515625" style="93"/>
    <col min="8705" max="8705" width="3.7109375" style="93" customWidth="1"/>
    <col min="8706" max="8706" width="6" style="93" customWidth="1"/>
    <col min="8707" max="8707" width="7.42578125" style="93" customWidth="1"/>
    <col min="8708" max="8708" width="14.7109375" style="93" customWidth="1"/>
    <col min="8709" max="8709" width="19.140625" style="93" customWidth="1"/>
    <col min="8710" max="8710" width="10.28515625" style="93"/>
    <col min="8711" max="8711" width="14.42578125" style="93" customWidth="1"/>
    <col min="8712" max="8712" width="10" style="93" customWidth="1"/>
    <col min="8713" max="8713" width="19.28515625" style="93" customWidth="1"/>
    <col min="8714" max="8714" width="14.42578125" style="93" customWidth="1"/>
    <col min="8715" max="8715" width="5.28515625" style="93" customWidth="1"/>
    <col min="8716" max="8716" width="10.28515625" style="93"/>
    <col min="8717" max="8717" width="9.42578125" style="93" customWidth="1"/>
    <col min="8718" max="8719" width="10" style="93" customWidth="1"/>
    <col min="8720" max="8960" width="10.28515625" style="93"/>
    <col min="8961" max="8961" width="3.7109375" style="93" customWidth="1"/>
    <col min="8962" max="8962" width="6" style="93" customWidth="1"/>
    <col min="8963" max="8963" width="7.42578125" style="93" customWidth="1"/>
    <col min="8964" max="8964" width="14.7109375" style="93" customWidth="1"/>
    <col min="8965" max="8965" width="19.140625" style="93" customWidth="1"/>
    <col min="8966" max="8966" width="10.28515625" style="93"/>
    <col min="8967" max="8967" width="14.42578125" style="93" customWidth="1"/>
    <col min="8968" max="8968" width="10" style="93" customWidth="1"/>
    <col min="8969" max="8969" width="19.28515625" style="93" customWidth="1"/>
    <col min="8970" max="8970" width="14.42578125" style="93" customWidth="1"/>
    <col min="8971" max="8971" width="5.28515625" style="93" customWidth="1"/>
    <col min="8972" max="8972" width="10.28515625" style="93"/>
    <col min="8973" max="8973" width="9.42578125" style="93" customWidth="1"/>
    <col min="8974" max="8975" width="10" style="93" customWidth="1"/>
    <col min="8976" max="9216" width="10.28515625" style="93"/>
    <col min="9217" max="9217" width="3.7109375" style="93" customWidth="1"/>
    <col min="9218" max="9218" width="6" style="93" customWidth="1"/>
    <col min="9219" max="9219" width="7.42578125" style="93" customWidth="1"/>
    <col min="9220" max="9220" width="14.7109375" style="93" customWidth="1"/>
    <col min="9221" max="9221" width="19.140625" style="93" customWidth="1"/>
    <col min="9222" max="9222" width="10.28515625" style="93"/>
    <col min="9223" max="9223" width="14.42578125" style="93" customWidth="1"/>
    <col min="9224" max="9224" width="10" style="93" customWidth="1"/>
    <col min="9225" max="9225" width="19.28515625" style="93" customWidth="1"/>
    <col min="9226" max="9226" width="14.42578125" style="93" customWidth="1"/>
    <col min="9227" max="9227" width="5.28515625" style="93" customWidth="1"/>
    <col min="9228" max="9228" width="10.28515625" style="93"/>
    <col min="9229" max="9229" width="9.42578125" style="93" customWidth="1"/>
    <col min="9230" max="9231" width="10" style="93" customWidth="1"/>
    <col min="9232" max="9472" width="10.28515625" style="93"/>
    <col min="9473" max="9473" width="3.7109375" style="93" customWidth="1"/>
    <col min="9474" max="9474" width="6" style="93" customWidth="1"/>
    <col min="9475" max="9475" width="7.42578125" style="93" customWidth="1"/>
    <col min="9476" max="9476" width="14.7109375" style="93" customWidth="1"/>
    <col min="9477" max="9477" width="19.140625" style="93" customWidth="1"/>
    <col min="9478" max="9478" width="10.28515625" style="93"/>
    <col min="9479" max="9479" width="14.42578125" style="93" customWidth="1"/>
    <col min="9480" max="9480" width="10" style="93" customWidth="1"/>
    <col min="9481" max="9481" width="19.28515625" style="93" customWidth="1"/>
    <col min="9482" max="9482" width="14.42578125" style="93" customWidth="1"/>
    <col min="9483" max="9483" width="5.28515625" style="93" customWidth="1"/>
    <col min="9484" max="9484" width="10.28515625" style="93"/>
    <col min="9485" max="9485" width="9.42578125" style="93" customWidth="1"/>
    <col min="9486" max="9487" width="10" style="93" customWidth="1"/>
    <col min="9488" max="9728" width="10.28515625" style="93"/>
    <col min="9729" max="9729" width="3.7109375" style="93" customWidth="1"/>
    <col min="9730" max="9730" width="6" style="93" customWidth="1"/>
    <col min="9731" max="9731" width="7.42578125" style="93" customWidth="1"/>
    <col min="9732" max="9732" width="14.7109375" style="93" customWidth="1"/>
    <col min="9733" max="9733" width="19.140625" style="93" customWidth="1"/>
    <col min="9734" max="9734" width="10.28515625" style="93"/>
    <col min="9735" max="9735" width="14.42578125" style="93" customWidth="1"/>
    <col min="9736" max="9736" width="10" style="93" customWidth="1"/>
    <col min="9737" max="9737" width="19.28515625" style="93" customWidth="1"/>
    <col min="9738" max="9738" width="14.42578125" style="93" customWidth="1"/>
    <col min="9739" max="9739" width="5.28515625" style="93" customWidth="1"/>
    <col min="9740" max="9740" width="10.28515625" style="93"/>
    <col min="9741" max="9741" width="9.42578125" style="93" customWidth="1"/>
    <col min="9742" max="9743" width="10" style="93" customWidth="1"/>
    <col min="9744" max="9984" width="10.28515625" style="93"/>
    <col min="9985" max="9985" width="3.7109375" style="93" customWidth="1"/>
    <col min="9986" max="9986" width="6" style="93" customWidth="1"/>
    <col min="9987" max="9987" width="7.42578125" style="93" customWidth="1"/>
    <col min="9988" max="9988" width="14.7109375" style="93" customWidth="1"/>
    <col min="9989" max="9989" width="19.140625" style="93" customWidth="1"/>
    <col min="9990" max="9990" width="10.28515625" style="93"/>
    <col min="9991" max="9991" width="14.42578125" style="93" customWidth="1"/>
    <col min="9992" max="9992" width="10" style="93" customWidth="1"/>
    <col min="9993" max="9993" width="19.28515625" style="93" customWidth="1"/>
    <col min="9994" max="9994" width="14.42578125" style="93" customWidth="1"/>
    <col min="9995" max="9995" width="5.28515625" style="93" customWidth="1"/>
    <col min="9996" max="9996" width="10.28515625" style="93"/>
    <col min="9997" max="9997" width="9.42578125" style="93" customWidth="1"/>
    <col min="9998" max="9999" width="10" style="93" customWidth="1"/>
    <col min="10000" max="10240" width="10.28515625" style="93"/>
    <col min="10241" max="10241" width="3.7109375" style="93" customWidth="1"/>
    <col min="10242" max="10242" width="6" style="93" customWidth="1"/>
    <col min="10243" max="10243" width="7.42578125" style="93" customWidth="1"/>
    <col min="10244" max="10244" width="14.7109375" style="93" customWidth="1"/>
    <col min="10245" max="10245" width="19.140625" style="93" customWidth="1"/>
    <col min="10246" max="10246" width="10.28515625" style="93"/>
    <col min="10247" max="10247" width="14.42578125" style="93" customWidth="1"/>
    <col min="10248" max="10248" width="10" style="93" customWidth="1"/>
    <col min="10249" max="10249" width="19.28515625" style="93" customWidth="1"/>
    <col min="10250" max="10250" width="14.42578125" style="93" customWidth="1"/>
    <col min="10251" max="10251" width="5.28515625" style="93" customWidth="1"/>
    <col min="10252" max="10252" width="10.28515625" style="93"/>
    <col min="10253" max="10253" width="9.42578125" style="93" customWidth="1"/>
    <col min="10254" max="10255" width="10" style="93" customWidth="1"/>
    <col min="10256" max="10496" width="10.28515625" style="93"/>
    <col min="10497" max="10497" width="3.7109375" style="93" customWidth="1"/>
    <col min="10498" max="10498" width="6" style="93" customWidth="1"/>
    <col min="10499" max="10499" width="7.42578125" style="93" customWidth="1"/>
    <col min="10500" max="10500" width="14.7109375" style="93" customWidth="1"/>
    <col min="10501" max="10501" width="19.140625" style="93" customWidth="1"/>
    <col min="10502" max="10502" width="10.28515625" style="93"/>
    <col min="10503" max="10503" width="14.42578125" style="93" customWidth="1"/>
    <col min="10504" max="10504" width="10" style="93" customWidth="1"/>
    <col min="10505" max="10505" width="19.28515625" style="93" customWidth="1"/>
    <col min="10506" max="10506" width="14.42578125" style="93" customWidth="1"/>
    <col min="10507" max="10507" width="5.28515625" style="93" customWidth="1"/>
    <col min="10508" max="10508" width="10.28515625" style="93"/>
    <col min="10509" max="10509" width="9.42578125" style="93" customWidth="1"/>
    <col min="10510" max="10511" width="10" style="93" customWidth="1"/>
    <col min="10512" max="10752" width="10.28515625" style="93"/>
    <col min="10753" max="10753" width="3.7109375" style="93" customWidth="1"/>
    <col min="10754" max="10754" width="6" style="93" customWidth="1"/>
    <col min="10755" max="10755" width="7.42578125" style="93" customWidth="1"/>
    <col min="10756" max="10756" width="14.7109375" style="93" customWidth="1"/>
    <col min="10757" max="10757" width="19.140625" style="93" customWidth="1"/>
    <col min="10758" max="10758" width="10.28515625" style="93"/>
    <col min="10759" max="10759" width="14.42578125" style="93" customWidth="1"/>
    <col min="10760" max="10760" width="10" style="93" customWidth="1"/>
    <col min="10761" max="10761" width="19.28515625" style="93" customWidth="1"/>
    <col min="10762" max="10762" width="14.42578125" style="93" customWidth="1"/>
    <col min="10763" max="10763" width="5.28515625" style="93" customWidth="1"/>
    <col min="10764" max="10764" width="10.28515625" style="93"/>
    <col min="10765" max="10765" width="9.42578125" style="93" customWidth="1"/>
    <col min="10766" max="10767" width="10" style="93" customWidth="1"/>
    <col min="10768" max="11008" width="10.28515625" style="93"/>
    <col min="11009" max="11009" width="3.7109375" style="93" customWidth="1"/>
    <col min="11010" max="11010" width="6" style="93" customWidth="1"/>
    <col min="11011" max="11011" width="7.42578125" style="93" customWidth="1"/>
    <col min="11012" max="11012" width="14.7109375" style="93" customWidth="1"/>
    <col min="11013" max="11013" width="19.140625" style="93" customWidth="1"/>
    <col min="11014" max="11014" width="10.28515625" style="93"/>
    <col min="11015" max="11015" width="14.42578125" style="93" customWidth="1"/>
    <col min="11016" max="11016" width="10" style="93" customWidth="1"/>
    <col min="11017" max="11017" width="19.28515625" style="93" customWidth="1"/>
    <col min="11018" max="11018" width="14.42578125" style="93" customWidth="1"/>
    <col min="11019" max="11019" width="5.28515625" style="93" customWidth="1"/>
    <col min="11020" max="11020" width="10.28515625" style="93"/>
    <col min="11021" max="11021" width="9.42578125" style="93" customWidth="1"/>
    <col min="11022" max="11023" width="10" style="93" customWidth="1"/>
    <col min="11024" max="11264" width="10.28515625" style="93"/>
    <col min="11265" max="11265" width="3.7109375" style="93" customWidth="1"/>
    <col min="11266" max="11266" width="6" style="93" customWidth="1"/>
    <col min="11267" max="11267" width="7.42578125" style="93" customWidth="1"/>
    <col min="11268" max="11268" width="14.7109375" style="93" customWidth="1"/>
    <col min="11269" max="11269" width="19.140625" style="93" customWidth="1"/>
    <col min="11270" max="11270" width="10.28515625" style="93"/>
    <col min="11271" max="11271" width="14.42578125" style="93" customWidth="1"/>
    <col min="11272" max="11272" width="10" style="93" customWidth="1"/>
    <col min="11273" max="11273" width="19.28515625" style="93" customWidth="1"/>
    <col min="11274" max="11274" width="14.42578125" style="93" customWidth="1"/>
    <col min="11275" max="11275" width="5.28515625" style="93" customWidth="1"/>
    <col min="11276" max="11276" width="10.28515625" style="93"/>
    <col min="11277" max="11277" width="9.42578125" style="93" customWidth="1"/>
    <col min="11278" max="11279" width="10" style="93" customWidth="1"/>
    <col min="11280" max="11520" width="10.28515625" style="93"/>
    <col min="11521" max="11521" width="3.7109375" style="93" customWidth="1"/>
    <col min="11522" max="11522" width="6" style="93" customWidth="1"/>
    <col min="11523" max="11523" width="7.42578125" style="93" customWidth="1"/>
    <col min="11524" max="11524" width="14.7109375" style="93" customWidth="1"/>
    <col min="11525" max="11525" width="19.140625" style="93" customWidth="1"/>
    <col min="11526" max="11526" width="10.28515625" style="93"/>
    <col min="11527" max="11527" width="14.42578125" style="93" customWidth="1"/>
    <col min="11528" max="11528" width="10" style="93" customWidth="1"/>
    <col min="11529" max="11529" width="19.28515625" style="93" customWidth="1"/>
    <col min="11530" max="11530" width="14.42578125" style="93" customWidth="1"/>
    <col min="11531" max="11531" width="5.28515625" style="93" customWidth="1"/>
    <col min="11532" max="11532" width="10.28515625" style="93"/>
    <col min="11533" max="11533" width="9.42578125" style="93" customWidth="1"/>
    <col min="11534" max="11535" width="10" style="93" customWidth="1"/>
    <col min="11536" max="11776" width="10.28515625" style="93"/>
    <col min="11777" max="11777" width="3.7109375" style="93" customWidth="1"/>
    <col min="11778" max="11778" width="6" style="93" customWidth="1"/>
    <col min="11779" max="11779" width="7.42578125" style="93" customWidth="1"/>
    <col min="11780" max="11780" width="14.7109375" style="93" customWidth="1"/>
    <col min="11781" max="11781" width="19.140625" style="93" customWidth="1"/>
    <col min="11782" max="11782" width="10.28515625" style="93"/>
    <col min="11783" max="11783" width="14.42578125" style="93" customWidth="1"/>
    <col min="11784" max="11784" width="10" style="93" customWidth="1"/>
    <col min="11785" max="11785" width="19.28515625" style="93" customWidth="1"/>
    <col min="11786" max="11786" width="14.42578125" style="93" customWidth="1"/>
    <col min="11787" max="11787" width="5.28515625" style="93" customWidth="1"/>
    <col min="11788" max="11788" width="10.28515625" style="93"/>
    <col min="11789" max="11789" width="9.42578125" style="93" customWidth="1"/>
    <col min="11790" max="11791" width="10" style="93" customWidth="1"/>
    <col min="11792" max="12032" width="10.28515625" style="93"/>
    <col min="12033" max="12033" width="3.7109375" style="93" customWidth="1"/>
    <col min="12034" max="12034" width="6" style="93" customWidth="1"/>
    <col min="12035" max="12035" width="7.42578125" style="93" customWidth="1"/>
    <col min="12036" max="12036" width="14.7109375" style="93" customWidth="1"/>
    <col min="12037" max="12037" width="19.140625" style="93" customWidth="1"/>
    <col min="12038" max="12038" width="10.28515625" style="93"/>
    <col min="12039" max="12039" width="14.42578125" style="93" customWidth="1"/>
    <col min="12040" max="12040" width="10" style="93" customWidth="1"/>
    <col min="12041" max="12041" width="19.28515625" style="93" customWidth="1"/>
    <col min="12042" max="12042" width="14.42578125" style="93" customWidth="1"/>
    <col min="12043" max="12043" width="5.28515625" style="93" customWidth="1"/>
    <col min="12044" max="12044" width="10.28515625" style="93"/>
    <col min="12045" max="12045" width="9.42578125" style="93" customWidth="1"/>
    <col min="12046" max="12047" width="10" style="93" customWidth="1"/>
    <col min="12048" max="12288" width="10.28515625" style="93"/>
    <col min="12289" max="12289" width="3.7109375" style="93" customWidth="1"/>
    <col min="12290" max="12290" width="6" style="93" customWidth="1"/>
    <col min="12291" max="12291" width="7.42578125" style="93" customWidth="1"/>
    <col min="12292" max="12292" width="14.7109375" style="93" customWidth="1"/>
    <col min="12293" max="12293" width="19.140625" style="93" customWidth="1"/>
    <col min="12294" max="12294" width="10.28515625" style="93"/>
    <col min="12295" max="12295" width="14.42578125" style="93" customWidth="1"/>
    <col min="12296" max="12296" width="10" style="93" customWidth="1"/>
    <col min="12297" max="12297" width="19.28515625" style="93" customWidth="1"/>
    <col min="12298" max="12298" width="14.42578125" style="93" customWidth="1"/>
    <col min="12299" max="12299" width="5.28515625" style="93" customWidth="1"/>
    <col min="12300" max="12300" width="10.28515625" style="93"/>
    <col min="12301" max="12301" width="9.42578125" style="93" customWidth="1"/>
    <col min="12302" max="12303" width="10" style="93" customWidth="1"/>
    <col min="12304" max="12544" width="10.28515625" style="93"/>
    <col min="12545" max="12545" width="3.7109375" style="93" customWidth="1"/>
    <col min="12546" max="12546" width="6" style="93" customWidth="1"/>
    <col min="12547" max="12547" width="7.42578125" style="93" customWidth="1"/>
    <col min="12548" max="12548" width="14.7109375" style="93" customWidth="1"/>
    <col min="12549" max="12549" width="19.140625" style="93" customWidth="1"/>
    <col min="12550" max="12550" width="10.28515625" style="93"/>
    <col min="12551" max="12551" width="14.42578125" style="93" customWidth="1"/>
    <col min="12552" max="12552" width="10" style="93" customWidth="1"/>
    <col min="12553" max="12553" width="19.28515625" style="93" customWidth="1"/>
    <col min="12554" max="12554" width="14.42578125" style="93" customWidth="1"/>
    <col min="12555" max="12555" width="5.28515625" style="93" customWidth="1"/>
    <col min="12556" max="12556" width="10.28515625" style="93"/>
    <col min="12557" max="12557" width="9.42578125" style="93" customWidth="1"/>
    <col min="12558" max="12559" width="10" style="93" customWidth="1"/>
    <col min="12560" max="12800" width="10.28515625" style="93"/>
    <col min="12801" max="12801" width="3.7109375" style="93" customWidth="1"/>
    <col min="12802" max="12802" width="6" style="93" customWidth="1"/>
    <col min="12803" max="12803" width="7.42578125" style="93" customWidth="1"/>
    <col min="12804" max="12804" width="14.7109375" style="93" customWidth="1"/>
    <col min="12805" max="12805" width="19.140625" style="93" customWidth="1"/>
    <col min="12806" max="12806" width="10.28515625" style="93"/>
    <col min="12807" max="12807" width="14.42578125" style="93" customWidth="1"/>
    <col min="12808" max="12808" width="10" style="93" customWidth="1"/>
    <col min="12809" max="12809" width="19.28515625" style="93" customWidth="1"/>
    <col min="12810" max="12810" width="14.42578125" style="93" customWidth="1"/>
    <col min="12811" max="12811" width="5.28515625" style="93" customWidth="1"/>
    <col min="12812" max="12812" width="10.28515625" style="93"/>
    <col min="12813" max="12813" width="9.42578125" style="93" customWidth="1"/>
    <col min="12814" max="12815" width="10" style="93" customWidth="1"/>
    <col min="12816" max="13056" width="10.28515625" style="93"/>
    <col min="13057" max="13057" width="3.7109375" style="93" customWidth="1"/>
    <col min="13058" max="13058" width="6" style="93" customWidth="1"/>
    <col min="13059" max="13059" width="7.42578125" style="93" customWidth="1"/>
    <col min="13060" max="13060" width="14.7109375" style="93" customWidth="1"/>
    <col min="13061" max="13061" width="19.140625" style="93" customWidth="1"/>
    <col min="13062" max="13062" width="10.28515625" style="93"/>
    <col min="13063" max="13063" width="14.42578125" style="93" customWidth="1"/>
    <col min="13064" max="13064" width="10" style="93" customWidth="1"/>
    <col min="13065" max="13065" width="19.28515625" style="93" customWidth="1"/>
    <col min="13066" max="13066" width="14.42578125" style="93" customWidth="1"/>
    <col min="13067" max="13067" width="5.28515625" style="93" customWidth="1"/>
    <col min="13068" max="13068" width="10.28515625" style="93"/>
    <col min="13069" max="13069" width="9.42578125" style="93" customWidth="1"/>
    <col min="13070" max="13071" width="10" style="93" customWidth="1"/>
    <col min="13072" max="13312" width="10.28515625" style="93"/>
    <col min="13313" max="13313" width="3.7109375" style="93" customWidth="1"/>
    <col min="13314" max="13314" width="6" style="93" customWidth="1"/>
    <col min="13315" max="13315" width="7.42578125" style="93" customWidth="1"/>
    <col min="13316" max="13316" width="14.7109375" style="93" customWidth="1"/>
    <col min="13317" max="13317" width="19.140625" style="93" customWidth="1"/>
    <col min="13318" max="13318" width="10.28515625" style="93"/>
    <col min="13319" max="13319" width="14.42578125" style="93" customWidth="1"/>
    <col min="13320" max="13320" width="10" style="93" customWidth="1"/>
    <col min="13321" max="13321" width="19.28515625" style="93" customWidth="1"/>
    <col min="13322" max="13322" width="14.42578125" style="93" customWidth="1"/>
    <col min="13323" max="13323" width="5.28515625" style="93" customWidth="1"/>
    <col min="13324" max="13324" width="10.28515625" style="93"/>
    <col min="13325" max="13325" width="9.42578125" style="93" customWidth="1"/>
    <col min="13326" max="13327" width="10" style="93" customWidth="1"/>
    <col min="13328" max="13568" width="10.28515625" style="93"/>
    <col min="13569" max="13569" width="3.7109375" style="93" customWidth="1"/>
    <col min="13570" max="13570" width="6" style="93" customWidth="1"/>
    <col min="13571" max="13571" width="7.42578125" style="93" customWidth="1"/>
    <col min="13572" max="13572" width="14.7109375" style="93" customWidth="1"/>
    <col min="13573" max="13573" width="19.140625" style="93" customWidth="1"/>
    <col min="13574" max="13574" width="10.28515625" style="93"/>
    <col min="13575" max="13575" width="14.42578125" style="93" customWidth="1"/>
    <col min="13576" max="13576" width="10" style="93" customWidth="1"/>
    <col min="13577" max="13577" width="19.28515625" style="93" customWidth="1"/>
    <col min="13578" max="13578" width="14.42578125" style="93" customWidth="1"/>
    <col min="13579" max="13579" width="5.28515625" style="93" customWidth="1"/>
    <col min="13580" max="13580" width="10.28515625" style="93"/>
    <col min="13581" max="13581" width="9.42578125" style="93" customWidth="1"/>
    <col min="13582" max="13583" width="10" style="93" customWidth="1"/>
    <col min="13584" max="13824" width="10.28515625" style="93"/>
    <col min="13825" max="13825" width="3.7109375" style="93" customWidth="1"/>
    <col min="13826" max="13826" width="6" style="93" customWidth="1"/>
    <col min="13827" max="13827" width="7.42578125" style="93" customWidth="1"/>
    <col min="13828" max="13828" width="14.7109375" style="93" customWidth="1"/>
    <col min="13829" max="13829" width="19.140625" style="93" customWidth="1"/>
    <col min="13830" max="13830" width="10.28515625" style="93"/>
    <col min="13831" max="13831" width="14.42578125" style="93" customWidth="1"/>
    <col min="13832" max="13832" width="10" style="93" customWidth="1"/>
    <col min="13833" max="13833" width="19.28515625" style="93" customWidth="1"/>
    <col min="13834" max="13834" width="14.42578125" style="93" customWidth="1"/>
    <col min="13835" max="13835" width="5.28515625" style="93" customWidth="1"/>
    <col min="13836" max="13836" width="10.28515625" style="93"/>
    <col min="13837" max="13837" width="9.42578125" style="93" customWidth="1"/>
    <col min="13838" max="13839" width="10" style="93" customWidth="1"/>
    <col min="13840" max="14080" width="10.28515625" style="93"/>
    <col min="14081" max="14081" width="3.7109375" style="93" customWidth="1"/>
    <col min="14082" max="14082" width="6" style="93" customWidth="1"/>
    <col min="14083" max="14083" width="7.42578125" style="93" customWidth="1"/>
    <col min="14084" max="14084" width="14.7109375" style="93" customWidth="1"/>
    <col min="14085" max="14085" width="19.140625" style="93" customWidth="1"/>
    <col min="14086" max="14086" width="10.28515625" style="93"/>
    <col min="14087" max="14087" width="14.42578125" style="93" customWidth="1"/>
    <col min="14088" max="14088" width="10" style="93" customWidth="1"/>
    <col min="14089" max="14089" width="19.28515625" style="93" customWidth="1"/>
    <col min="14090" max="14090" width="14.42578125" style="93" customWidth="1"/>
    <col min="14091" max="14091" width="5.28515625" style="93" customWidth="1"/>
    <col min="14092" max="14092" width="10.28515625" style="93"/>
    <col min="14093" max="14093" width="9.42578125" style="93" customWidth="1"/>
    <col min="14094" max="14095" width="10" style="93" customWidth="1"/>
    <col min="14096" max="14336" width="10.28515625" style="93"/>
    <col min="14337" max="14337" width="3.7109375" style="93" customWidth="1"/>
    <col min="14338" max="14338" width="6" style="93" customWidth="1"/>
    <col min="14339" max="14339" width="7.42578125" style="93" customWidth="1"/>
    <col min="14340" max="14340" width="14.7109375" style="93" customWidth="1"/>
    <col min="14341" max="14341" width="19.140625" style="93" customWidth="1"/>
    <col min="14342" max="14342" width="10.28515625" style="93"/>
    <col min="14343" max="14343" width="14.42578125" style="93" customWidth="1"/>
    <col min="14344" max="14344" width="10" style="93" customWidth="1"/>
    <col min="14345" max="14345" width="19.28515625" style="93" customWidth="1"/>
    <col min="14346" max="14346" width="14.42578125" style="93" customWidth="1"/>
    <col min="14347" max="14347" width="5.28515625" style="93" customWidth="1"/>
    <col min="14348" max="14348" width="10.28515625" style="93"/>
    <col min="14349" max="14349" width="9.42578125" style="93" customWidth="1"/>
    <col min="14350" max="14351" width="10" style="93" customWidth="1"/>
    <col min="14352" max="14592" width="10.28515625" style="93"/>
    <col min="14593" max="14593" width="3.7109375" style="93" customWidth="1"/>
    <col min="14594" max="14594" width="6" style="93" customWidth="1"/>
    <col min="14595" max="14595" width="7.42578125" style="93" customWidth="1"/>
    <col min="14596" max="14596" width="14.7109375" style="93" customWidth="1"/>
    <col min="14597" max="14597" width="19.140625" style="93" customWidth="1"/>
    <col min="14598" max="14598" width="10.28515625" style="93"/>
    <col min="14599" max="14599" width="14.42578125" style="93" customWidth="1"/>
    <col min="14600" max="14600" width="10" style="93" customWidth="1"/>
    <col min="14601" max="14601" width="19.28515625" style="93" customWidth="1"/>
    <col min="14602" max="14602" width="14.42578125" style="93" customWidth="1"/>
    <col min="14603" max="14603" width="5.28515625" style="93" customWidth="1"/>
    <col min="14604" max="14604" width="10.28515625" style="93"/>
    <col min="14605" max="14605" width="9.42578125" style="93" customWidth="1"/>
    <col min="14606" max="14607" width="10" style="93" customWidth="1"/>
    <col min="14608" max="14848" width="10.28515625" style="93"/>
    <col min="14849" max="14849" width="3.7109375" style="93" customWidth="1"/>
    <col min="14850" max="14850" width="6" style="93" customWidth="1"/>
    <col min="14851" max="14851" width="7.42578125" style="93" customWidth="1"/>
    <col min="14852" max="14852" width="14.7109375" style="93" customWidth="1"/>
    <col min="14853" max="14853" width="19.140625" style="93" customWidth="1"/>
    <col min="14854" max="14854" width="10.28515625" style="93"/>
    <col min="14855" max="14855" width="14.42578125" style="93" customWidth="1"/>
    <col min="14856" max="14856" width="10" style="93" customWidth="1"/>
    <col min="14857" max="14857" width="19.28515625" style="93" customWidth="1"/>
    <col min="14858" max="14858" width="14.42578125" style="93" customWidth="1"/>
    <col min="14859" max="14859" width="5.28515625" style="93" customWidth="1"/>
    <col min="14860" max="14860" width="10.28515625" style="93"/>
    <col min="14861" max="14861" width="9.42578125" style="93" customWidth="1"/>
    <col min="14862" max="14863" width="10" style="93" customWidth="1"/>
    <col min="14864" max="15104" width="10.28515625" style="93"/>
    <col min="15105" max="15105" width="3.7109375" style="93" customWidth="1"/>
    <col min="15106" max="15106" width="6" style="93" customWidth="1"/>
    <col min="15107" max="15107" width="7.42578125" style="93" customWidth="1"/>
    <col min="15108" max="15108" width="14.7109375" style="93" customWidth="1"/>
    <col min="15109" max="15109" width="19.140625" style="93" customWidth="1"/>
    <col min="15110" max="15110" width="10.28515625" style="93"/>
    <col min="15111" max="15111" width="14.42578125" style="93" customWidth="1"/>
    <col min="15112" max="15112" width="10" style="93" customWidth="1"/>
    <col min="15113" max="15113" width="19.28515625" style="93" customWidth="1"/>
    <col min="15114" max="15114" width="14.42578125" style="93" customWidth="1"/>
    <col min="15115" max="15115" width="5.28515625" style="93" customWidth="1"/>
    <col min="15116" max="15116" width="10.28515625" style="93"/>
    <col min="15117" max="15117" width="9.42578125" style="93" customWidth="1"/>
    <col min="15118" max="15119" width="10" style="93" customWidth="1"/>
    <col min="15120" max="15360" width="10.28515625" style="93"/>
    <col min="15361" max="15361" width="3.7109375" style="93" customWidth="1"/>
    <col min="15362" max="15362" width="6" style="93" customWidth="1"/>
    <col min="15363" max="15363" width="7.42578125" style="93" customWidth="1"/>
    <col min="15364" max="15364" width="14.7109375" style="93" customWidth="1"/>
    <col min="15365" max="15365" width="19.140625" style="93" customWidth="1"/>
    <col min="15366" max="15366" width="10.28515625" style="93"/>
    <col min="15367" max="15367" width="14.42578125" style="93" customWidth="1"/>
    <col min="15368" max="15368" width="10" style="93" customWidth="1"/>
    <col min="15369" max="15369" width="19.28515625" style="93" customWidth="1"/>
    <col min="15370" max="15370" width="14.42578125" style="93" customWidth="1"/>
    <col min="15371" max="15371" width="5.28515625" style="93" customWidth="1"/>
    <col min="15372" max="15372" width="10.28515625" style="93"/>
    <col min="15373" max="15373" width="9.42578125" style="93" customWidth="1"/>
    <col min="15374" max="15375" width="10" style="93" customWidth="1"/>
    <col min="15376" max="15616" width="10.28515625" style="93"/>
    <col min="15617" max="15617" width="3.7109375" style="93" customWidth="1"/>
    <col min="15618" max="15618" width="6" style="93" customWidth="1"/>
    <col min="15619" max="15619" width="7.42578125" style="93" customWidth="1"/>
    <col min="15620" max="15620" width="14.7109375" style="93" customWidth="1"/>
    <col min="15621" max="15621" width="19.140625" style="93" customWidth="1"/>
    <col min="15622" max="15622" width="10.28515625" style="93"/>
    <col min="15623" max="15623" width="14.42578125" style="93" customWidth="1"/>
    <col min="15624" max="15624" width="10" style="93" customWidth="1"/>
    <col min="15625" max="15625" width="19.28515625" style="93" customWidth="1"/>
    <col min="15626" max="15626" width="14.42578125" style="93" customWidth="1"/>
    <col min="15627" max="15627" width="5.28515625" style="93" customWidth="1"/>
    <col min="15628" max="15628" width="10.28515625" style="93"/>
    <col min="15629" max="15629" width="9.42578125" style="93" customWidth="1"/>
    <col min="15630" max="15631" width="10" style="93" customWidth="1"/>
    <col min="15632" max="15872" width="10.28515625" style="93"/>
    <col min="15873" max="15873" width="3.7109375" style="93" customWidth="1"/>
    <col min="15874" max="15874" width="6" style="93" customWidth="1"/>
    <col min="15875" max="15875" width="7.42578125" style="93" customWidth="1"/>
    <col min="15876" max="15876" width="14.7109375" style="93" customWidth="1"/>
    <col min="15877" max="15877" width="19.140625" style="93" customWidth="1"/>
    <col min="15878" max="15878" width="10.28515625" style="93"/>
    <col min="15879" max="15879" width="14.42578125" style="93" customWidth="1"/>
    <col min="15880" max="15880" width="10" style="93" customWidth="1"/>
    <col min="15881" max="15881" width="19.28515625" style="93" customWidth="1"/>
    <col min="15882" max="15882" width="14.42578125" style="93" customWidth="1"/>
    <col min="15883" max="15883" width="5.28515625" style="93" customWidth="1"/>
    <col min="15884" max="15884" width="10.28515625" style="93"/>
    <col min="15885" max="15885" width="9.42578125" style="93" customWidth="1"/>
    <col min="15886" max="15887" width="10" style="93" customWidth="1"/>
    <col min="15888" max="16128" width="10.28515625" style="93"/>
    <col min="16129" max="16129" width="3.7109375" style="93" customWidth="1"/>
    <col min="16130" max="16130" width="6" style="93" customWidth="1"/>
    <col min="16131" max="16131" width="7.42578125" style="93" customWidth="1"/>
    <col min="16132" max="16132" width="14.7109375" style="93" customWidth="1"/>
    <col min="16133" max="16133" width="19.140625" style="93" customWidth="1"/>
    <col min="16134" max="16134" width="10.28515625" style="93"/>
    <col min="16135" max="16135" width="14.42578125" style="93" customWidth="1"/>
    <col min="16136" max="16136" width="10" style="93" customWidth="1"/>
    <col min="16137" max="16137" width="19.28515625" style="93" customWidth="1"/>
    <col min="16138" max="16138" width="14.42578125" style="93" customWidth="1"/>
    <col min="16139" max="16139" width="5.28515625" style="93" customWidth="1"/>
    <col min="16140" max="16140" width="10.28515625" style="93"/>
    <col min="16141" max="16141" width="9.42578125" style="93" customWidth="1"/>
    <col min="16142" max="16143" width="10" style="93" customWidth="1"/>
    <col min="16144" max="16384" width="10.28515625" style="93"/>
  </cols>
  <sheetData>
    <row r="1" spans="2:17" s="82" customFormat="1" ht="15.75" thickTop="1">
      <c r="B1" s="78"/>
      <c r="C1" s="79"/>
      <c r="D1" s="80"/>
      <c r="E1" s="79"/>
      <c r="F1" s="79"/>
      <c r="G1" s="79"/>
      <c r="H1" s="79"/>
      <c r="I1" s="79"/>
      <c r="J1" s="79"/>
      <c r="K1" s="79"/>
      <c r="L1" s="79"/>
      <c r="M1" s="79"/>
      <c r="N1" s="79"/>
      <c r="O1" s="79"/>
      <c r="P1" s="81"/>
    </row>
    <row r="2" spans="2:17" s="82" customFormat="1" ht="14.25">
      <c r="B2" s="83"/>
      <c r="C2" s="84"/>
      <c r="D2" s="84"/>
      <c r="E2" s="84"/>
      <c r="F2" s="84"/>
      <c r="G2" s="84"/>
      <c r="H2" s="84"/>
      <c r="I2" s="84"/>
      <c r="J2" s="84"/>
      <c r="K2" s="84"/>
      <c r="L2" s="84"/>
      <c r="M2" s="84"/>
      <c r="N2" s="84"/>
      <c r="O2" s="84"/>
      <c r="P2" s="85"/>
    </row>
    <row r="3" spans="2:17" s="82" customFormat="1" ht="14.25">
      <c r="B3" s="83"/>
      <c r="C3" s="86"/>
      <c r="D3" s="84"/>
      <c r="E3" s="84"/>
      <c r="F3" s="84"/>
      <c r="G3" s="84"/>
      <c r="H3" s="84"/>
      <c r="I3" s="84"/>
      <c r="J3" s="84"/>
      <c r="K3" s="84"/>
      <c r="L3" s="84"/>
      <c r="M3" s="84"/>
      <c r="N3" s="2350" t="s">
        <v>120</v>
      </c>
      <c r="O3" s="2350"/>
      <c r="P3" s="85"/>
    </row>
    <row r="4" spans="2:17" s="82" customFormat="1" ht="15">
      <c r="B4" s="83"/>
      <c r="C4" s="87"/>
      <c r="D4" s="84"/>
      <c r="E4" s="84"/>
      <c r="F4" s="84"/>
      <c r="G4" s="84"/>
      <c r="H4" s="84"/>
      <c r="I4" s="84"/>
      <c r="J4" s="84"/>
      <c r="K4" s="84"/>
      <c r="L4" s="84"/>
      <c r="M4" s="84"/>
      <c r="N4" s="2351" t="s">
        <v>121</v>
      </c>
      <c r="O4" s="2352"/>
      <c r="P4" s="85"/>
      <c r="Q4" s="88" t="s">
        <v>122</v>
      </c>
    </row>
    <row r="5" spans="2:17" ht="15.75" customHeight="1">
      <c r="B5" s="89"/>
      <c r="C5" s="87"/>
      <c r="D5" s="87"/>
      <c r="E5" s="87"/>
      <c r="F5" s="87"/>
      <c r="G5" s="87"/>
      <c r="H5" s="87"/>
      <c r="I5" s="87"/>
      <c r="J5" s="87"/>
      <c r="K5" s="87"/>
      <c r="L5" s="87"/>
      <c r="M5" s="87"/>
      <c r="N5" s="90" t="s">
        <v>123</v>
      </c>
      <c r="O5" s="91" t="s">
        <v>124</v>
      </c>
      <c r="P5" s="92"/>
    </row>
    <row r="6" spans="2:17" ht="20.25">
      <c r="B6" s="89"/>
      <c r="C6" s="87"/>
      <c r="D6" s="87"/>
      <c r="E6" s="87"/>
      <c r="F6" s="94" t="s">
        <v>125</v>
      </c>
      <c r="G6" s="94"/>
      <c r="H6" s="95"/>
      <c r="I6" s="95"/>
      <c r="J6" s="95"/>
      <c r="K6" s="87"/>
      <c r="L6" s="87"/>
      <c r="M6" s="87"/>
      <c r="N6" s="96"/>
      <c r="O6" s="96"/>
      <c r="P6" s="92"/>
    </row>
    <row r="7" spans="2:17">
      <c r="B7" s="89"/>
      <c r="C7" s="87"/>
      <c r="D7" s="87"/>
      <c r="E7" s="87"/>
      <c r="F7" s="87"/>
      <c r="G7" s="87"/>
      <c r="H7" s="87"/>
      <c r="I7" s="87"/>
      <c r="J7" s="87"/>
      <c r="K7" s="87"/>
      <c r="L7" s="87"/>
      <c r="M7" s="87"/>
      <c r="N7" s="97"/>
      <c r="O7" s="97"/>
      <c r="P7" s="92"/>
    </row>
    <row r="8" spans="2:17">
      <c r="B8" s="89"/>
      <c r="C8" s="87"/>
      <c r="D8" s="87"/>
      <c r="E8" s="87"/>
      <c r="F8" s="87"/>
      <c r="G8" s="87"/>
      <c r="H8" s="87"/>
      <c r="I8" s="87"/>
      <c r="J8" s="87"/>
      <c r="K8" s="87"/>
      <c r="L8" s="87"/>
      <c r="M8" s="87"/>
      <c r="N8" s="97"/>
      <c r="O8" s="97"/>
      <c r="P8" s="92"/>
    </row>
    <row r="9" spans="2:17">
      <c r="B9" s="89"/>
      <c r="C9" s="87"/>
      <c r="D9" s="87"/>
      <c r="E9" s="87"/>
      <c r="F9" s="87"/>
      <c r="G9" s="87"/>
      <c r="H9" s="87"/>
      <c r="I9" s="87"/>
      <c r="J9" s="87"/>
      <c r="K9" s="87"/>
      <c r="L9" s="87"/>
      <c r="M9" s="87"/>
      <c r="N9" s="98"/>
      <c r="O9" s="98"/>
      <c r="P9" s="92"/>
    </row>
    <row r="10" spans="2:17" ht="6" customHeight="1">
      <c r="B10" s="89"/>
      <c r="C10" s="87"/>
      <c r="D10" s="87"/>
      <c r="E10" s="99"/>
      <c r="F10" s="87"/>
      <c r="G10" s="87"/>
      <c r="H10" s="87"/>
      <c r="I10" s="87"/>
      <c r="J10" s="87"/>
      <c r="K10" s="87"/>
      <c r="L10" s="87"/>
      <c r="M10" s="87"/>
      <c r="N10" s="87"/>
      <c r="O10" s="87"/>
      <c r="P10" s="92"/>
    </row>
    <row r="11" spans="2:17" s="82" customFormat="1" ht="14.25">
      <c r="B11" s="83"/>
      <c r="C11" s="2353" t="s">
        <v>126</v>
      </c>
      <c r="D11" s="2354"/>
      <c r="E11" s="2355"/>
      <c r="F11" s="2353" t="s">
        <v>127</v>
      </c>
      <c r="G11" s="2354"/>
      <c r="H11" s="2355"/>
      <c r="I11" s="2353" t="s">
        <v>128</v>
      </c>
      <c r="J11" s="2355"/>
      <c r="K11" s="2353" t="s">
        <v>129</v>
      </c>
      <c r="L11" s="2354"/>
      <c r="M11" s="2354"/>
      <c r="N11" s="2354"/>
      <c r="O11" s="2355"/>
      <c r="P11" s="85"/>
    </row>
    <row r="12" spans="2:17">
      <c r="B12" s="89"/>
      <c r="C12" s="100"/>
      <c r="D12" s="101"/>
      <c r="E12" s="102"/>
      <c r="F12" s="100"/>
      <c r="G12" s="101"/>
      <c r="H12" s="102"/>
      <c r="I12" s="100"/>
      <c r="J12" s="102"/>
      <c r="K12" s="100"/>
      <c r="L12" s="101"/>
      <c r="M12" s="101"/>
      <c r="N12" s="101"/>
      <c r="O12" s="102"/>
      <c r="P12" s="92"/>
    </row>
    <row r="13" spans="2:17">
      <c r="B13" s="89"/>
      <c r="C13" s="103"/>
      <c r="D13" s="87"/>
      <c r="E13" s="104"/>
      <c r="F13" s="103"/>
      <c r="G13" s="87"/>
      <c r="H13" s="104"/>
      <c r="I13" s="103"/>
      <c r="J13" s="104"/>
      <c r="K13" s="103" t="s">
        <v>130</v>
      </c>
      <c r="L13" s="87"/>
      <c r="M13" s="87"/>
      <c r="N13" s="87"/>
      <c r="O13" s="104" t="s">
        <v>131</v>
      </c>
      <c r="P13" s="92"/>
    </row>
    <row r="14" spans="2:17">
      <c r="B14" s="89"/>
      <c r="C14" s="105"/>
      <c r="D14" s="106"/>
      <c r="E14" s="107"/>
      <c r="F14" s="103"/>
      <c r="G14" s="87"/>
      <c r="H14" s="104"/>
      <c r="I14" s="103"/>
      <c r="J14" s="104"/>
      <c r="K14" s="103"/>
      <c r="L14" s="87"/>
      <c r="M14" s="87"/>
      <c r="N14" s="87"/>
      <c r="O14" s="104"/>
      <c r="P14" s="92"/>
    </row>
    <row r="15" spans="2:17" ht="14.25">
      <c r="B15" s="89"/>
      <c r="C15" s="2334" t="s">
        <v>132</v>
      </c>
      <c r="D15" s="108" t="s">
        <v>133</v>
      </c>
      <c r="E15" s="109"/>
      <c r="F15" s="110" t="s">
        <v>134</v>
      </c>
      <c r="G15" s="111"/>
      <c r="H15" s="111"/>
      <c r="I15" s="111"/>
      <c r="J15" s="111" t="s">
        <v>135</v>
      </c>
      <c r="K15" s="111"/>
      <c r="L15" s="111"/>
      <c r="M15" s="111" t="s">
        <v>136</v>
      </c>
      <c r="N15" s="111"/>
      <c r="O15" s="112"/>
      <c r="P15" s="92"/>
    </row>
    <row r="16" spans="2:17">
      <c r="B16" s="89"/>
      <c r="C16" s="2335"/>
      <c r="D16" s="103"/>
      <c r="E16" s="104"/>
      <c r="F16" s="103"/>
      <c r="G16" s="87"/>
      <c r="H16" s="87"/>
      <c r="I16" s="87"/>
      <c r="J16" s="87"/>
      <c r="K16" s="87"/>
      <c r="L16" s="87"/>
      <c r="M16" s="87"/>
      <c r="N16" s="87"/>
      <c r="O16" s="104"/>
      <c r="P16" s="92"/>
    </row>
    <row r="17" spans="2:16">
      <c r="B17" s="89"/>
      <c r="C17" s="2335"/>
      <c r="D17" s="103"/>
      <c r="E17" s="104"/>
      <c r="F17" s="103"/>
      <c r="G17" s="87"/>
      <c r="H17" s="87"/>
      <c r="I17" s="87"/>
      <c r="J17" s="87"/>
      <c r="K17" s="87"/>
      <c r="L17" s="87"/>
      <c r="M17" s="87"/>
      <c r="N17" s="87"/>
      <c r="O17" s="104"/>
      <c r="P17" s="92"/>
    </row>
    <row r="18" spans="2:16">
      <c r="B18" s="89"/>
      <c r="C18" s="2335"/>
      <c r="D18" s="105"/>
      <c r="E18" s="107"/>
      <c r="F18" s="105"/>
      <c r="G18" s="106"/>
      <c r="H18" s="106"/>
      <c r="I18" s="106"/>
      <c r="J18" s="106"/>
      <c r="K18" s="106"/>
      <c r="L18" s="106"/>
      <c r="M18" s="106"/>
      <c r="N18" s="106"/>
      <c r="O18" s="107"/>
      <c r="P18" s="92"/>
    </row>
    <row r="19" spans="2:16" ht="13.5" customHeight="1">
      <c r="B19" s="89"/>
      <c r="C19" s="2335"/>
      <c r="D19" s="2337" t="s">
        <v>137</v>
      </c>
      <c r="E19" s="2338"/>
      <c r="F19" s="108" t="s">
        <v>138</v>
      </c>
      <c r="G19" s="113"/>
      <c r="H19" s="114"/>
      <c r="I19" s="2339" t="s">
        <v>139</v>
      </c>
      <c r="J19" s="2340"/>
      <c r="K19" s="2341"/>
      <c r="L19" s="2342" t="s">
        <v>140</v>
      </c>
      <c r="M19" s="2343"/>
      <c r="N19" s="2343"/>
      <c r="O19" s="2344"/>
      <c r="P19" s="92"/>
    </row>
    <row r="20" spans="2:16">
      <c r="B20" s="89"/>
      <c r="C20" s="2335"/>
      <c r="D20" s="2345" t="s">
        <v>141</v>
      </c>
      <c r="E20" s="2346"/>
      <c r="F20" s="115"/>
      <c r="G20" s="116"/>
      <c r="H20" s="117"/>
      <c r="I20" s="115"/>
      <c r="J20" s="116"/>
      <c r="K20" s="101"/>
      <c r="L20" s="115"/>
      <c r="M20" s="116"/>
      <c r="N20" s="116"/>
      <c r="O20" s="117"/>
      <c r="P20" s="92"/>
    </row>
    <row r="21" spans="2:16">
      <c r="B21" s="89"/>
      <c r="C21" s="2335"/>
      <c r="D21" s="103"/>
      <c r="E21" s="87"/>
      <c r="F21" s="2347" t="s">
        <v>142</v>
      </c>
      <c r="G21" s="2348"/>
      <c r="H21" s="2349"/>
      <c r="I21" s="2347" t="s">
        <v>143</v>
      </c>
      <c r="J21" s="2348"/>
      <c r="K21" s="2349"/>
      <c r="L21" s="2347" t="s">
        <v>143</v>
      </c>
      <c r="M21" s="2348"/>
      <c r="N21" s="2348"/>
      <c r="O21" s="2349"/>
      <c r="P21" s="92"/>
    </row>
    <row r="22" spans="2:16">
      <c r="B22" s="89"/>
      <c r="C22" s="2336"/>
      <c r="D22" s="118" t="s">
        <v>144</v>
      </c>
      <c r="E22" s="106"/>
      <c r="F22" s="119"/>
      <c r="G22" s="120"/>
      <c r="H22" s="121"/>
      <c r="I22" s="122"/>
      <c r="J22" s="123"/>
      <c r="K22" s="106"/>
      <c r="L22" s="122"/>
      <c r="M22" s="123"/>
      <c r="N22" s="123"/>
      <c r="O22" s="121"/>
      <c r="P22" s="92"/>
    </row>
    <row r="23" spans="2:16">
      <c r="B23" s="89"/>
      <c r="C23" s="124" t="s">
        <v>145</v>
      </c>
      <c r="D23" s="125" t="s">
        <v>146</v>
      </c>
      <c r="E23" s="126" t="s">
        <v>147</v>
      </c>
      <c r="F23" s="127" t="s">
        <v>148</v>
      </c>
      <c r="G23" s="128"/>
      <c r="H23" s="129" t="s">
        <v>149</v>
      </c>
      <c r="I23" s="130"/>
      <c r="J23" s="131" t="s">
        <v>150</v>
      </c>
      <c r="K23" s="132"/>
      <c r="L23" s="132"/>
      <c r="M23" s="133"/>
      <c r="N23" s="134" t="s">
        <v>151</v>
      </c>
      <c r="O23" s="130"/>
      <c r="P23" s="92"/>
    </row>
    <row r="24" spans="2:16" ht="40.5" customHeight="1">
      <c r="B24" s="89"/>
      <c r="C24" s="135"/>
      <c r="D24" s="135"/>
      <c r="E24" s="135"/>
      <c r="F24" s="105"/>
      <c r="G24" s="107"/>
      <c r="H24" s="136"/>
      <c r="I24" s="137"/>
      <c r="J24" s="136"/>
      <c r="K24" s="138"/>
      <c r="L24" s="138"/>
      <c r="M24" s="137"/>
      <c r="N24" s="136"/>
      <c r="O24" s="137"/>
      <c r="P24" s="92"/>
    </row>
    <row r="25" spans="2:16" ht="40.5" customHeight="1">
      <c r="B25" s="89"/>
      <c r="C25" s="135"/>
      <c r="D25" s="135"/>
      <c r="E25" s="135"/>
      <c r="F25" s="136"/>
      <c r="G25" s="137"/>
      <c r="H25" s="136"/>
      <c r="I25" s="137"/>
      <c r="J25" s="136"/>
      <c r="K25" s="138"/>
      <c r="L25" s="138"/>
      <c r="M25" s="137"/>
      <c r="N25" s="136"/>
      <c r="O25" s="137"/>
      <c r="P25" s="92"/>
    </row>
    <row r="26" spans="2:16" ht="40.5" customHeight="1">
      <c r="B26" s="89"/>
      <c r="C26" s="135"/>
      <c r="D26" s="135"/>
      <c r="E26" s="135"/>
      <c r="F26" s="136"/>
      <c r="G26" s="137"/>
      <c r="H26" s="136"/>
      <c r="I26" s="137"/>
      <c r="J26" s="136"/>
      <c r="K26" s="138"/>
      <c r="L26" s="138"/>
      <c r="M26" s="137"/>
      <c r="N26" s="136"/>
      <c r="O26" s="137"/>
      <c r="P26" s="92"/>
    </row>
    <row r="27" spans="2:16">
      <c r="B27" s="89"/>
      <c r="C27" s="87"/>
      <c r="D27" s="87"/>
      <c r="E27" s="87"/>
      <c r="F27" s="87"/>
      <c r="G27" s="87"/>
      <c r="H27" s="87"/>
      <c r="I27" s="87"/>
      <c r="J27" s="87"/>
      <c r="K27" s="87"/>
      <c r="L27" s="87"/>
      <c r="M27" s="87"/>
      <c r="N27" s="87"/>
      <c r="O27" s="87"/>
      <c r="P27" s="92"/>
    </row>
    <row r="28" spans="2:16">
      <c r="B28" s="89"/>
      <c r="C28" s="87"/>
      <c r="D28" s="87"/>
      <c r="E28" s="87"/>
      <c r="F28" s="87"/>
      <c r="G28" s="100" t="s">
        <v>152</v>
      </c>
      <c r="H28" s="101"/>
      <c r="I28" s="101"/>
      <c r="J28" s="101"/>
      <c r="K28" s="101"/>
      <c r="L28" s="102"/>
      <c r="M28" s="136" t="s">
        <v>153</v>
      </c>
      <c r="N28" s="138"/>
      <c r="O28" s="137"/>
      <c r="P28" s="92"/>
    </row>
    <row r="29" spans="2:16">
      <c r="B29" s="89"/>
      <c r="C29" s="87"/>
      <c r="D29" s="139" t="s">
        <v>154</v>
      </c>
      <c r="E29" s="87"/>
      <c r="F29" s="87"/>
      <c r="G29" s="103"/>
      <c r="H29" s="87"/>
      <c r="I29" s="87"/>
      <c r="J29" s="87"/>
      <c r="K29" s="87"/>
      <c r="L29" s="104"/>
      <c r="M29" s="2323" t="s">
        <v>155</v>
      </c>
      <c r="N29" s="2324"/>
      <c r="O29" s="2325"/>
      <c r="P29" s="92"/>
    </row>
    <row r="30" spans="2:16">
      <c r="B30" s="89"/>
      <c r="C30" s="87"/>
      <c r="D30" s="87"/>
      <c r="E30" s="87"/>
      <c r="F30" s="87"/>
      <c r="G30" s="103"/>
      <c r="H30" s="87"/>
      <c r="I30" s="87"/>
      <c r="J30" s="87"/>
      <c r="K30" s="87"/>
      <c r="L30" s="104"/>
      <c r="M30" s="140" t="s">
        <v>156</v>
      </c>
      <c r="N30" s="140" t="s">
        <v>157</v>
      </c>
      <c r="O30" s="140" t="s">
        <v>158</v>
      </c>
      <c r="P30" s="92"/>
    </row>
    <row r="31" spans="2:16">
      <c r="B31" s="89"/>
      <c r="C31" s="87"/>
      <c r="D31" s="87"/>
      <c r="E31" s="87"/>
      <c r="F31" s="87"/>
      <c r="G31" s="103"/>
      <c r="H31" s="87"/>
      <c r="I31" s="87"/>
      <c r="J31" s="87"/>
      <c r="K31" s="87"/>
      <c r="L31" s="87"/>
      <c r="M31" s="141"/>
      <c r="N31" s="141"/>
      <c r="O31" s="141"/>
      <c r="P31" s="92"/>
    </row>
    <row r="32" spans="2:16" ht="15">
      <c r="B32" s="89"/>
      <c r="C32" s="87"/>
      <c r="D32" s="142" t="s">
        <v>159</v>
      </c>
      <c r="E32" s="142"/>
      <c r="F32" s="87"/>
      <c r="G32" s="103"/>
      <c r="H32" s="87"/>
      <c r="I32" s="87"/>
      <c r="J32" s="87"/>
      <c r="K32" s="87"/>
      <c r="L32" s="87"/>
      <c r="M32" s="143"/>
      <c r="N32" s="143"/>
      <c r="O32" s="143"/>
      <c r="P32" s="92"/>
    </row>
    <row r="33" spans="2:24">
      <c r="B33" s="89"/>
      <c r="C33" s="87"/>
      <c r="D33" s="87"/>
      <c r="E33" s="87"/>
      <c r="F33" s="87"/>
      <c r="G33" s="103"/>
      <c r="H33" s="87"/>
      <c r="I33" s="87"/>
      <c r="J33" s="87"/>
      <c r="K33" s="87"/>
      <c r="L33" s="87"/>
      <c r="M33" s="143"/>
      <c r="N33" s="143"/>
      <c r="O33" s="143"/>
      <c r="P33" s="92"/>
    </row>
    <row r="34" spans="2:24">
      <c r="B34" s="89"/>
      <c r="C34" s="87"/>
      <c r="D34" s="87"/>
      <c r="E34" s="87"/>
      <c r="F34" s="87"/>
      <c r="G34" s="105"/>
      <c r="H34" s="106"/>
      <c r="I34" s="106"/>
      <c r="J34" s="106"/>
      <c r="K34" s="106"/>
      <c r="L34" s="106"/>
      <c r="M34" s="98"/>
      <c r="N34" s="98"/>
      <c r="O34" s="98"/>
      <c r="P34" s="92"/>
    </row>
    <row r="35" spans="2:24">
      <c r="B35" s="89"/>
      <c r="C35" s="87"/>
      <c r="D35" s="87"/>
      <c r="E35" s="87"/>
      <c r="F35" s="87"/>
      <c r="G35" s="87"/>
      <c r="H35" s="87"/>
      <c r="I35" s="87"/>
      <c r="J35" s="87"/>
      <c r="K35" s="87"/>
      <c r="L35" s="87"/>
      <c r="M35" s="87"/>
      <c r="N35" s="87"/>
      <c r="O35" s="87"/>
      <c r="P35" s="92"/>
    </row>
    <row r="36" spans="2:24" ht="14.25">
      <c r="B36" s="89"/>
      <c r="C36" s="87"/>
      <c r="D36" s="87"/>
      <c r="E36" s="2326" t="s">
        <v>160</v>
      </c>
      <c r="F36" s="2327"/>
      <c r="G36" s="87"/>
      <c r="H36" s="87"/>
      <c r="I36" s="87"/>
      <c r="J36" s="87"/>
      <c r="K36" s="87"/>
      <c r="L36" s="87"/>
      <c r="M36" s="87"/>
      <c r="N36" s="87"/>
      <c r="O36" s="87"/>
      <c r="P36" s="92"/>
    </row>
    <row r="37" spans="2:24">
      <c r="B37" s="89"/>
      <c r="C37" s="87"/>
      <c r="D37" s="87"/>
      <c r="E37" s="87"/>
      <c r="F37" s="87"/>
      <c r="G37" s="87"/>
      <c r="H37" s="87"/>
      <c r="I37" s="87"/>
      <c r="J37" s="87"/>
      <c r="K37" s="87"/>
      <c r="L37" s="87"/>
      <c r="M37" s="87"/>
      <c r="N37" s="87"/>
      <c r="O37" s="87"/>
      <c r="P37" s="92"/>
    </row>
    <row r="38" spans="2:24" ht="13.5" thickBot="1">
      <c r="B38" s="89"/>
      <c r="C38" s="87"/>
      <c r="D38" s="87"/>
      <c r="E38" s="87"/>
      <c r="F38" s="87"/>
      <c r="G38" s="87"/>
      <c r="H38" s="87"/>
      <c r="I38" s="87"/>
      <c r="J38" s="87"/>
      <c r="K38" s="87"/>
      <c r="L38" s="87" t="s">
        <v>161</v>
      </c>
      <c r="M38" s="87"/>
      <c r="N38" s="87"/>
      <c r="O38" s="144"/>
      <c r="P38" s="92"/>
      <c r="Q38" s="87"/>
      <c r="R38" s="87"/>
      <c r="S38" s="87"/>
      <c r="T38" s="87"/>
      <c r="U38" s="87"/>
      <c r="V38" s="87"/>
      <c r="W38" s="87"/>
      <c r="X38" s="87"/>
    </row>
    <row r="39" spans="2:24" ht="12.75" customHeight="1">
      <c r="B39" s="89"/>
      <c r="C39" s="2328" t="s">
        <v>89</v>
      </c>
      <c r="D39" s="2329"/>
      <c r="E39" s="2329"/>
      <c r="F39" s="2329"/>
      <c r="G39" s="2329"/>
      <c r="H39" s="2329"/>
      <c r="I39" s="2329"/>
      <c r="J39" s="2329"/>
      <c r="K39" s="2329"/>
      <c r="L39" s="2329"/>
      <c r="M39" s="2329"/>
      <c r="N39" s="2329"/>
      <c r="O39" s="2330"/>
      <c r="P39" s="145"/>
      <c r="Q39" s="146"/>
      <c r="R39" s="146"/>
      <c r="S39" s="146"/>
      <c r="T39" s="146"/>
      <c r="U39" s="146"/>
      <c r="V39" s="146"/>
      <c r="W39" s="146"/>
      <c r="X39" s="87"/>
    </row>
    <row r="40" spans="2:24" ht="15.75" customHeight="1" thickBot="1">
      <c r="B40" s="89"/>
      <c r="C40" s="2331"/>
      <c r="D40" s="2332"/>
      <c r="E40" s="2332"/>
      <c r="F40" s="2332"/>
      <c r="G40" s="2332"/>
      <c r="H40" s="2332"/>
      <c r="I40" s="2332"/>
      <c r="J40" s="2332"/>
      <c r="K40" s="2332"/>
      <c r="L40" s="2332"/>
      <c r="M40" s="2332"/>
      <c r="N40" s="2332"/>
      <c r="O40" s="2333"/>
      <c r="P40" s="145"/>
      <c r="Q40" s="146"/>
      <c r="R40" s="146"/>
      <c r="S40" s="146"/>
      <c r="T40" s="146"/>
      <c r="U40" s="146"/>
      <c r="V40" s="146"/>
      <c r="W40" s="146"/>
      <c r="X40" s="87"/>
    </row>
    <row r="41" spans="2:24">
      <c r="B41" s="89"/>
      <c r="C41" s="87"/>
      <c r="D41" s="87"/>
      <c r="E41" s="87"/>
      <c r="F41" s="87"/>
      <c r="G41" s="87"/>
      <c r="H41" s="87"/>
      <c r="I41" s="87"/>
      <c r="J41" s="87"/>
      <c r="K41" s="87"/>
      <c r="L41" s="87"/>
      <c r="M41" s="87"/>
      <c r="N41" s="87"/>
      <c r="O41" s="87"/>
      <c r="P41" s="92"/>
    </row>
    <row r="42" spans="2:24" ht="13.5" thickBot="1">
      <c r="B42" s="147"/>
      <c r="C42" s="148"/>
      <c r="D42" s="148"/>
      <c r="E42" s="148"/>
      <c r="F42" s="148"/>
      <c r="G42" s="148"/>
      <c r="H42" s="148"/>
      <c r="I42" s="148"/>
      <c r="J42" s="148"/>
      <c r="K42" s="148"/>
      <c r="L42" s="148"/>
      <c r="M42" s="148"/>
      <c r="N42" s="148"/>
      <c r="O42" s="148"/>
      <c r="P42" s="149"/>
    </row>
    <row r="43" spans="2:24" ht="13.5" thickTop="1"/>
    <row r="46" spans="2:24" ht="20.25">
      <c r="B46" s="1469" t="s">
        <v>1297</v>
      </c>
    </row>
  </sheetData>
  <mergeCells count="17">
    <mergeCell ref="N3:O3"/>
    <mergeCell ref="N4:O4"/>
    <mergeCell ref="C11:E11"/>
    <mergeCell ref="F11:H11"/>
    <mergeCell ref="I11:J11"/>
    <mergeCell ref="K11:O11"/>
    <mergeCell ref="M29:O29"/>
    <mergeCell ref="E36:F36"/>
    <mergeCell ref="C39:O40"/>
    <mergeCell ref="C15:C22"/>
    <mergeCell ref="D19:E19"/>
    <mergeCell ref="I19:K19"/>
    <mergeCell ref="L19:O19"/>
    <mergeCell ref="D20:E20"/>
    <mergeCell ref="F21:H21"/>
    <mergeCell ref="I21:K21"/>
    <mergeCell ref="L21:O21"/>
  </mergeCells>
  <hyperlinks>
    <hyperlink ref="Q4" location="'Attachment index 22.12.16'!A1" display="INDEX" xr:uid="{00000000-0004-0000-0200-000000000000}"/>
  </hyperlinks>
  <printOptions horizontalCentered="1"/>
  <pageMargins left="0.51181102362204722" right="0.55118110236220474" top="0.35433070866141736" bottom="0.31496062992125984" header="0.27559055118110237" footer="0.27559055118110237"/>
  <pageSetup paperSize="9" scale="80" orientation="landscape"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DL101"/>
  <sheetViews>
    <sheetView showGridLines="0" view="pageBreakPreview" zoomScale="110" zoomScaleNormal="100" zoomScaleSheetLayoutView="110" workbookViewId="0">
      <selection activeCell="AQ4" sqref="AQ4"/>
    </sheetView>
  </sheetViews>
  <sheetFormatPr baseColWidth="10" defaultColWidth="9" defaultRowHeight="14.25"/>
  <cols>
    <col min="1" max="1" width="3.85546875" style="787" customWidth="1"/>
    <col min="2" max="3" width="3.42578125" style="787" customWidth="1"/>
    <col min="4" max="4" width="3" style="787" customWidth="1"/>
    <col min="5" max="5" width="1.28515625" style="787" customWidth="1"/>
    <col min="6" max="8" width="3" style="787" customWidth="1"/>
    <col min="9" max="9" width="3.85546875" style="787" customWidth="1"/>
    <col min="10" max="48" width="3" style="787" customWidth="1"/>
    <col min="49" max="49" width="3.85546875" style="787" customWidth="1"/>
    <col min="50" max="257" width="9" style="787"/>
    <col min="258" max="259" width="3.42578125" style="787" customWidth="1"/>
    <col min="260" max="260" width="3" style="787" customWidth="1"/>
    <col min="261" max="261" width="1.28515625" style="787" customWidth="1"/>
    <col min="262" max="304" width="3" style="787" customWidth="1"/>
    <col min="305" max="513" width="9" style="787"/>
    <col min="514" max="515" width="3.42578125" style="787" customWidth="1"/>
    <col min="516" max="516" width="3" style="787" customWidth="1"/>
    <col min="517" max="517" width="1.28515625" style="787" customWidth="1"/>
    <col min="518" max="560" width="3" style="787" customWidth="1"/>
    <col min="561" max="769" width="9" style="787"/>
    <col min="770" max="771" width="3.42578125" style="787" customWidth="1"/>
    <col min="772" max="772" width="3" style="787" customWidth="1"/>
    <col min="773" max="773" width="1.28515625" style="787" customWidth="1"/>
    <col min="774" max="816" width="3" style="787" customWidth="1"/>
    <col min="817" max="1025" width="9" style="787"/>
    <col min="1026" max="1027" width="3.42578125" style="787" customWidth="1"/>
    <col min="1028" max="1028" width="3" style="787" customWidth="1"/>
    <col min="1029" max="1029" width="1.28515625" style="787" customWidth="1"/>
    <col min="1030" max="1072" width="3" style="787" customWidth="1"/>
    <col min="1073" max="1281" width="9" style="787"/>
    <col min="1282" max="1283" width="3.42578125" style="787" customWidth="1"/>
    <col min="1284" max="1284" width="3" style="787" customWidth="1"/>
    <col min="1285" max="1285" width="1.28515625" style="787" customWidth="1"/>
    <col min="1286" max="1328" width="3" style="787" customWidth="1"/>
    <col min="1329" max="1537" width="9" style="787"/>
    <col min="1538" max="1539" width="3.42578125" style="787" customWidth="1"/>
    <col min="1540" max="1540" width="3" style="787" customWidth="1"/>
    <col min="1541" max="1541" width="1.28515625" style="787" customWidth="1"/>
    <col min="1542" max="1584" width="3" style="787" customWidth="1"/>
    <col min="1585" max="1793" width="9" style="787"/>
    <col min="1794" max="1795" width="3.42578125" style="787" customWidth="1"/>
    <col min="1796" max="1796" width="3" style="787" customWidth="1"/>
    <col min="1797" max="1797" width="1.28515625" style="787" customWidth="1"/>
    <col min="1798" max="1840" width="3" style="787" customWidth="1"/>
    <col min="1841" max="2049" width="9" style="787"/>
    <col min="2050" max="2051" width="3.42578125" style="787" customWidth="1"/>
    <col min="2052" max="2052" width="3" style="787" customWidth="1"/>
    <col min="2053" max="2053" width="1.28515625" style="787" customWidth="1"/>
    <col min="2054" max="2096" width="3" style="787" customWidth="1"/>
    <col min="2097" max="2305" width="9" style="787"/>
    <col min="2306" max="2307" width="3.42578125" style="787" customWidth="1"/>
    <col min="2308" max="2308" width="3" style="787" customWidth="1"/>
    <col min="2309" max="2309" width="1.28515625" style="787" customWidth="1"/>
    <col min="2310" max="2352" width="3" style="787" customWidth="1"/>
    <col min="2353" max="2561" width="9" style="787"/>
    <col min="2562" max="2563" width="3.42578125" style="787" customWidth="1"/>
    <col min="2564" max="2564" width="3" style="787" customWidth="1"/>
    <col min="2565" max="2565" width="1.28515625" style="787" customWidth="1"/>
    <col min="2566" max="2608" width="3" style="787" customWidth="1"/>
    <col min="2609" max="2817" width="9" style="787"/>
    <col min="2818" max="2819" width="3.42578125" style="787" customWidth="1"/>
    <col min="2820" max="2820" width="3" style="787" customWidth="1"/>
    <col min="2821" max="2821" width="1.28515625" style="787" customWidth="1"/>
    <col min="2822" max="2864" width="3" style="787" customWidth="1"/>
    <col min="2865" max="3073" width="9" style="787"/>
    <col min="3074" max="3075" width="3.42578125" style="787" customWidth="1"/>
    <col min="3076" max="3076" width="3" style="787" customWidth="1"/>
    <col min="3077" max="3077" width="1.28515625" style="787" customWidth="1"/>
    <col min="3078" max="3120" width="3" style="787" customWidth="1"/>
    <col min="3121" max="3329" width="9" style="787"/>
    <col min="3330" max="3331" width="3.42578125" style="787" customWidth="1"/>
    <col min="3332" max="3332" width="3" style="787" customWidth="1"/>
    <col min="3333" max="3333" width="1.28515625" style="787" customWidth="1"/>
    <col min="3334" max="3376" width="3" style="787" customWidth="1"/>
    <col min="3377" max="3585" width="9" style="787"/>
    <col min="3586" max="3587" width="3.42578125" style="787" customWidth="1"/>
    <col min="3588" max="3588" width="3" style="787" customWidth="1"/>
    <col min="3589" max="3589" width="1.28515625" style="787" customWidth="1"/>
    <col min="3590" max="3632" width="3" style="787" customWidth="1"/>
    <col min="3633" max="3841" width="9" style="787"/>
    <col min="3842" max="3843" width="3.42578125" style="787" customWidth="1"/>
    <col min="3844" max="3844" width="3" style="787" customWidth="1"/>
    <col min="3845" max="3845" width="1.28515625" style="787" customWidth="1"/>
    <col min="3846" max="3888" width="3" style="787" customWidth="1"/>
    <col min="3889" max="4097" width="9" style="787"/>
    <col min="4098" max="4099" width="3.42578125" style="787" customWidth="1"/>
    <col min="4100" max="4100" width="3" style="787" customWidth="1"/>
    <col min="4101" max="4101" width="1.28515625" style="787" customWidth="1"/>
    <col min="4102" max="4144" width="3" style="787" customWidth="1"/>
    <col min="4145" max="4353" width="9" style="787"/>
    <col min="4354" max="4355" width="3.42578125" style="787" customWidth="1"/>
    <col min="4356" max="4356" width="3" style="787" customWidth="1"/>
    <col min="4357" max="4357" width="1.28515625" style="787" customWidth="1"/>
    <col min="4358" max="4400" width="3" style="787" customWidth="1"/>
    <col min="4401" max="4609" width="9" style="787"/>
    <col min="4610" max="4611" width="3.42578125" style="787" customWidth="1"/>
    <col min="4612" max="4612" width="3" style="787" customWidth="1"/>
    <col min="4613" max="4613" width="1.28515625" style="787" customWidth="1"/>
    <col min="4614" max="4656" width="3" style="787" customWidth="1"/>
    <col min="4657" max="4865" width="9" style="787"/>
    <col min="4866" max="4867" width="3.42578125" style="787" customWidth="1"/>
    <col min="4868" max="4868" width="3" style="787" customWidth="1"/>
    <col min="4869" max="4869" width="1.28515625" style="787" customWidth="1"/>
    <col min="4870" max="4912" width="3" style="787" customWidth="1"/>
    <col min="4913" max="5121" width="9" style="787"/>
    <col min="5122" max="5123" width="3.42578125" style="787" customWidth="1"/>
    <col min="5124" max="5124" width="3" style="787" customWidth="1"/>
    <col min="5125" max="5125" width="1.28515625" style="787" customWidth="1"/>
    <col min="5126" max="5168" width="3" style="787" customWidth="1"/>
    <col min="5169" max="5377" width="9" style="787"/>
    <col min="5378" max="5379" width="3.42578125" style="787" customWidth="1"/>
    <col min="5380" max="5380" width="3" style="787" customWidth="1"/>
    <col min="5381" max="5381" width="1.28515625" style="787" customWidth="1"/>
    <col min="5382" max="5424" width="3" style="787" customWidth="1"/>
    <col min="5425" max="5633" width="9" style="787"/>
    <col min="5634" max="5635" width="3.42578125" style="787" customWidth="1"/>
    <col min="5636" max="5636" width="3" style="787" customWidth="1"/>
    <col min="5637" max="5637" width="1.28515625" style="787" customWidth="1"/>
    <col min="5638" max="5680" width="3" style="787" customWidth="1"/>
    <col min="5681" max="5889" width="9" style="787"/>
    <col min="5890" max="5891" width="3.42578125" style="787" customWidth="1"/>
    <col min="5892" max="5892" width="3" style="787" customWidth="1"/>
    <col min="5893" max="5893" width="1.28515625" style="787" customWidth="1"/>
    <col min="5894" max="5936" width="3" style="787" customWidth="1"/>
    <col min="5937" max="6145" width="9" style="787"/>
    <col min="6146" max="6147" width="3.42578125" style="787" customWidth="1"/>
    <col min="6148" max="6148" width="3" style="787" customWidth="1"/>
    <col min="6149" max="6149" width="1.28515625" style="787" customWidth="1"/>
    <col min="6150" max="6192" width="3" style="787" customWidth="1"/>
    <col min="6193" max="6401" width="9" style="787"/>
    <col min="6402" max="6403" width="3.42578125" style="787" customWidth="1"/>
    <col min="6404" max="6404" width="3" style="787" customWidth="1"/>
    <col min="6405" max="6405" width="1.28515625" style="787" customWidth="1"/>
    <col min="6406" max="6448" width="3" style="787" customWidth="1"/>
    <col min="6449" max="6657" width="9" style="787"/>
    <col min="6658" max="6659" width="3.42578125" style="787" customWidth="1"/>
    <col min="6660" max="6660" width="3" style="787" customWidth="1"/>
    <col min="6661" max="6661" width="1.28515625" style="787" customWidth="1"/>
    <col min="6662" max="6704" width="3" style="787" customWidth="1"/>
    <col min="6705" max="6913" width="9" style="787"/>
    <col min="6914" max="6915" width="3.42578125" style="787" customWidth="1"/>
    <col min="6916" max="6916" width="3" style="787" customWidth="1"/>
    <col min="6917" max="6917" width="1.28515625" style="787" customWidth="1"/>
    <col min="6918" max="6960" width="3" style="787" customWidth="1"/>
    <col min="6961" max="7169" width="9" style="787"/>
    <col min="7170" max="7171" width="3.42578125" style="787" customWidth="1"/>
    <col min="7172" max="7172" width="3" style="787" customWidth="1"/>
    <col min="7173" max="7173" width="1.28515625" style="787" customWidth="1"/>
    <col min="7174" max="7216" width="3" style="787" customWidth="1"/>
    <col min="7217" max="7425" width="9" style="787"/>
    <col min="7426" max="7427" width="3.42578125" style="787" customWidth="1"/>
    <col min="7428" max="7428" width="3" style="787" customWidth="1"/>
    <col min="7429" max="7429" width="1.28515625" style="787" customWidth="1"/>
    <col min="7430" max="7472" width="3" style="787" customWidth="1"/>
    <col min="7473" max="7681" width="9" style="787"/>
    <col min="7682" max="7683" width="3.42578125" style="787" customWidth="1"/>
    <col min="7684" max="7684" width="3" style="787" customWidth="1"/>
    <col min="7685" max="7685" width="1.28515625" style="787" customWidth="1"/>
    <col min="7686" max="7728" width="3" style="787" customWidth="1"/>
    <col min="7729" max="7937" width="9" style="787"/>
    <col min="7938" max="7939" width="3.42578125" style="787" customWidth="1"/>
    <col min="7940" max="7940" width="3" style="787" customWidth="1"/>
    <col min="7941" max="7941" width="1.28515625" style="787" customWidth="1"/>
    <col min="7942" max="7984" width="3" style="787" customWidth="1"/>
    <col min="7985" max="8193" width="9" style="787"/>
    <col min="8194" max="8195" width="3.42578125" style="787" customWidth="1"/>
    <col min="8196" max="8196" width="3" style="787" customWidth="1"/>
    <col min="8197" max="8197" width="1.28515625" style="787" customWidth="1"/>
    <col min="8198" max="8240" width="3" style="787" customWidth="1"/>
    <col min="8241" max="8449" width="9" style="787"/>
    <col min="8450" max="8451" width="3.42578125" style="787" customWidth="1"/>
    <col min="8452" max="8452" width="3" style="787" customWidth="1"/>
    <col min="8453" max="8453" width="1.28515625" style="787" customWidth="1"/>
    <col min="8454" max="8496" width="3" style="787" customWidth="1"/>
    <col min="8497" max="8705" width="9" style="787"/>
    <col min="8706" max="8707" width="3.42578125" style="787" customWidth="1"/>
    <col min="8708" max="8708" width="3" style="787" customWidth="1"/>
    <col min="8709" max="8709" width="1.28515625" style="787" customWidth="1"/>
    <col min="8710" max="8752" width="3" style="787" customWidth="1"/>
    <col min="8753" max="8961" width="9" style="787"/>
    <col min="8962" max="8963" width="3.42578125" style="787" customWidth="1"/>
    <col min="8964" max="8964" width="3" style="787" customWidth="1"/>
    <col min="8965" max="8965" width="1.28515625" style="787" customWidth="1"/>
    <col min="8966" max="9008" width="3" style="787" customWidth="1"/>
    <col min="9009" max="9217" width="9" style="787"/>
    <col min="9218" max="9219" width="3.42578125" style="787" customWidth="1"/>
    <col min="9220" max="9220" width="3" style="787" customWidth="1"/>
    <col min="9221" max="9221" width="1.28515625" style="787" customWidth="1"/>
    <col min="9222" max="9264" width="3" style="787" customWidth="1"/>
    <col min="9265" max="9473" width="9" style="787"/>
    <col min="9474" max="9475" width="3.42578125" style="787" customWidth="1"/>
    <col min="9476" max="9476" width="3" style="787" customWidth="1"/>
    <col min="9477" max="9477" width="1.28515625" style="787" customWidth="1"/>
    <col min="9478" max="9520" width="3" style="787" customWidth="1"/>
    <col min="9521" max="9729" width="9" style="787"/>
    <col min="9730" max="9731" width="3.42578125" style="787" customWidth="1"/>
    <col min="9732" max="9732" width="3" style="787" customWidth="1"/>
    <col min="9733" max="9733" width="1.28515625" style="787" customWidth="1"/>
    <col min="9734" max="9776" width="3" style="787" customWidth="1"/>
    <col min="9777" max="9985" width="9" style="787"/>
    <col min="9986" max="9987" width="3.42578125" style="787" customWidth="1"/>
    <col min="9988" max="9988" width="3" style="787" customWidth="1"/>
    <col min="9989" max="9989" width="1.28515625" style="787" customWidth="1"/>
    <col min="9990" max="10032" width="3" style="787" customWidth="1"/>
    <col min="10033" max="10241" width="9" style="787"/>
    <col min="10242" max="10243" width="3.42578125" style="787" customWidth="1"/>
    <col min="10244" max="10244" width="3" style="787" customWidth="1"/>
    <col min="10245" max="10245" width="1.28515625" style="787" customWidth="1"/>
    <col min="10246" max="10288" width="3" style="787" customWidth="1"/>
    <col min="10289" max="10497" width="9" style="787"/>
    <col min="10498" max="10499" width="3.42578125" style="787" customWidth="1"/>
    <col min="10500" max="10500" width="3" style="787" customWidth="1"/>
    <col min="10501" max="10501" width="1.28515625" style="787" customWidth="1"/>
    <col min="10502" max="10544" width="3" style="787" customWidth="1"/>
    <col min="10545" max="10753" width="9" style="787"/>
    <col min="10754" max="10755" width="3.42578125" style="787" customWidth="1"/>
    <col min="10756" max="10756" width="3" style="787" customWidth="1"/>
    <col min="10757" max="10757" width="1.28515625" style="787" customWidth="1"/>
    <col min="10758" max="10800" width="3" style="787" customWidth="1"/>
    <col min="10801" max="11009" width="9" style="787"/>
    <col min="11010" max="11011" width="3.42578125" style="787" customWidth="1"/>
    <col min="11012" max="11012" width="3" style="787" customWidth="1"/>
    <col min="11013" max="11013" width="1.28515625" style="787" customWidth="1"/>
    <col min="11014" max="11056" width="3" style="787" customWidth="1"/>
    <col min="11057" max="11265" width="9" style="787"/>
    <col min="11266" max="11267" width="3.42578125" style="787" customWidth="1"/>
    <col min="11268" max="11268" width="3" style="787" customWidth="1"/>
    <col min="11269" max="11269" width="1.28515625" style="787" customWidth="1"/>
    <col min="11270" max="11312" width="3" style="787" customWidth="1"/>
    <col min="11313" max="11521" width="9" style="787"/>
    <col min="11522" max="11523" width="3.42578125" style="787" customWidth="1"/>
    <col min="11524" max="11524" width="3" style="787" customWidth="1"/>
    <col min="11525" max="11525" width="1.28515625" style="787" customWidth="1"/>
    <col min="11526" max="11568" width="3" style="787" customWidth="1"/>
    <col min="11569" max="11777" width="9" style="787"/>
    <col min="11778" max="11779" width="3.42578125" style="787" customWidth="1"/>
    <col min="11780" max="11780" width="3" style="787" customWidth="1"/>
    <col min="11781" max="11781" width="1.28515625" style="787" customWidth="1"/>
    <col min="11782" max="11824" width="3" style="787" customWidth="1"/>
    <col min="11825" max="12033" width="9" style="787"/>
    <col min="12034" max="12035" width="3.42578125" style="787" customWidth="1"/>
    <col min="12036" max="12036" width="3" style="787" customWidth="1"/>
    <col min="12037" max="12037" width="1.28515625" style="787" customWidth="1"/>
    <col min="12038" max="12080" width="3" style="787" customWidth="1"/>
    <col min="12081" max="12289" width="9" style="787"/>
    <col min="12290" max="12291" width="3.42578125" style="787" customWidth="1"/>
    <col min="12292" max="12292" width="3" style="787" customWidth="1"/>
    <col min="12293" max="12293" width="1.28515625" style="787" customWidth="1"/>
    <col min="12294" max="12336" width="3" style="787" customWidth="1"/>
    <col min="12337" max="12545" width="9" style="787"/>
    <col min="12546" max="12547" width="3.42578125" style="787" customWidth="1"/>
    <col min="12548" max="12548" width="3" style="787" customWidth="1"/>
    <col min="12549" max="12549" width="1.28515625" style="787" customWidth="1"/>
    <col min="12550" max="12592" width="3" style="787" customWidth="1"/>
    <col min="12593" max="12801" width="9" style="787"/>
    <col min="12802" max="12803" width="3.42578125" style="787" customWidth="1"/>
    <col min="12804" max="12804" width="3" style="787" customWidth="1"/>
    <col min="12805" max="12805" width="1.28515625" style="787" customWidth="1"/>
    <col min="12806" max="12848" width="3" style="787" customWidth="1"/>
    <col min="12849" max="13057" width="9" style="787"/>
    <col min="13058" max="13059" width="3.42578125" style="787" customWidth="1"/>
    <col min="13060" max="13060" width="3" style="787" customWidth="1"/>
    <col min="13061" max="13061" width="1.28515625" style="787" customWidth="1"/>
    <col min="13062" max="13104" width="3" style="787" customWidth="1"/>
    <col min="13105" max="13313" width="9" style="787"/>
    <col min="13314" max="13315" width="3.42578125" style="787" customWidth="1"/>
    <col min="13316" max="13316" width="3" style="787" customWidth="1"/>
    <col min="13317" max="13317" width="1.28515625" style="787" customWidth="1"/>
    <col min="13318" max="13360" width="3" style="787" customWidth="1"/>
    <col min="13361" max="13569" width="9" style="787"/>
    <col min="13570" max="13571" width="3.42578125" style="787" customWidth="1"/>
    <col min="13572" max="13572" width="3" style="787" customWidth="1"/>
    <col min="13573" max="13573" width="1.28515625" style="787" customWidth="1"/>
    <col min="13574" max="13616" width="3" style="787" customWidth="1"/>
    <col min="13617" max="13825" width="9" style="787"/>
    <col min="13826" max="13827" width="3.42578125" style="787" customWidth="1"/>
    <col min="13828" max="13828" width="3" style="787" customWidth="1"/>
    <col min="13829" max="13829" width="1.28515625" style="787" customWidth="1"/>
    <col min="13830" max="13872" width="3" style="787" customWidth="1"/>
    <col min="13873" max="14081" width="9" style="787"/>
    <col min="14082" max="14083" width="3.42578125" style="787" customWidth="1"/>
    <col min="14084" max="14084" width="3" style="787" customWidth="1"/>
    <col min="14085" max="14085" width="1.28515625" style="787" customWidth="1"/>
    <col min="14086" max="14128" width="3" style="787" customWidth="1"/>
    <col min="14129" max="14337" width="9" style="787"/>
    <col min="14338" max="14339" width="3.42578125" style="787" customWidth="1"/>
    <col min="14340" max="14340" width="3" style="787" customWidth="1"/>
    <col min="14341" max="14341" width="1.28515625" style="787" customWidth="1"/>
    <col min="14342" max="14384" width="3" style="787" customWidth="1"/>
    <col min="14385" max="14593" width="9" style="787"/>
    <col min="14594" max="14595" width="3.42578125" style="787" customWidth="1"/>
    <col min="14596" max="14596" width="3" style="787" customWidth="1"/>
    <col min="14597" max="14597" width="1.28515625" style="787" customWidth="1"/>
    <col min="14598" max="14640" width="3" style="787" customWidth="1"/>
    <col min="14641" max="14849" width="9" style="787"/>
    <col min="14850" max="14851" width="3.42578125" style="787" customWidth="1"/>
    <col min="14852" max="14852" width="3" style="787" customWidth="1"/>
    <col min="14853" max="14853" width="1.28515625" style="787" customWidth="1"/>
    <col min="14854" max="14896" width="3" style="787" customWidth="1"/>
    <col min="14897" max="15105" width="9" style="787"/>
    <col min="15106" max="15107" width="3.42578125" style="787" customWidth="1"/>
    <col min="15108" max="15108" width="3" style="787" customWidth="1"/>
    <col min="15109" max="15109" width="1.28515625" style="787" customWidth="1"/>
    <col min="15110" max="15152" width="3" style="787" customWidth="1"/>
    <col min="15153" max="15361" width="9" style="787"/>
    <col min="15362" max="15363" width="3.42578125" style="787" customWidth="1"/>
    <col min="15364" max="15364" width="3" style="787" customWidth="1"/>
    <col min="15365" max="15365" width="1.28515625" style="787" customWidth="1"/>
    <col min="15366" max="15408" width="3" style="787" customWidth="1"/>
    <col min="15409" max="15617" width="9" style="787"/>
    <col min="15618" max="15619" width="3.42578125" style="787" customWidth="1"/>
    <col min="15620" max="15620" width="3" style="787" customWidth="1"/>
    <col min="15621" max="15621" width="1.28515625" style="787" customWidth="1"/>
    <col min="15622" max="15664" width="3" style="787" customWidth="1"/>
    <col min="15665" max="15873" width="9" style="787"/>
    <col min="15874" max="15875" width="3.42578125" style="787" customWidth="1"/>
    <col min="15876" max="15876" width="3" style="787" customWidth="1"/>
    <col min="15877" max="15877" width="1.28515625" style="787" customWidth="1"/>
    <col min="15878" max="15920" width="3" style="787" customWidth="1"/>
    <col min="15921" max="16129" width="9" style="787"/>
    <col min="16130" max="16131" width="3.42578125" style="787" customWidth="1"/>
    <col min="16132" max="16132" width="3" style="787" customWidth="1"/>
    <col min="16133" max="16133" width="1.28515625" style="787" customWidth="1"/>
    <col min="16134" max="16176" width="3" style="787" customWidth="1"/>
    <col min="16177" max="16384" width="9" style="787"/>
  </cols>
  <sheetData>
    <row r="1" spans="2:50" ht="15" thickBot="1"/>
    <row r="2" spans="2:50" ht="15">
      <c r="B2" s="1473"/>
      <c r="C2" s="1474"/>
      <c r="D2" s="1474"/>
      <c r="E2" s="1474"/>
      <c r="F2" s="1471"/>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5"/>
    </row>
    <row r="3" spans="2:50" ht="15">
      <c r="B3" s="1476"/>
      <c r="C3" s="790"/>
      <c r="D3" s="790"/>
      <c r="E3" s="790"/>
      <c r="F3" s="1434"/>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c r="AT3" s="790"/>
      <c r="AU3" s="790"/>
      <c r="AV3" s="1477"/>
    </row>
    <row r="4" spans="2:50">
      <c r="B4" s="1476"/>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1477"/>
    </row>
    <row r="5" spans="2:50">
      <c r="B5" s="1476"/>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1477"/>
    </row>
    <row r="6" spans="2:50" ht="15" customHeight="1" thickBot="1">
      <c r="B6" s="1476"/>
      <c r="C6" s="790"/>
      <c r="D6" s="790"/>
      <c r="E6" s="790"/>
      <c r="F6" s="1478"/>
      <c r="G6" s="2944"/>
      <c r="H6" s="2944"/>
      <c r="I6" s="2944"/>
      <c r="J6" s="2944"/>
      <c r="K6" s="2944"/>
      <c r="L6" s="2944"/>
      <c r="M6" s="2944"/>
      <c r="N6" s="2944"/>
      <c r="O6" s="2944"/>
      <c r="P6" s="1478"/>
      <c r="Q6" s="1478"/>
      <c r="R6" s="2944" t="s">
        <v>881</v>
      </c>
      <c r="S6" s="2944"/>
      <c r="T6" s="2944"/>
      <c r="U6" s="2944"/>
      <c r="V6" s="2944"/>
      <c r="W6" s="790"/>
      <c r="X6" s="790"/>
      <c r="Y6" s="790"/>
      <c r="Z6" s="790"/>
      <c r="AA6" s="790"/>
      <c r="AB6" s="790"/>
      <c r="AC6" s="790"/>
      <c r="AD6" s="790"/>
      <c r="AE6" s="790"/>
      <c r="AF6" s="790"/>
      <c r="AG6" s="790"/>
      <c r="AH6" s="790"/>
      <c r="AI6" s="790"/>
      <c r="AJ6" s="790"/>
      <c r="AK6" s="790"/>
      <c r="AL6" s="790"/>
      <c r="AM6" s="788"/>
      <c r="AN6" s="788"/>
      <c r="AO6" s="788"/>
      <c r="AP6" s="788"/>
      <c r="AQ6" s="788"/>
      <c r="AR6" s="788"/>
      <c r="AS6" s="788"/>
      <c r="AT6" s="788"/>
      <c r="AU6" s="788"/>
      <c r="AV6" s="1479"/>
    </row>
    <row r="7" spans="2:50" ht="14.25" customHeight="1">
      <c r="B7" s="1476"/>
      <c r="C7" s="790"/>
      <c r="D7" s="790"/>
      <c r="E7" s="790"/>
      <c r="F7" s="1478"/>
      <c r="G7" s="2944"/>
      <c r="H7" s="2944"/>
      <c r="I7" s="2944"/>
      <c r="J7" s="2944"/>
      <c r="K7" s="2944"/>
      <c r="L7" s="2944"/>
      <c r="M7" s="2944"/>
      <c r="N7" s="2944"/>
      <c r="O7" s="2944"/>
      <c r="P7" s="1478"/>
      <c r="Q7" s="1478"/>
      <c r="R7" s="2944"/>
      <c r="S7" s="2944"/>
      <c r="T7" s="2944"/>
      <c r="U7" s="2944"/>
      <c r="V7" s="2944"/>
      <c r="W7" s="790"/>
      <c r="X7" s="789" t="s">
        <v>882</v>
      </c>
      <c r="Y7" s="789"/>
      <c r="Z7" s="789"/>
      <c r="AA7" s="789"/>
      <c r="AB7" s="789"/>
      <c r="AC7" s="789"/>
      <c r="AD7" s="789"/>
      <c r="AE7" s="789"/>
      <c r="AF7" s="789"/>
      <c r="AG7" s="789"/>
      <c r="AH7" s="790"/>
      <c r="AI7" s="2945" t="s">
        <v>883</v>
      </c>
      <c r="AJ7" s="2895"/>
      <c r="AK7" s="2895"/>
      <c r="AL7" s="2946" t="s">
        <v>884</v>
      </c>
      <c r="AM7" s="2946"/>
      <c r="AN7" s="2946"/>
      <c r="AO7" s="2896" t="s">
        <v>885</v>
      </c>
      <c r="AP7" s="2897"/>
      <c r="AQ7" s="2898"/>
      <c r="AR7" s="2895" t="s">
        <v>886</v>
      </c>
      <c r="AS7" s="2895"/>
      <c r="AT7" s="2947"/>
      <c r="AU7" s="790"/>
      <c r="AV7" s="1477"/>
      <c r="AX7" s="1023" t="s">
        <v>122</v>
      </c>
    </row>
    <row r="8" spans="2:50" ht="13.5" customHeight="1">
      <c r="B8" s="1476"/>
      <c r="C8" s="790"/>
      <c r="D8" s="790"/>
      <c r="E8" s="790"/>
      <c r="F8" s="790"/>
      <c r="G8" s="790"/>
      <c r="H8" s="790"/>
      <c r="I8" s="790"/>
      <c r="J8" s="790"/>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2966"/>
      <c r="AJ8" s="2967"/>
      <c r="AK8" s="2968"/>
      <c r="AL8" s="2928"/>
      <c r="AM8" s="2929"/>
      <c r="AN8" s="2930"/>
      <c r="AO8" s="2928"/>
      <c r="AP8" s="2929"/>
      <c r="AQ8" s="2930"/>
      <c r="AR8" s="2948"/>
      <c r="AS8" s="2949"/>
      <c r="AT8" s="2950"/>
      <c r="AU8" s="790"/>
      <c r="AV8" s="1477"/>
    </row>
    <row r="9" spans="2:50" ht="14.25" customHeight="1">
      <c r="B9" s="1476"/>
      <c r="C9" s="790"/>
      <c r="D9" s="790"/>
      <c r="E9" s="790"/>
      <c r="F9" s="2957" t="s">
        <v>887</v>
      </c>
      <c r="G9" s="2958"/>
      <c r="H9" s="2958"/>
      <c r="I9" s="2958"/>
      <c r="J9" s="2958"/>
      <c r="K9" s="2959"/>
      <c r="L9" s="790"/>
      <c r="M9" s="791">
        <v>3</v>
      </c>
      <c r="N9" s="2960"/>
      <c r="O9" s="2961"/>
      <c r="P9" s="2870"/>
      <c r="Q9" s="2960"/>
      <c r="R9" s="2961"/>
      <c r="S9" s="2961"/>
      <c r="T9" s="2961"/>
      <c r="U9" s="2961"/>
      <c r="V9" s="2961"/>
      <c r="W9" s="2961"/>
      <c r="X9" s="2961"/>
      <c r="Y9" s="2870"/>
      <c r="Z9" s="2962"/>
      <c r="AA9" s="2962"/>
      <c r="AB9" s="2962"/>
      <c r="AC9" s="2962"/>
      <c r="AD9" s="2962"/>
      <c r="AE9" s="2962"/>
      <c r="AF9" s="2962"/>
      <c r="AG9" s="2962"/>
      <c r="AH9" s="790"/>
      <c r="AI9" s="2969"/>
      <c r="AJ9" s="2970"/>
      <c r="AK9" s="2971"/>
      <c r="AL9" s="2931"/>
      <c r="AM9" s="2932"/>
      <c r="AN9" s="2933"/>
      <c r="AO9" s="2931"/>
      <c r="AP9" s="2932"/>
      <c r="AQ9" s="2933"/>
      <c r="AR9" s="2951"/>
      <c r="AS9" s="2952"/>
      <c r="AT9" s="2953"/>
      <c r="AU9" s="790"/>
      <c r="AV9" s="1477"/>
    </row>
    <row r="10" spans="2:50" ht="15" customHeight="1" thickBot="1">
      <c r="B10" s="1476"/>
      <c r="C10" s="790"/>
      <c r="D10" s="790"/>
      <c r="E10" s="790"/>
      <c r="F10" s="2963" t="s">
        <v>888</v>
      </c>
      <c r="G10" s="2964"/>
      <c r="H10" s="2964"/>
      <c r="I10" s="2964"/>
      <c r="J10" s="2964"/>
      <c r="K10" s="2965"/>
      <c r="L10" s="790"/>
      <c r="M10" s="791">
        <v>2</v>
      </c>
      <c r="N10" s="2960"/>
      <c r="O10" s="2961"/>
      <c r="P10" s="2870"/>
      <c r="Q10" s="2960"/>
      <c r="R10" s="2961"/>
      <c r="S10" s="2961"/>
      <c r="T10" s="2961"/>
      <c r="U10" s="2961"/>
      <c r="V10" s="2961"/>
      <c r="W10" s="2961"/>
      <c r="X10" s="2961"/>
      <c r="Y10" s="2870"/>
      <c r="Z10" s="2962"/>
      <c r="AA10" s="2962"/>
      <c r="AB10" s="2962"/>
      <c r="AC10" s="2962"/>
      <c r="AD10" s="2962"/>
      <c r="AE10" s="2962"/>
      <c r="AF10" s="2962"/>
      <c r="AG10" s="2962"/>
      <c r="AH10" s="790"/>
      <c r="AI10" s="2972"/>
      <c r="AJ10" s="2973"/>
      <c r="AK10" s="2974"/>
      <c r="AL10" s="2934"/>
      <c r="AM10" s="2935"/>
      <c r="AN10" s="2936"/>
      <c r="AO10" s="2934"/>
      <c r="AP10" s="2935"/>
      <c r="AQ10" s="2936"/>
      <c r="AR10" s="2954"/>
      <c r="AS10" s="2955"/>
      <c r="AT10" s="2956"/>
      <c r="AU10" s="790"/>
      <c r="AV10" s="1477"/>
    </row>
    <row r="11" spans="2:50">
      <c r="B11" s="1476"/>
      <c r="C11" s="790"/>
      <c r="D11" s="790"/>
      <c r="E11" s="790"/>
      <c r="F11" s="2916" t="s">
        <v>889</v>
      </c>
      <c r="G11" s="2917"/>
      <c r="H11" s="2917"/>
      <c r="I11" s="2917"/>
      <c r="J11" s="2917"/>
      <c r="K11" s="2918"/>
      <c r="L11" s="790"/>
      <c r="M11" s="791">
        <v>1</v>
      </c>
      <c r="N11" s="2906"/>
      <c r="O11" s="2907"/>
      <c r="P11" s="2908"/>
      <c r="Q11" s="2909"/>
      <c r="R11" s="2910"/>
      <c r="S11" s="2910"/>
      <c r="T11" s="2910"/>
      <c r="U11" s="2910"/>
      <c r="V11" s="2910"/>
      <c r="W11" s="2910"/>
      <c r="X11" s="2910"/>
      <c r="Y11" s="2911"/>
      <c r="Z11" s="2893"/>
      <c r="AA11" s="2893"/>
      <c r="AB11" s="2893"/>
      <c r="AC11" s="2893"/>
      <c r="AD11" s="2893"/>
      <c r="AE11" s="2893"/>
      <c r="AF11" s="2893"/>
      <c r="AG11" s="2893"/>
      <c r="AH11" s="790"/>
      <c r="AI11" s="792"/>
      <c r="AJ11" s="793"/>
      <c r="AK11" s="793"/>
      <c r="AL11" s="2894"/>
      <c r="AM11" s="2895"/>
      <c r="AN11" s="2895"/>
      <c r="AO11" s="2896" t="s">
        <v>885</v>
      </c>
      <c r="AP11" s="2897"/>
      <c r="AQ11" s="2898"/>
      <c r="AR11" s="2896" t="s">
        <v>890</v>
      </c>
      <c r="AS11" s="2897"/>
      <c r="AT11" s="2899"/>
      <c r="AU11" s="790"/>
      <c r="AV11" s="1477"/>
    </row>
    <row r="12" spans="2:50" ht="13.5" customHeight="1">
      <c r="B12" s="1476"/>
      <c r="C12" s="790"/>
      <c r="D12" s="790"/>
      <c r="E12" s="790"/>
      <c r="F12" s="2900" t="s">
        <v>891</v>
      </c>
      <c r="G12" s="2901"/>
      <c r="H12" s="2901"/>
      <c r="I12" s="2901"/>
      <c r="J12" s="2901"/>
      <c r="K12" s="2902"/>
      <c r="L12" s="790"/>
      <c r="M12" s="791" t="s">
        <v>892</v>
      </c>
      <c r="N12" s="2906"/>
      <c r="O12" s="2907"/>
      <c r="P12" s="2908"/>
      <c r="Q12" s="2909"/>
      <c r="R12" s="2910"/>
      <c r="S12" s="2910"/>
      <c r="T12" s="2910"/>
      <c r="U12" s="2910"/>
      <c r="V12" s="2910"/>
      <c r="W12" s="2910"/>
      <c r="X12" s="2910"/>
      <c r="Y12" s="2911"/>
      <c r="Z12" s="2912"/>
      <c r="AA12" s="2913"/>
      <c r="AB12" s="2914"/>
      <c r="AC12" s="2915"/>
      <c r="AD12" s="2914"/>
      <c r="AE12" s="2915"/>
      <c r="AF12" s="2914"/>
      <c r="AG12" s="2915"/>
      <c r="AH12" s="790"/>
      <c r="AI12" s="2919" t="s">
        <v>893</v>
      </c>
      <c r="AJ12" s="2920"/>
      <c r="AK12" s="2921"/>
      <c r="AL12" s="2922" t="s">
        <v>894</v>
      </c>
      <c r="AM12" s="2923"/>
      <c r="AN12" s="2924"/>
      <c r="AO12" s="2928"/>
      <c r="AP12" s="2929"/>
      <c r="AQ12" s="2930"/>
      <c r="AR12" s="2928"/>
      <c r="AS12" s="2929"/>
      <c r="AT12" s="2937"/>
      <c r="AU12" s="790"/>
      <c r="AV12" s="1477"/>
    </row>
    <row r="13" spans="2:50" ht="14.25" customHeight="1">
      <c r="B13" s="1480"/>
      <c r="C13" s="1418"/>
      <c r="D13" s="1418"/>
      <c r="E13" s="790"/>
      <c r="F13" s="2903"/>
      <c r="G13" s="2904"/>
      <c r="H13" s="2904"/>
      <c r="I13" s="2904"/>
      <c r="J13" s="2904"/>
      <c r="K13" s="2905"/>
      <c r="L13" s="790"/>
      <c r="M13" s="794" t="s">
        <v>895</v>
      </c>
      <c r="N13" s="2940" t="s">
        <v>896</v>
      </c>
      <c r="O13" s="2941"/>
      <c r="P13" s="2942"/>
      <c r="Q13" s="2940" t="s">
        <v>897</v>
      </c>
      <c r="R13" s="2941"/>
      <c r="S13" s="2941"/>
      <c r="T13" s="2941"/>
      <c r="U13" s="2941"/>
      <c r="V13" s="2941"/>
      <c r="W13" s="2941"/>
      <c r="X13" s="2941"/>
      <c r="Y13" s="2942"/>
      <c r="Z13" s="2943" t="s">
        <v>898</v>
      </c>
      <c r="AA13" s="2943"/>
      <c r="AB13" s="2881" t="s">
        <v>885</v>
      </c>
      <c r="AC13" s="2881"/>
      <c r="AD13" s="2881" t="s">
        <v>884</v>
      </c>
      <c r="AE13" s="2881"/>
      <c r="AF13" s="2881" t="s">
        <v>899</v>
      </c>
      <c r="AG13" s="2881"/>
      <c r="AH13" s="790"/>
      <c r="AI13" s="2919"/>
      <c r="AJ13" s="2920"/>
      <c r="AK13" s="2921"/>
      <c r="AL13" s="2922"/>
      <c r="AM13" s="2923"/>
      <c r="AN13" s="2924"/>
      <c r="AO13" s="2931"/>
      <c r="AP13" s="2932"/>
      <c r="AQ13" s="2933"/>
      <c r="AR13" s="2931"/>
      <c r="AS13" s="2932"/>
      <c r="AT13" s="2938"/>
      <c r="AU13" s="790"/>
      <c r="AV13" s="1477"/>
    </row>
    <row r="14" spans="2:50" ht="15" customHeight="1" thickBot="1">
      <c r="B14" s="1476"/>
      <c r="C14" s="790"/>
      <c r="D14" s="790"/>
      <c r="E14" s="790"/>
      <c r="F14" s="2882" t="s">
        <v>900</v>
      </c>
      <c r="G14" s="2882"/>
      <c r="H14" s="2882"/>
      <c r="I14" s="2882"/>
      <c r="J14" s="2882"/>
      <c r="K14" s="2882"/>
      <c r="L14" s="2882"/>
      <c r="M14" s="2882"/>
      <c r="N14" s="2882"/>
      <c r="O14" s="2882"/>
      <c r="P14" s="2882"/>
      <c r="Q14" s="2882"/>
      <c r="R14" s="1481"/>
      <c r="S14" s="1481"/>
      <c r="T14" s="1481"/>
      <c r="U14" s="790"/>
      <c r="V14" s="790"/>
      <c r="W14" s="790"/>
      <c r="X14" s="790"/>
      <c r="Y14" s="790"/>
      <c r="Z14" s="790"/>
      <c r="AA14" s="790"/>
      <c r="AB14" s="790"/>
      <c r="AC14" s="790"/>
      <c r="AD14" s="790"/>
      <c r="AE14" s="790"/>
      <c r="AF14" s="790"/>
      <c r="AG14" s="790"/>
      <c r="AH14" s="790"/>
      <c r="AI14" s="795"/>
      <c r="AJ14" s="796"/>
      <c r="AK14" s="796"/>
      <c r="AL14" s="2925"/>
      <c r="AM14" s="2926"/>
      <c r="AN14" s="2927"/>
      <c r="AO14" s="2934"/>
      <c r="AP14" s="2935"/>
      <c r="AQ14" s="2936"/>
      <c r="AR14" s="2934"/>
      <c r="AS14" s="2935"/>
      <c r="AT14" s="2939"/>
      <c r="AU14" s="790">
        <v>1</v>
      </c>
      <c r="AV14" s="1477" t="s">
        <v>901</v>
      </c>
    </row>
    <row r="15" spans="2:50">
      <c r="B15" s="1476"/>
      <c r="C15" s="790"/>
      <c r="D15" s="790"/>
      <c r="E15" s="790"/>
      <c r="F15" s="2883" t="s">
        <v>902</v>
      </c>
      <c r="G15" s="2884"/>
      <c r="H15" s="2884"/>
      <c r="I15" s="2885"/>
      <c r="J15" s="2874" t="s">
        <v>903</v>
      </c>
      <c r="K15" s="2875"/>
      <c r="L15" s="2875"/>
      <c r="M15" s="2875"/>
      <c r="N15" s="2876"/>
      <c r="O15" s="2877"/>
      <c r="P15" s="2878"/>
      <c r="Q15" s="2877"/>
      <c r="R15" s="2878"/>
      <c r="S15" s="2877"/>
      <c r="T15" s="2878"/>
      <c r="U15" s="2877"/>
      <c r="V15" s="2878"/>
      <c r="W15" s="2877"/>
      <c r="X15" s="2878"/>
      <c r="Y15" s="2877"/>
      <c r="Z15" s="2878"/>
      <c r="AA15" s="2877"/>
      <c r="AB15" s="2878"/>
      <c r="AC15" s="2877"/>
      <c r="AD15" s="2878"/>
      <c r="AE15" s="2877"/>
      <c r="AF15" s="2878"/>
      <c r="AG15" s="2877"/>
      <c r="AH15" s="2878"/>
      <c r="AI15" s="2868"/>
      <c r="AJ15" s="2869"/>
      <c r="AK15" s="2868"/>
      <c r="AL15" s="2869"/>
      <c r="AM15" s="2868"/>
      <c r="AN15" s="2869"/>
      <c r="AO15" s="2868"/>
      <c r="AP15" s="2869"/>
      <c r="AQ15" s="2868"/>
      <c r="AR15" s="2869"/>
      <c r="AS15" s="2870"/>
      <c r="AT15" s="2871"/>
      <c r="AU15" s="2872"/>
      <c r="AV15" s="2873"/>
    </row>
    <row r="16" spans="2:50" ht="13.5" customHeight="1">
      <c r="B16" s="1476"/>
      <c r="C16" s="790"/>
      <c r="D16" s="790"/>
      <c r="E16" s="790"/>
      <c r="F16" s="2886"/>
      <c r="G16" s="2887"/>
      <c r="H16" s="2887"/>
      <c r="I16" s="2888"/>
      <c r="J16" s="2874" t="s">
        <v>904</v>
      </c>
      <c r="K16" s="2875"/>
      <c r="L16" s="2875"/>
      <c r="M16" s="2875"/>
      <c r="N16" s="2876"/>
      <c r="O16" s="2877"/>
      <c r="P16" s="2878"/>
      <c r="Q16" s="2877"/>
      <c r="R16" s="2878"/>
      <c r="S16" s="2877"/>
      <c r="T16" s="2878"/>
      <c r="U16" s="2877"/>
      <c r="V16" s="2878"/>
      <c r="W16" s="2877"/>
      <c r="X16" s="2878"/>
      <c r="Y16" s="2877"/>
      <c r="Z16" s="2878"/>
      <c r="AA16" s="2889"/>
      <c r="AB16" s="2890"/>
      <c r="AC16" s="2891"/>
      <c r="AD16" s="2892"/>
      <c r="AE16" s="2891"/>
      <c r="AF16" s="2892"/>
      <c r="AG16" s="2891"/>
      <c r="AH16" s="2892"/>
      <c r="AI16" s="2879"/>
      <c r="AJ16" s="2880"/>
      <c r="AK16" s="2879"/>
      <c r="AL16" s="2880"/>
      <c r="AM16" s="2879"/>
      <c r="AN16" s="2880"/>
      <c r="AO16" s="2879"/>
      <c r="AP16" s="2880"/>
      <c r="AQ16" s="2879"/>
      <c r="AR16" s="2880"/>
      <c r="AS16" s="2870"/>
      <c r="AT16" s="2871"/>
      <c r="AU16" s="2872"/>
      <c r="AV16" s="2873"/>
    </row>
    <row r="17" spans="2:48">
      <c r="B17" s="1476"/>
      <c r="C17" s="790"/>
      <c r="D17" s="790"/>
      <c r="E17" s="790"/>
      <c r="F17" s="2848"/>
      <c r="G17" s="2849"/>
      <c r="H17" s="2849"/>
      <c r="I17" s="2849"/>
      <c r="J17" s="2849"/>
      <c r="K17" s="2850"/>
      <c r="L17" s="2857"/>
      <c r="M17" s="2858"/>
      <c r="N17" s="2859"/>
      <c r="O17" s="2866"/>
      <c r="P17" s="2836"/>
      <c r="Q17" s="2835"/>
      <c r="R17" s="2836"/>
      <c r="S17" s="2835"/>
      <c r="T17" s="2836"/>
      <c r="U17" s="2835"/>
      <c r="V17" s="2836"/>
      <c r="W17" s="2835"/>
      <c r="X17" s="2836"/>
      <c r="Y17" s="2835"/>
      <c r="Z17" s="2836"/>
      <c r="AA17" s="2835"/>
      <c r="AB17" s="2836"/>
      <c r="AC17" s="2835"/>
      <c r="AD17" s="2836"/>
      <c r="AE17" s="2835"/>
      <c r="AF17" s="2836"/>
      <c r="AG17" s="2835"/>
      <c r="AH17" s="2836"/>
      <c r="AI17" s="2835"/>
      <c r="AJ17" s="2836"/>
      <c r="AK17" s="2835"/>
      <c r="AL17" s="2836"/>
      <c r="AM17" s="2835"/>
      <c r="AN17" s="2836"/>
      <c r="AO17" s="2835"/>
      <c r="AP17" s="2836"/>
      <c r="AQ17" s="2835"/>
      <c r="AR17" s="2836"/>
      <c r="AS17" s="2839"/>
      <c r="AT17" s="2840"/>
      <c r="AU17" s="2841"/>
      <c r="AV17" s="2842"/>
    </row>
    <row r="18" spans="2:48">
      <c r="B18" s="1476"/>
      <c r="C18" s="790"/>
      <c r="D18" s="790"/>
      <c r="E18" s="790"/>
      <c r="F18" s="2851"/>
      <c r="G18" s="2852"/>
      <c r="H18" s="2852"/>
      <c r="I18" s="2852"/>
      <c r="J18" s="2852"/>
      <c r="K18" s="2853"/>
      <c r="L18" s="2860"/>
      <c r="M18" s="2861"/>
      <c r="N18" s="2862"/>
      <c r="O18" s="2867"/>
      <c r="P18" s="2838"/>
      <c r="Q18" s="2837"/>
      <c r="R18" s="2838"/>
      <c r="S18" s="2837"/>
      <c r="T18" s="2838"/>
      <c r="U18" s="2837"/>
      <c r="V18" s="2838"/>
      <c r="W18" s="2837"/>
      <c r="X18" s="2838"/>
      <c r="Y18" s="2837"/>
      <c r="Z18" s="2838"/>
      <c r="AA18" s="2837"/>
      <c r="AB18" s="2838"/>
      <c r="AC18" s="2837"/>
      <c r="AD18" s="2838"/>
      <c r="AE18" s="2837"/>
      <c r="AF18" s="2838"/>
      <c r="AG18" s="2837"/>
      <c r="AH18" s="2838"/>
      <c r="AI18" s="2837"/>
      <c r="AJ18" s="2838"/>
      <c r="AK18" s="2837"/>
      <c r="AL18" s="2838"/>
      <c r="AM18" s="2837"/>
      <c r="AN18" s="2838"/>
      <c r="AO18" s="2837"/>
      <c r="AP18" s="2838"/>
      <c r="AQ18" s="2837"/>
      <c r="AR18" s="2838"/>
      <c r="AS18" s="2839"/>
      <c r="AT18" s="2840"/>
      <c r="AU18" s="2841"/>
      <c r="AV18" s="2842"/>
    </row>
    <row r="19" spans="2:48">
      <c r="B19" s="1476"/>
      <c r="C19" s="790"/>
      <c r="D19" s="790"/>
      <c r="E19" s="790"/>
      <c r="F19" s="2851"/>
      <c r="G19" s="2852"/>
      <c r="H19" s="2852"/>
      <c r="I19" s="2852"/>
      <c r="J19" s="2852"/>
      <c r="K19" s="2853"/>
      <c r="L19" s="2860"/>
      <c r="M19" s="2861"/>
      <c r="N19" s="2862"/>
      <c r="O19" s="2867"/>
      <c r="P19" s="2838"/>
      <c r="Q19" s="2837"/>
      <c r="R19" s="2838"/>
      <c r="S19" s="2837"/>
      <c r="T19" s="2838"/>
      <c r="U19" s="2837"/>
      <c r="V19" s="2838"/>
      <c r="W19" s="2837"/>
      <c r="X19" s="2838"/>
      <c r="Y19" s="2837"/>
      <c r="Z19" s="2838"/>
      <c r="AA19" s="2837"/>
      <c r="AB19" s="2838"/>
      <c r="AC19" s="2837"/>
      <c r="AD19" s="2838"/>
      <c r="AE19" s="2837"/>
      <c r="AF19" s="2838"/>
      <c r="AG19" s="2837"/>
      <c r="AH19" s="2838"/>
      <c r="AI19" s="2837"/>
      <c r="AJ19" s="2838"/>
      <c r="AK19" s="2837"/>
      <c r="AL19" s="2838"/>
      <c r="AM19" s="2837"/>
      <c r="AN19" s="2838"/>
      <c r="AO19" s="2837"/>
      <c r="AP19" s="2838"/>
      <c r="AQ19" s="2837"/>
      <c r="AR19" s="2838"/>
      <c r="AS19" s="2839"/>
      <c r="AT19" s="2840"/>
      <c r="AU19" s="2841"/>
      <c r="AV19" s="2842"/>
    </row>
    <row r="20" spans="2:48">
      <c r="B20" s="1476"/>
      <c r="C20" s="790"/>
      <c r="D20" s="790"/>
      <c r="E20" s="790"/>
      <c r="F20" s="2851"/>
      <c r="G20" s="2852"/>
      <c r="H20" s="2852"/>
      <c r="I20" s="2852"/>
      <c r="J20" s="2852"/>
      <c r="K20" s="2853"/>
      <c r="L20" s="2860"/>
      <c r="M20" s="2861"/>
      <c r="N20" s="2862"/>
      <c r="O20" s="2867"/>
      <c r="P20" s="2838"/>
      <c r="Q20" s="2837"/>
      <c r="R20" s="2838"/>
      <c r="S20" s="2837"/>
      <c r="T20" s="2838"/>
      <c r="U20" s="2837"/>
      <c r="V20" s="2838"/>
      <c r="W20" s="2837"/>
      <c r="X20" s="2838"/>
      <c r="Y20" s="2837"/>
      <c r="Z20" s="2838"/>
      <c r="AA20" s="2837"/>
      <c r="AB20" s="2838"/>
      <c r="AC20" s="2837"/>
      <c r="AD20" s="2838"/>
      <c r="AE20" s="2837"/>
      <c r="AF20" s="2838"/>
      <c r="AG20" s="2837"/>
      <c r="AH20" s="2838"/>
      <c r="AI20" s="2837"/>
      <c r="AJ20" s="2838"/>
      <c r="AK20" s="2837"/>
      <c r="AL20" s="2838"/>
      <c r="AM20" s="2837"/>
      <c r="AN20" s="2838"/>
      <c r="AO20" s="2837"/>
      <c r="AP20" s="2838"/>
      <c r="AQ20" s="2837"/>
      <c r="AR20" s="2838"/>
      <c r="AS20" s="2839"/>
      <c r="AT20" s="2840"/>
      <c r="AU20" s="2841"/>
      <c r="AV20" s="2842"/>
    </row>
    <row r="21" spans="2:48">
      <c r="B21" s="1476"/>
      <c r="C21" s="790"/>
      <c r="D21" s="790"/>
      <c r="E21" s="790"/>
      <c r="F21" s="2851"/>
      <c r="G21" s="2852"/>
      <c r="H21" s="2852"/>
      <c r="I21" s="2852"/>
      <c r="J21" s="2852"/>
      <c r="K21" s="2853"/>
      <c r="L21" s="2860"/>
      <c r="M21" s="2861"/>
      <c r="N21" s="2862"/>
      <c r="O21" s="2867"/>
      <c r="P21" s="2838"/>
      <c r="Q21" s="2837"/>
      <c r="R21" s="2838"/>
      <c r="S21" s="2837"/>
      <c r="T21" s="2838"/>
      <c r="U21" s="2837"/>
      <c r="V21" s="2838"/>
      <c r="W21" s="2837"/>
      <c r="X21" s="2838"/>
      <c r="Y21" s="2837"/>
      <c r="Z21" s="2838"/>
      <c r="AA21" s="2837"/>
      <c r="AB21" s="2838"/>
      <c r="AC21" s="2837"/>
      <c r="AD21" s="2838"/>
      <c r="AE21" s="2837"/>
      <c r="AF21" s="2838"/>
      <c r="AG21" s="2837"/>
      <c r="AH21" s="2838"/>
      <c r="AI21" s="2837"/>
      <c r="AJ21" s="2838"/>
      <c r="AK21" s="2837"/>
      <c r="AL21" s="2838"/>
      <c r="AM21" s="2837"/>
      <c r="AN21" s="2838"/>
      <c r="AO21" s="2837"/>
      <c r="AP21" s="2838"/>
      <c r="AQ21" s="2837"/>
      <c r="AR21" s="2838"/>
      <c r="AS21" s="2839"/>
      <c r="AT21" s="2840"/>
      <c r="AU21" s="2841"/>
      <c r="AV21" s="2842"/>
    </row>
    <row r="22" spans="2:48">
      <c r="B22" s="1476"/>
      <c r="C22" s="790"/>
      <c r="D22" s="790"/>
      <c r="E22" s="790"/>
      <c r="F22" s="2851"/>
      <c r="G22" s="2852"/>
      <c r="H22" s="2852"/>
      <c r="I22" s="2852"/>
      <c r="J22" s="2852"/>
      <c r="K22" s="2853"/>
      <c r="L22" s="2860"/>
      <c r="M22" s="2861"/>
      <c r="N22" s="2862"/>
      <c r="O22" s="2867"/>
      <c r="P22" s="2838"/>
      <c r="Q22" s="2837"/>
      <c r="R22" s="2838"/>
      <c r="S22" s="2837"/>
      <c r="T22" s="2838"/>
      <c r="U22" s="2837"/>
      <c r="V22" s="2838"/>
      <c r="W22" s="2837"/>
      <c r="X22" s="2838"/>
      <c r="Y22" s="2837"/>
      <c r="Z22" s="2838"/>
      <c r="AA22" s="2837"/>
      <c r="AB22" s="2838"/>
      <c r="AC22" s="2837"/>
      <c r="AD22" s="2838"/>
      <c r="AE22" s="2837"/>
      <c r="AF22" s="2838"/>
      <c r="AG22" s="2837"/>
      <c r="AH22" s="2838"/>
      <c r="AI22" s="2837"/>
      <c r="AJ22" s="2838"/>
      <c r="AK22" s="2837"/>
      <c r="AL22" s="2838"/>
      <c r="AM22" s="2837"/>
      <c r="AN22" s="2838"/>
      <c r="AO22" s="2837"/>
      <c r="AP22" s="2838"/>
      <c r="AQ22" s="2837"/>
      <c r="AR22" s="2838"/>
      <c r="AS22" s="2839"/>
      <c r="AT22" s="2840"/>
      <c r="AU22" s="2841"/>
      <c r="AV22" s="2842"/>
    </row>
    <row r="23" spans="2:48">
      <c r="B23" s="1476"/>
      <c r="C23" s="790"/>
      <c r="D23" s="790"/>
      <c r="E23" s="790"/>
      <c r="F23" s="2851"/>
      <c r="G23" s="2852"/>
      <c r="H23" s="2852"/>
      <c r="I23" s="2852"/>
      <c r="J23" s="2852"/>
      <c r="K23" s="2853"/>
      <c r="L23" s="2860"/>
      <c r="M23" s="2861"/>
      <c r="N23" s="2862"/>
      <c r="O23" s="2867"/>
      <c r="P23" s="2838"/>
      <c r="Q23" s="2837"/>
      <c r="R23" s="2838"/>
      <c r="S23" s="2837"/>
      <c r="T23" s="2838"/>
      <c r="U23" s="2837"/>
      <c r="V23" s="2838"/>
      <c r="W23" s="2837"/>
      <c r="X23" s="2838"/>
      <c r="Y23" s="2837"/>
      <c r="Z23" s="2838"/>
      <c r="AA23" s="2837"/>
      <c r="AB23" s="2838"/>
      <c r="AC23" s="2837"/>
      <c r="AD23" s="2838"/>
      <c r="AE23" s="2837"/>
      <c r="AF23" s="2838"/>
      <c r="AG23" s="2837"/>
      <c r="AH23" s="2838"/>
      <c r="AI23" s="2837"/>
      <c r="AJ23" s="2838"/>
      <c r="AK23" s="2837"/>
      <c r="AL23" s="2838"/>
      <c r="AM23" s="2837"/>
      <c r="AN23" s="2838"/>
      <c r="AO23" s="2837"/>
      <c r="AP23" s="2838"/>
      <c r="AQ23" s="2837"/>
      <c r="AR23" s="2838"/>
      <c r="AS23" s="2839"/>
      <c r="AT23" s="2840"/>
      <c r="AU23" s="2841"/>
      <c r="AV23" s="2842"/>
    </row>
    <row r="24" spans="2:48">
      <c r="B24" s="1476"/>
      <c r="C24" s="790"/>
      <c r="D24" s="790"/>
      <c r="E24" s="790"/>
      <c r="F24" s="2851"/>
      <c r="G24" s="2852"/>
      <c r="H24" s="2852"/>
      <c r="I24" s="2852"/>
      <c r="J24" s="2852"/>
      <c r="K24" s="2853"/>
      <c r="L24" s="2860"/>
      <c r="M24" s="2861"/>
      <c r="N24" s="2862"/>
      <c r="O24" s="2867"/>
      <c r="P24" s="2838"/>
      <c r="Q24" s="2837"/>
      <c r="R24" s="2838"/>
      <c r="S24" s="2837"/>
      <c r="T24" s="2838"/>
      <c r="U24" s="2837"/>
      <c r="V24" s="2838"/>
      <c r="W24" s="2837"/>
      <c r="X24" s="2838"/>
      <c r="Y24" s="2837"/>
      <c r="Z24" s="2838"/>
      <c r="AA24" s="2837"/>
      <c r="AB24" s="2838"/>
      <c r="AC24" s="2837"/>
      <c r="AD24" s="2838"/>
      <c r="AE24" s="2837"/>
      <c r="AF24" s="2838"/>
      <c r="AG24" s="2837"/>
      <c r="AH24" s="2838"/>
      <c r="AI24" s="2837"/>
      <c r="AJ24" s="2838"/>
      <c r="AK24" s="2837"/>
      <c r="AL24" s="2838"/>
      <c r="AM24" s="2837"/>
      <c r="AN24" s="2838"/>
      <c r="AO24" s="2837"/>
      <c r="AP24" s="2838"/>
      <c r="AQ24" s="2837"/>
      <c r="AR24" s="2838"/>
      <c r="AS24" s="2839"/>
      <c r="AT24" s="2840"/>
      <c r="AU24" s="2841"/>
      <c r="AV24" s="2842"/>
    </row>
    <row r="25" spans="2:48">
      <c r="B25" s="1476"/>
      <c r="C25" s="790"/>
      <c r="D25" s="790"/>
      <c r="E25" s="790"/>
      <c r="F25" s="2851"/>
      <c r="G25" s="2852"/>
      <c r="H25" s="2852"/>
      <c r="I25" s="2852"/>
      <c r="J25" s="2852"/>
      <c r="K25" s="2853"/>
      <c r="L25" s="2860"/>
      <c r="M25" s="2861"/>
      <c r="N25" s="2862"/>
      <c r="O25" s="2867"/>
      <c r="P25" s="2838"/>
      <c r="Q25" s="2837"/>
      <c r="R25" s="2838"/>
      <c r="S25" s="2837"/>
      <c r="T25" s="2838"/>
      <c r="U25" s="2837"/>
      <c r="V25" s="2838"/>
      <c r="W25" s="2837"/>
      <c r="X25" s="2838"/>
      <c r="Y25" s="2837"/>
      <c r="Z25" s="2838"/>
      <c r="AA25" s="2837"/>
      <c r="AB25" s="2838"/>
      <c r="AC25" s="2837"/>
      <c r="AD25" s="2838"/>
      <c r="AE25" s="2837"/>
      <c r="AF25" s="2838"/>
      <c r="AG25" s="2837"/>
      <c r="AH25" s="2838"/>
      <c r="AI25" s="2837"/>
      <c r="AJ25" s="2838"/>
      <c r="AK25" s="2837"/>
      <c r="AL25" s="2838"/>
      <c r="AM25" s="2837"/>
      <c r="AN25" s="2838"/>
      <c r="AO25" s="2837"/>
      <c r="AP25" s="2838"/>
      <c r="AQ25" s="2837"/>
      <c r="AR25" s="2838"/>
      <c r="AS25" s="2839"/>
      <c r="AT25" s="2840"/>
      <c r="AU25" s="2841"/>
      <c r="AV25" s="2842"/>
    </row>
    <row r="26" spans="2:48">
      <c r="B26" s="1476"/>
      <c r="C26" s="790"/>
      <c r="D26" s="790"/>
      <c r="E26" s="790"/>
      <c r="F26" s="2851"/>
      <c r="G26" s="2852"/>
      <c r="H26" s="2852"/>
      <c r="I26" s="2852"/>
      <c r="J26" s="2852"/>
      <c r="K26" s="2853"/>
      <c r="L26" s="2860"/>
      <c r="M26" s="2861"/>
      <c r="N26" s="2862"/>
      <c r="O26" s="2867"/>
      <c r="P26" s="2838"/>
      <c r="Q26" s="2837"/>
      <c r="R26" s="2838"/>
      <c r="S26" s="2837"/>
      <c r="T26" s="2838"/>
      <c r="U26" s="2837"/>
      <c r="V26" s="2838"/>
      <c r="W26" s="2837"/>
      <c r="X26" s="2838"/>
      <c r="Y26" s="2837"/>
      <c r="Z26" s="2838"/>
      <c r="AA26" s="2837"/>
      <c r="AB26" s="2838"/>
      <c r="AC26" s="2837"/>
      <c r="AD26" s="2838"/>
      <c r="AE26" s="2837"/>
      <c r="AF26" s="2838"/>
      <c r="AG26" s="2837"/>
      <c r="AH26" s="2838"/>
      <c r="AI26" s="2837"/>
      <c r="AJ26" s="2838"/>
      <c r="AK26" s="2837"/>
      <c r="AL26" s="2838"/>
      <c r="AM26" s="2837"/>
      <c r="AN26" s="2838"/>
      <c r="AO26" s="2837"/>
      <c r="AP26" s="2838"/>
      <c r="AQ26" s="2837"/>
      <c r="AR26" s="2838"/>
      <c r="AS26" s="2839"/>
      <c r="AT26" s="2840"/>
      <c r="AU26" s="2841"/>
      <c r="AV26" s="2842"/>
    </row>
    <row r="27" spans="2:48" ht="8.25" customHeight="1">
      <c r="B27" s="1476"/>
      <c r="C27" s="790"/>
      <c r="D27" s="790"/>
      <c r="E27" s="790"/>
      <c r="F27" s="2854"/>
      <c r="G27" s="2855"/>
      <c r="H27" s="2855"/>
      <c r="I27" s="2855"/>
      <c r="J27" s="2855"/>
      <c r="K27" s="2856"/>
      <c r="L27" s="2863"/>
      <c r="M27" s="2864"/>
      <c r="N27" s="2865"/>
      <c r="O27" s="2867"/>
      <c r="P27" s="2838"/>
      <c r="Q27" s="2837"/>
      <c r="R27" s="2838"/>
      <c r="S27" s="2837"/>
      <c r="T27" s="2838"/>
      <c r="U27" s="2837"/>
      <c r="V27" s="2838"/>
      <c r="W27" s="2837"/>
      <c r="X27" s="2838"/>
      <c r="Y27" s="2837"/>
      <c r="Z27" s="2838"/>
      <c r="AA27" s="2837"/>
      <c r="AB27" s="2838"/>
      <c r="AC27" s="2837"/>
      <c r="AD27" s="2838"/>
      <c r="AE27" s="2837"/>
      <c r="AF27" s="2838"/>
      <c r="AG27" s="2837"/>
      <c r="AH27" s="2838"/>
      <c r="AI27" s="2837"/>
      <c r="AJ27" s="2838"/>
      <c r="AK27" s="2837"/>
      <c r="AL27" s="2838"/>
      <c r="AM27" s="2837"/>
      <c r="AN27" s="2838"/>
      <c r="AO27" s="2837"/>
      <c r="AP27" s="2838"/>
      <c r="AQ27" s="2837"/>
      <c r="AR27" s="2838"/>
      <c r="AS27" s="2839"/>
      <c r="AT27" s="2840"/>
      <c r="AU27" s="2841"/>
      <c r="AV27" s="2842"/>
    </row>
    <row r="28" spans="2:48" ht="13.5" customHeight="1">
      <c r="B28" s="1476"/>
      <c r="C28" s="790"/>
      <c r="D28" s="790"/>
      <c r="E28" s="790"/>
      <c r="F28" s="2843" t="s">
        <v>905</v>
      </c>
      <c r="G28" s="2844"/>
      <c r="H28" s="2845"/>
      <c r="I28" s="2843" t="s">
        <v>906</v>
      </c>
      <c r="J28" s="2844"/>
      <c r="K28" s="2844"/>
      <c r="L28" s="2844"/>
      <c r="M28" s="2844"/>
      <c r="N28" s="2845"/>
      <c r="O28" s="2787"/>
      <c r="P28" s="2788"/>
      <c r="Q28" s="2787"/>
      <c r="R28" s="2788"/>
      <c r="S28" s="2787"/>
      <c r="T28" s="2788"/>
      <c r="U28" s="2787"/>
      <c r="V28" s="2788"/>
      <c r="W28" s="2787"/>
      <c r="X28" s="2788"/>
      <c r="Y28" s="2787"/>
      <c r="Z28" s="2788"/>
      <c r="AA28" s="2787"/>
      <c r="AB28" s="2788"/>
      <c r="AC28" s="2787"/>
      <c r="AD28" s="2788"/>
      <c r="AE28" s="2787"/>
      <c r="AF28" s="2788"/>
      <c r="AG28" s="2787"/>
      <c r="AH28" s="2788"/>
      <c r="AI28" s="2787"/>
      <c r="AJ28" s="2788"/>
      <c r="AK28" s="2787"/>
      <c r="AL28" s="2788"/>
      <c r="AM28" s="2787"/>
      <c r="AN28" s="2788"/>
      <c r="AO28" s="2787"/>
      <c r="AP28" s="2788"/>
      <c r="AQ28" s="2787"/>
      <c r="AR28" s="2788"/>
      <c r="AS28" s="2787"/>
      <c r="AT28" s="2788"/>
      <c r="AU28" s="2846"/>
      <c r="AV28" s="2847"/>
    </row>
    <row r="29" spans="2:48">
      <c r="B29" s="1476"/>
      <c r="C29" s="790"/>
      <c r="D29" s="790"/>
      <c r="E29" s="790"/>
      <c r="F29" s="2828"/>
      <c r="G29" s="2829"/>
      <c r="H29" s="797"/>
      <c r="I29" s="798">
        <v>1</v>
      </c>
      <c r="J29" s="2832"/>
      <c r="K29" s="2833"/>
      <c r="L29" s="2833"/>
      <c r="M29" s="2833"/>
      <c r="N29" s="2834"/>
      <c r="O29" s="799"/>
      <c r="P29" s="1415"/>
      <c r="Q29" s="799"/>
      <c r="R29" s="1415"/>
      <c r="S29" s="799"/>
      <c r="T29" s="800"/>
      <c r="U29" s="799"/>
      <c r="V29" s="800"/>
      <c r="W29" s="801"/>
      <c r="X29" s="800"/>
      <c r="Y29" s="801"/>
      <c r="Z29" s="800"/>
      <c r="AA29" s="801"/>
      <c r="AB29" s="800"/>
      <c r="AC29" s="801"/>
      <c r="AD29" s="800"/>
      <c r="AE29" s="801"/>
      <c r="AF29" s="800"/>
      <c r="AG29" s="801"/>
      <c r="AH29" s="800"/>
      <c r="AI29" s="799"/>
      <c r="AJ29" s="1415"/>
      <c r="AK29" s="799"/>
      <c r="AL29" s="1415"/>
      <c r="AM29" s="799"/>
      <c r="AN29" s="1415"/>
      <c r="AO29" s="799"/>
      <c r="AP29" s="1415"/>
      <c r="AQ29" s="799"/>
      <c r="AR29" s="1415"/>
      <c r="AS29" s="802"/>
      <c r="AT29" s="1416"/>
      <c r="AU29" s="802"/>
      <c r="AV29" s="1482"/>
    </row>
    <row r="30" spans="2:48">
      <c r="B30" s="1476"/>
      <c r="C30" s="790"/>
      <c r="D30" s="790"/>
      <c r="E30" s="790"/>
      <c r="F30" s="2830"/>
      <c r="G30" s="2831"/>
      <c r="H30" s="803"/>
      <c r="I30" s="804">
        <v>2</v>
      </c>
      <c r="J30" s="2822"/>
      <c r="K30" s="2823"/>
      <c r="L30" s="2823"/>
      <c r="M30" s="2823"/>
      <c r="N30" s="2824"/>
      <c r="O30" s="805"/>
      <c r="P30" s="806"/>
      <c r="Q30" s="805"/>
      <c r="R30" s="806"/>
      <c r="S30" s="805"/>
      <c r="T30" s="806"/>
      <c r="U30" s="805"/>
      <c r="V30" s="806"/>
      <c r="W30" s="805"/>
      <c r="X30" s="806"/>
      <c r="Y30" s="805"/>
      <c r="Z30" s="806"/>
      <c r="AA30" s="805"/>
      <c r="AB30" s="806"/>
      <c r="AC30" s="805"/>
      <c r="AD30" s="806"/>
      <c r="AE30" s="805"/>
      <c r="AF30" s="806"/>
      <c r="AG30" s="805"/>
      <c r="AH30" s="806"/>
      <c r="AI30" s="805"/>
      <c r="AJ30" s="806"/>
      <c r="AK30" s="805"/>
      <c r="AL30" s="806"/>
      <c r="AM30" s="805"/>
      <c r="AN30" s="806"/>
      <c r="AO30" s="805"/>
      <c r="AP30" s="806"/>
      <c r="AQ30" s="805"/>
      <c r="AR30" s="806"/>
      <c r="AS30" s="807"/>
      <c r="AT30" s="1414"/>
      <c r="AU30" s="807"/>
      <c r="AV30" s="1483"/>
    </row>
    <row r="31" spans="2:48">
      <c r="B31" s="1476"/>
      <c r="C31" s="790"/>
      <c r="D31" s="790"/>
      <c r="E31" s="790"/>
      <c r="F31" s="2830"/>
      <c r="G31" s="2831"/>
      <c r="H31" s="803"/>
      <c r="I31" s="804">
        <v>3</v>
      </c>
      <c r="J31" s="2822"/>
      <c r="K31" s="2823"/>
      <c r="L31" s="2823"/>
      <c r="M31" s="2823"/>
      <c r="N31" s="2824"/>
      <c r="O31" s="805"/>
      <c r="P31" s="806"/>
      <c r="Q31" s="805"/>
      <c r="R31" s="806"/>
      <c r="S31" s="805"/>
      <c r="T31" s="806"/>
      <c r="U31" s="805"/>
      <c r="V31" s="806"/>
      <c r="W31" s="805"/>
      <c r="X31" s="806"/>
      <c r="Y31" s="805"/>
      <c r="Z31" s="806"/>
      <c r="AA31" s="805"/>
      <c r="AB31" s="806"/>
      <c r="AC31" s="805"/>
      <c r="AD31" s="806"/>
      <c r="AE31" s="805"/>
      <c r="AF31" s="806"/>
      <c r="AG31" s="805"/>
      <c r="AH31" s="806"/>
      <c r="AI31" s="805"/>
      <c r="AJ31" s="806"/>
      <c r="AK31" s="805"/>
      <c r="AL31" s="806"/>
      <c r="AM31" s="805"/>
      <c r="AN31" s="806"/>
      <c r="AO31" s="805"/>
      <c r="AP31" s="806"/>
      <c r="AQ31" s="805"/>
      <c r="AR31" s="806"/>
      <c r="AS31" s="807"/>
      <c r="AT31" s="1414"/>
      <c r="AU31" s="807"/>
      <c r="AV31" s="1483"/>
    </row>
    <row r="32" spans="2:48">
      <c r="B32" s="1476"/>
      <c r="C32" s="790"/>
      <c r="D32" s="790"/>
      <c r="E32" s="790"/>
      <c r="F32" s="2830"/>
      <c r="G32" s="2831"/>
      <c r="H32" s="803"/>
      <c r="I32" s="804">
        <v>4</v>
      </c>
      <c r="J32" s="2822"/>
      <c r="K32" s="2823"/>
      <c r="L32" s="2823"/>
      <c r="M32" s="2823"/>
      <c r="N32" s="2824"/>
      <c r="O32" s="805"/>
      <c r="P32" s="806"/>
      <c r="Q32" s="805"/>
      <c r="R32" s="806"/>
      <c r="S32" s="805"/>
      <c r="T32" s="806"/>
      <c r="U32" s="805"/>
      <c r="V32" s="806"/>
      <c r="W32" s="808"/>
      <c r="X32" s="1413"/>
      <c r="Y32" s="808"/>
      <c r="Z32" s="1413"/>
      <c r="AA32" s="808"/>
      <c r="AB32" s="1413"/>
      <c r="AC32" s="808"/>
      <c r="AD32" s="1413"/>
      <c r="AE32" s="808"/>
      <c r="AF32" s="1413"/>
      <c r="AG32" s="808"/>
      <c r="AH32" s="1413"/>
      <c r="AI32" s="805"/>
      <c r="AJ32" s="806"/>
      <c r="AK32" s="805"/>
      <c r="AL32" s="806"/>
      <c r="AM32" s="805"/>
      <c r="AN32" s="806"/>
      <c r="AO32" s="805"/>
      <c r="AP32" s="806"/>
      <c r="AQ32" s="805"/>
      <c r="AR32" s="806"/>
      <c r="AS32" s="807"/>
      <c r="AT32" s="1414"/>
      <c r="AU32" s="807"/>
      <c r="AV32" s="1483"/>
    </row>
    <row r="33" spans="2:48">
      <c r="B33" s="1476"/>
      <c r="C33" s="790"/>
      <c r="D33" s="790"/>
      <c r="E33" s="790"/>
      <c r="F33" s="2830"/>
      <c r="G33" s="2831"/>
      <c r="H33" s="803"/>
      <c r="I33" s="804">
        <v>5</v>
      </c>
      <c r="J33" s="2822"/>
      <c r="K33" s="2823"/>
      <c r="L33" s="2823"/>
      <c r="M33" s="2823"/>
      <c r="N33" s="2824"/>
      <c r="O33" s="805"/>
      <c r="P33" s="806"/>
      <c r="Q33" s="805"/>
      <c r="R33" s="806"/>
      <c r="S33" s="805"/>
      <c r="T33" s="806"/>
      <c r="U33" s="805"/>
      <c r="V33" s="806"/>
      <c r="W33" s="805"/>
      <c r="X33" s="806"/>
      <c r="Y33" s="805"/>
      <c r="Z33" s="806"/>
      <c r="AA33" s="805"/>
      <c r="AB33" s="806"/>
      <c r="AC33" s="805"/>
      <c r="AD33" s="806"/>
      <c r="AE33" s="805"/>
      <c r="AF33" s="806"/>
      <c r="AG33" s="805"/>
      <c r="AH33" s="806"/>
      <c r="AI33" s="805"/>
      <c r="AJ33" s="806"/>
      <c r="AK33" s="805"/>
      <c r="AL33" s="806"/>
      <c r="AM33" s="805"/>
      <c r="AN33" s="806"/>
      <c r="AO33" s="805"/>
      <c r="AP33" s="806"/>
      <c r="AQ33" s="805"/>
      <c r="AR33" s="806"/>
      <c r="AS33" s="807"/>
      <c r="AT33" s="1414"/>
      <c r="AU33" s="807"/>
      <c r="AV33" s="1483"/>
    </row>
    <row r="34" spans="2:48">
      <c r="B34" s="1476"/>
      <c r="C34" s="790"/>
      <c r="D34" s="790"/>
      <c r="E34" s="790"/>
      <c r="F34" s="2830"/>
      <c r="G34" s="2831"/>
      <c r="H34" s="803"/>
      <c r="I34" s="804">
        <v>6</v>
      </c>
      <c r="J34" s="2822"/>
      <c r="K34" s="2823"/>
      <c r="L34" s="2823"/>
      <c r="M34" s="2823"/>
      <c r="N34" s="2824"/>
      <c r="O34" s="805"/>
      <c r="P34" s="806"/>
      <c r="Q34" s="805"/>
      <c r="R34" s="806"/>
      <c r="S34" s="805"/>
      <c r="T34" s="806"/>
      <c r="U34" s="805"/>
      <c r="V34" s="806"/>
      <c r="W34" s="805"/>
      <c r="X34" s="806"/>
      <c r="Y34" s="805"/>
      <c r="Z34" s="806"/>
      <c r="AA34" s="805"/>
      <c r="AB34" s="806"/>
      <c r="AC34" s="805"/>
      <c r="AD34" s="806"/>
      <c r="AE34" s="805"/>
      <c r="AF34" s="806"/>
      <c r="AG34" s="805"/>
      <c r="AH34" s="806"/>
      <c r="AI34" s="805"/>
      <c r="AJ34" s="806"/>
      <c r="AK34" s="805"/>
      <c r="AL34" s="806"/>
      <c r="AM34" s="805"/>
      <c r="AN34" s="806"/>
      <c r="AO34" s="805"/>
      <c r="AP34" s="806"/>
      <c r="AQ34" s="805"/>
      <c r="AR34" s="806"/>
      <c r="AS34" s="807"/>
      <c r="AT34" s="1414"/>
      <c r="AU34" s="807"/>
      <c r="AV34" s="1483"/>
    </row>
    <row r="35" spans="2:48">
      <c r="B35" s="1476"/>
      <c r="C35" s="790"/>
      <c r="D35" s="790"/>
      <c r="E35" s="790"/>
      <c r="F35" s="2830"/>
      <c r="G35" s="2831"/>
      <c r="H35" s="803"/>
      <c r="I35" s="804">
        <v>7</v>
      </c>
      <c r="J35" s="2822"/>
      <c r="K35" s="2823"/>
      <c r="L35" s="2823"/>
      <c r="M35" s="2823"/>
      <c r="N35" s="2824"/>
      <c r="O35" s="808"/>
      <c r="P35" s="1413"/>
      <c r="Q35" s="808"/>
      <c r="R35" s="1413"/>
      <c r="S35" s="808"/>
      <c r="T35" s="1413"/>
      <c r="U35" s="808"/>
      <c r="V35" s="1413"/>
      <c r="W35" s="808"/>
      <c r="X35" s="1413"/>
      <c r="Y35" s="808"/>
      <c r="Z35" s="1413"/>
      <c r="AA35" s="808"/>
      <c r="AB35" s="1413"/>
      <c r="AC35" s="808"/>
      <c r="AD35" s="1413"/>
      <c r="AE35" s="808"/>
      <c r="AF35" s="1413"/>
      <c r="AG35" s="808"/>
      <c r="AH35" s="1413"/>
      <c r="AI35" s="808"/>
      <c r="AJ35" s="1413"/>
      <c r="AK35" s="808"/>
      <c r="AL35" s="1413"/>
      <c r="AM35" s="808"/>
      <c r="AN35" s="1413"/>
      <c r="AO35" s="808"/>
      <c r="AP35" s="1413"/>
      <c r="AQ35" s="808"/>
      <c r="AR35" s="1413"/>
      <c r="AS35" s="807"/>
      <c r="AT35" s="1414"/>
      <c r="AU35" s="807"/>
      <c r="AV35" s="1483"/>
    </row>
    <row r="36" spans="2:48">
      <c r="B36" s="1476"/>
      <c r="C36" s="790"/>
      <c r="D36" s="790"/>
      <c r="E36" s="790"/>
      <c r="F36" s="2830"/>
      <c r="G36" s="2831"/>
      <c r="H36" s="803"/>
      <c r="I36" s="804">
        <v>8</v>
      </c>
      <c r="J36" s="2822"/>
      <c r="K36" s="2823"/>
      <c r="L36" s="2823"/>
      <c r="M36" s="2823"/>
      <c r="N36" s="2824"/>
      <c r="O36" s="808"/>
      <c r="P36" s="1413"/>
      <c r="Q36" s="808"/>
      <c r="R36" s="1413"/>
      <c r="S36" s="808"/>
      <c r="T36" s="1413"/>
      <c r="U36" s="808"/>
      <c r="V36" s="1413"/>
      <c r="W36" s="808"/>
      <c r="X36" s="1413"/>
      <c r="Y36" s="808"/>
      <c r="Z36" s="1413"/>
      <c r="AA36" s="808"/>
      <c r="AB36" s="1413"/>
      <c r="AC36" s="808"/>
      <c r="AD36" s="1413"/>
      <c r="AE36" s="808"/>
      <c r="AF36" s="1413"/>
      <c r="AG36" s="808"/>
      <c r="AH36" s="1413"/>
      <c r="AI36" s="808"/>
      <c r="AJ36" s="1413"/>
      <c r="AK36" s="808"/>
      <c r="AL36" s="1413"/>
      <c r="AM36" s="808"/>
      <c r="AN36" s="1413"/>
      <c r="AO36" s="808"/>
      <c r="AP36" s="1413"/>
      <c r="AQ36" s="808"/>
      <c r="AR36" s="1413"/>
      <c r="AS36" s="807"/>
      <c r="AT36" s="1414"/>
      <c r="AU36" s="807"/>
      <c r="AV36" s="1483"/>
    </row>
    <row r="37" spans="2:48">
      <c r="B37" s="1476"/>
      <c r="C37" s="790"/>
      <c r="D37" s="790"/>
      <c r="E37" s="790"/>
      <c r="F37" s="809"/>
      <c r="G37" s="810"/>
      <c r="H37" s="803"/>
      <c r="I37" s="804">
        <v>9</v>
      </c>
      <c r="J37" s="2789"/>
      <c r="K37" s="2790"/>
      <c r="L37" s="2790"/>
      <c r="M37" s="2790"/>
      <c r="N37" s="2791"/>
      <c r="O37" s="807"/>
      <c r="P37" s="1414"/>
      <c r="Q37" s="807"/>
      <c r="R37" s="1414"/>
      <c r="S37" s="807"/>
      <c r="T37" s="1414"/>
      <c r="U37" s="807"/>
      <c r="V37" s="1414"/>
      <c r="W37" s="807"/>
      <c r="X37" s="1414"/>
      <c r="Y37" s="807"/>
      <c r="Z37" s="1414"/>
      <c r="AA37" s="807"/>
      <c r="AB37" s="1414"/>
      <c r="AC37" s="807"/>
      <c r="AD37" s="1414"/>
      <c r="AE37" s="807"/>
      <c r="AF37" s="1414"/>
      <c r="AG37" s="807"/>
      <c r="AH37" s="1414"/>
      <c r="AI37" s="807"/>
      <c r="AJ37" s="1414"/>
      <c r="AK37" s="807"/>
      <c r="AL37" s="1414"/>
      <c r="AM37" s="807"/>
      <c r="AN37" s="1414"/>
      <c r="AO37" s="807"/>
      <c r="AP37" s="1414"/>
      <c r="AQ37" s="807"/>
      <c r="AR37" s="1414"/>
      <c r="AS37" s="807"/>
      <c r="AT37" s="1414"/>
      <c r="AU37" s="807"/>
      <c r="AV37" s="1483"/>
    </row>
    <row r="38" spans="2:48">
      <c r="B38" s="1476"/>
      <c r="C38" s="790"/>
      <c r="D38" s="790"/>
      <c r="E38" s="790"/>
      <c r="F38" s="809"/>
      <c r="G38" s="810"/>
      <c r="H38" s="803"/>
      <c r="I38" s="804">
        <v>10</v>
      </c>
      <c r="J38" s="2789"/>
      <c r="K38" s="2790"/>
      <c r="L38" s="2790"/>
      <c r="M38" s="2790"/>
      <c r="N38" s="2791"/>
      <c r="O38" s="807"/>
      <c r="P38" s="1414"/>
      <c r="Q38" s="807"/>
      <c r="R38" s="1414"/>
      <c r="S38" s="807"/>
      <c r="T38" s="1414"/>
      <c r="U38" s="807"/>
      <c r="V38" s="1414"/>
      <c r="W38" s="807"/>
      <c r="X38" s="1414"/>
      <c r="Y38" s="807"/>
      <c r="Z38" s="1414"/>
      <c r="AA38" s="807"/>
      <c r="AB38" s="1414"/>
      <c r="AC38" s="807"/>
      <c r="AD38" s="1414"/>
      <c r="AE38" s="807"/>
      <c r="AF38" s="1414"/>
      <c r="AG38" s="807"/>
      <c r="AH38" s="1414"/>
      <c r="AI38" s="807"/>
      <c r="AJ38" s="1414"/>
      <c r="AK38" s="807"/>
      <c r="AL38" s="1414"/>
      <c r="AM38" s="807"/>
      <c r="AN38" s="1414"/>
      <c r="AO38" s="807"/>
      <c r="AP38" s="1414"/>
      <c r="AQ38" s="807"/>
      <c r="AR38" s="1414"/>
      <c r="AS38" s="807"/>
      <c r="AT38" s="1414"/>
      <c r="AU38" s="807"/>
      <c r="AV38" s="1483"/>
    </row>
    <row r="39" spans="2:48">
      <c r="B39" s="1476"/>
      <c r="C39" s="790"/>
      <c r="D39" s="790"/>
      <c r="E39" s="790"/>
      <c r="F39" s="2813"/>
      <c r="G39" s="2814"/>
      <c r="H39" s="803"/>
      <c r="I39" s="804">
        <v>11</v>
      </c>
      <c r="J39" s="2819"/>
      <c r="K39" s="2820"/>
      <c r="L39" s="2820"/>
      <c r="M39" s="2820"/>
      <c r="N39" s="2821"/>
      <c r="O39" s="811"/>
      <c r="P39" s="812"/>
      <c r="Q39" s="811"/>
      <c r="R39" s="812"/>
      <c r="S39" s="811"/>
      <c r="T39" s="812"/>
      <c r="U39" s="811"/>
      <c r="V39" s="812"/>
      <c r="W39" s="811"/>
      <c r="X39" s="812"/>
      <c r="Y39" s="811"/>
      <c r="Z39" s="812"/>
      <c r="AA39" s="811"/>
      <c r="AB39" s="812"/>
      <c r="AC39" s="811"/>
      <c r="AD39" s="812"/>
      <c r="AE39" s="811"/>
      <c r="AF39" s="812"/>
      <c r="AG39" s="811"/>
      <c r="AH39" s="812"/>
      <c r="AI39" s="811"/>
      <c r="AJ39" s="812"/>
      <c r="AK39" s="811"/>
      <c r="AL39" s="812"/>
      <c r="AM39" s="811"/>
      <c r="AN39" s="812"/>
      <c r="AO39" s="811"/>
      <c r="AP39" s="812"/>
      <c r="AQ39" s="811"/>
      <c r="AR39" s="812"/>
      <c r="AS39" s="813"/>
      <c r="AT39" s="814"/>
      <c r="AU39" s="815"/>
      <c r="AV39" s="1484"/>
    </row>
    <row r="40" spans="2:48">
      <c r="B40" s="1476"/>
      <c r="C40" s="790"/>
      <c r="D40" s="790"/>
      <c r="E40" s="790"/>
      <c r="F40" s="2813"/>
      <c r="G40" s="2814"/>
      <c r="H40" s="803"/>
      <c r="I40" s="804">
        <v>12</v>
      </c>
      <c r="J40" s="2822"/>
      <c r="K40" s="2823"/>
      <c r="L40" s="2823"/>
      <c r="M40" s="2823"/>
      <c r="N40" s="2824"/>
      <c r="O40" s="808"/>
      <c r="P40" s="1413"/>
      <c r="Q40" s="808"/>
      <c r="R40" s="1413"/>
      <c r="S40" s="808"/>
      <c r="T40" s="1413"/>
      <c r="U40" s="808"/>
      <c r="V40" s="1413"/>
      <c r="W40" s="808"/>
      <c r="X40" s="1413"/>
      <c r="Y40" s="808"/>
      <c r="Z40" s="1413"/>
      <c r="AA40" s="808"/>
      <c r="AB40" s="1413"/>
      <c r="AC40" s="808"/>
      <c r="AD40" s="1413"/>
      <c r="AE40" s="808"/>
      <c r="AF40" s="1413"/>
      <c r="AG40" s="808"/>
      <c r="AH40" s="1413"/>
      <c r="AI40" s="808"/>
      <c r="AJ40" s="1413"/>
      <c r="AK40" s="808"/>
      <c r="AL40" s="1413"/>
      <c r="AM40" s="808"/>
      <c r="AN40" s="1413"/>
      <c r="AO40" s="808"/>
      <c r="AP40" s="1413"/>
      <c r="AQ40" s="808"/>
      <c r="AR40" s="1413"/>
      <c r="AS40" s="807"/>
      <c r="AT40" s="1414"/>
      <c r="AU40" s="807"/>
      <c r="AV40" s="1483"/>
    </row>
    <row r="41" spans="2:48">
      <c r="B41" s="1476"/>
      <c r="C41" s="790"/>
      <c r="D41" s="790"/>
      <c r="E41" s="790"/>
      <c r="F41" s="2815"/>
      <c r="G41" s="2816"/>
      <c r="H41" s="803"/>
      <c r="I41" s="804">
        <v>13</v>
      </c>
      <c r="J41" s="2789"/>
      <c r="K41" s="2790"/>
      <c r="L41" s="2790"/>
      <c r="M41" s="2790"/>
      <c r="N41" s="2791"/>
      <c r="O41" s="807"/>
      <c r="P41" s="1414"/>
      <c r="Q41" s="807"/>
      <c r="R41" s="1414"/>
      <c r="S41" s="807"/>
      <c r="T41" s="1414"/>
      <c r="U41" s="807"/>
      <c r="V41" s="1414"/>
      <c r="W41" s="807"/>
      <c r="X41" s="1414"/>
      <c r="Y41" s="807"/>
      <c r="Z41" s="1414"/>
      <c r="AA41" s="807"/>
      <c r="AB41" s="1414"/>
      <c r="AC41" s="807"/>
      <c r="AD41" s="1414"/>
      <c r="AE41" s="807"/>
      <c r="AF41" s="1414"/>
      <c r="AG41" s="807"/>
      <c r="AH41" s="1414"/>
      <c r="AI41" s="807"/>
      <c r="AJ41" s="1414"/>
      <c r="AK41" s="807"/>
      <c r="AL41" s="1414"/>
      <c r="AM41" s="807"/>
      <c r="AN41" s="1414"/>
      <c r="AO41" s="807"/>
      <c r="AP41" s="1414"/>
      <c r="AQ41" s="807"/>
      <c r="AR41" s="1414"/>
      <c r="AS41" s="807"/>
      <c r="AT41" s="1414"/>
      <c r="AU41" s="807"/>
      <c r="AV41" s="1483"/>
    </row>
    <row r="42" spans="2:48">
      <c r="B42" s="1476"/>
      <c r="C42" s="790"/>
      <c r="D42" s="790"/>
      <c r="E42" s="790"/>
      <c r="F42" s="2815"/>
      <c r="G42" s="2816"/>
      <c r="H42" s="803"/>
      <c r="I42" s="804">
        <v>14</v>
      </c>
      <c r="J42" s="2789"/>
      <c r="K42" s="2790"/>
      <c r="L42" s="2790"/>
      <c r="M42" s="2790"/>
      <c r="N42" s="2791"/>
      <c r="O42" s="807"/>
      <c r="P42" s="1414"/>
      <c r="Q42" s="807"/>
      <c r="R42" s="1414"/>
      <c r="S42" s="807"/>
      <c r="T42" s="1414"/>
      <c r="U42" s="807"/>
      <c r="V42" s="1414"/>
      <c r="W42" s="807"/>
      <c r="X42" s="1414"/>
      <c r="Y42" s="807"/>
      <c r="Z42" s="1414"/>
      <c r="AA42" s="807"/>
      <c r="AB42" s="1414"/>
      <c r="AC42" s="807"/>
      <c r="AD42" s="1414"/>
      <c r="AE42" s="807"/>
      <c r="AF42" s="1414"/>
      <c r="AG42" s="807"/>
      <c r="AH42" s="1414"/>
      <c r="AI42" s="807"/>
      <c r="AJ42" s="1414"/>
      <c r="AK42" s="807"/>
      <c r="AL42" s="1414"/>
      <c r="AM42" s="807"/>
      <c r="AN42" s="1414"/>
      <c r="AO42" s="807"/>
      <c r="AP42" s="1414"/>
      <c r="AQ42" s="807"/>
      <c r="AR42" s="1414"/>
      <c r="AS42" s="807"/>
      <c r="AT42" s="1414"/>
      <c r="AU42" s="807"/>
      <c r="AV42" s="1483"/>
    </row>
    <row r="43" spans="2:48">
      <c r="B43" s="1476"/>
      <c r="C43" s="790"/>
      <c r="D43" s="790"/>
      <c r="E43" s="790"/>
      <c r="F43" s="2815"/>
      <c r="G43" s="2816"/>
      <c r="H43" s="803"/>
      <c r="I43" s="804">
        <v>15</v>
      </c>
      <c r="J43" s="2789"/>
      <c r="K43" s="2790"/>
      <c r="L43" s="2790"/>
      <c r="M43" s="2790"/>
      <c r="N43" s="2791"/>
      <c r="O43" s="807"/>
      <c r="P43" s="1414"/>
      <c r="Q43" s="807"/>
      <c r="R43" s="1414"/>
      <c r="S43" s="807"/>
      <c r="T43" s="1414"/>
      <c r="U43" s="807"/>
      <c r="V43" s="1414"/>
      <c r="W43" s="807"/>
      <c r="X43" s="1414"/>
      <c r="Y43" s="807"/>
      <c r="Z43" s="1414"/>
      <c r="AA43" s="807"/>
      <c r="AB43" s="1414"/>
      <c r="AC43" s="807"/>
      <c r="AD43" s="1414"/>
      <c r="AE43" s="807"/>
      <c r="AF43" s="1414"/>
      <c r="AG43" s="807"/>
      <c r="AH43" s="1414"/>
      <c r="AI43" s="807"/>
      <c r="AJ43" s="1414"/>
      <c r="AK43" s="807"/>
      <c r="AL43" s="1414"/>
      <c r="AM43" s="807"/>
      <c r="AN43" s="1414"/>
      <c r="AO43" s="807"/>
      <c r="AP43" s="1414"/>
      <c r="AQ43" s="807"/>
      <c r="AR43" s="1414"/>
      <c r="AS43" s="807"/>
      <c r="AT43" s="1414"/>
      <c r="AU43" s="807"/>
      <c r="AV43" s="1483"/>
    </row>
    <row r="44" spans="2:48">
      <c r="B44" s="1476"/>
      <c r="C44" s="790"/>
      <c r="D44" s="790"/>
      <c r="E44" s="790"/>
      <c r="F44" s="2815"/>
      <c r="G44" s="2816"/>
      <c r="H44" s="803"/>
      <c r="I44" s="804">
        <v>16</v>
      </c>
      <c r="J44" s="2789"/>
      <c r="K44" s="2790"/>
      <c r="L44" s="2790"/>
      <c r="M44" s="2790"/>
      <c r="N44" s="2791"/>
      <c r="O44" s="807"/>
      <c r="P44" s="1414"/>
      <c r="Q44" s="807"/>
      <c r="R44" s="1414"/>
      <c r="S44" s="807"/>
      <c r="T44" s="1414"/>
      <c r="U44" s="807"/>
      <c r="V44" s="1414"/>
      <c r="W44" s="807"/>
      <c r="X44" s="1414"/>
      <c r="Y44" s="807"/>
      <c r="Z44" s="1414"/>
      <c r="AA44" s="807"/>
      <c r="AB44" s="1414"/>
      <c r="AC44" s="807"/>
      <c r="AD44" s="1414"/>
      <c r="AE44" s="807"/>
      <c r="AF44" s="1414"/>
      <c r="AG44" s="807"/>
      <c r="AH44" s="1414"/>
      <c r="AI44" s="807"/>
      <c r="AJ44" s="1414"/>
      <c r="AK44" s="807"/>
      <c r="AL44" s="1414"/>
      <c r="AM44" s="807"/>
      <c r="AN44" s="1414"/>
      <c r="AO44" s="807"/>
      <c r="AP44" s="1414"/>
      <c r="AQ44" s="807"/>
      <c r="AR44" s="1414"/>
      <c r="AS44" s="807"/>
      <c r="AT44" s="1414"/>
      <c r="AU44" s="807"/>
      <c r="AV44" s="1483"/>
    </row>
    <row r="45" spans="2:48">
      <c r="B45" s="1476"/>
      <c r="C45" s="790"/>
      <c r="D45" s="790"/>
      <c r="E45" s="790"/>
      <c r="F45" s="2815"/>
      <c r="G45" s="2816"/>
      <c r="H45" s="803"/>
      <c r="I45" s="804">
        <v>17</v>
      </c>
      <c r="J45" s="2789"/>
      <c r="K45" s="2790"/>
      <c r="L45" s="2790"/>
      <c r="M45" s="2790"/>
      <c r="N45" s="2791"/>
      <c r="O45" s="807"/>
      <c r="P45" s="1414"/>
      <c r="Q45" s="807"/>
      <c r="R45" s="1414"/>
      <c r="S45" s="807"/>
      <c r="T45" s="1414"/>
      <c r="U45" s="807"/>
      <c r="V45" s="1414"/>
      <c r="W45" s="807"/>
      <c r="X45" s="1414"/>
      <c r="Y45" s="807"/>
      <c r="Z45" s="1414"/>
      <c r="AA45" s="807"/>
      <c r="AB45" s="1414"/>
      <c r="AC45" s="807"/>
      <c r="AD45" s="1414"/>
      <c r="AE45" s="807"/>
      <c r="AF45" s="1414"/>
      <c r="AG45" s="807"/>
      <c r="AH45" s="1414"/>
      <c r="AI45" s="807"/>
      <c r="AJ45" s="1414"/>
      <c r="AK45" s="807"/>
      <c r="AL45" s="1414"/>
      <c r="AM45" s="807"/>
      <c r="AN45" s="1414"/>
      <c r="AO45" s="807"/>
      <c r="AP45" s="1414"/>
      <c r="AQ45" s="807"/>
      <c r="AR45" s="1414"/>
      <c r="AS45" s="807"/>
      <c r="AT45" s="1414"/>
      <c r="AU45" s="807"/>
      <c r="AV45" s="1483"/>
    </row>
    <row r="46" spans="2:48">
      <c r="B46" s="1476"/>
      <c r="C46" s="790"/>
      <c r="D46" s="790"/>
      <c r="E46" s="790"/>
      <c r="F46" s="2815"/>
      <c r="G46" s="2816"/>
      <c r="H46" s="803"/>
      <c r="I46" s="804">
        <v>18</v>
      </c>
      <c r="J46" s="2789"/>
      <c r="K46" s="2790"/>
      <c r="L46" s="2790"/>
      <c r="M46" s="2790"/>
      <c r="N46" s="2791"/>
      <c r="O46" s="807"/>
      <c r="P46" s="1414"/>
      <c r="Q46" s="807"/>
      <c r="R46" s="1414"/>
      <c r="S46" s="807"/>
      <c r="T46" s="1414"/>
      <c r="U46" s="807"/>
      <c r="V46" s="1414"/>
      <c r="W46" s="807"/>
      <c r="X46" s="1414"/>
      <c r="Y46" s="807"/>
      <c r="Z46" s="1414"/>
      <c r="AA46" s="807"/>
      <c r="AB46" s="1414"/>
      <c r="AC46" s="807"/>
      <c r="AD46" s="1414"/>
      <c r="AE46" s="807"/>
      <c r="AF46" s="1414"/>
      <c r="AG46" s="807"/>
      <c r="AH46" s="1414"/>
      <c r="AI46" s="807"/>
      <c r="AJ46" s="1414"/>
      <c r="AK46" s="807"/>
      <c r="AL46" s="1414"/>
      <c r="AM46" s="807"/>
      <c r="AN46" s="1414"/>
      <c r="AO46" s="807"/>
      <c r="AP46" s="1414"/>
      <c r="AQ46" s="807"/>
      <c r="AR46" s="1414"/>
      <c r="AS46" s="807"/>
      <c r="AT46" s="1414"/>
      <c r="AU46" s="807"/>
      <c r="AV46" s="1483"/>
    </row>
    <row r="47" spans="2:48">
      <c r="B47" s="1476"/>
      <c r="C47" s="790"/>
      <c r="D47" s="790"/>
      <c r="E47" s="790"/>
      <c r="F47" s="2815"/>
      <c r="G47" s="2816"/>
      <c r="H47" s="803"/>
      <c r="I47" s="804">
        <v>19</v>
      </c>
      <c r="J47" s="2789"/>
      <c r="K47" s="2790"/>
      <c r="L47" s="2790"/>
      <c r="M47" s="2790"/>
      <c r="N47" s="2791"/>
      <c r="O47" s="807"/>
      <c r="P47" s="1414"/>
      <c r="Q47" s="807"/>
      <c r="R47" s="1414"/>
      <c r="S47" s="807"/>
      <c r="T47" s="1414"/>
      <c r="U47" s="807"/>
      <c r="V47" s="1414"/>
      <c r="W47" s="807"/>
      <c r="X47" s="1414"/>
      <c r="Y47" s="807"/>
      <c r="Z47" s="1414"/>
      <c r="AA47" s="807"/>
      <c r="AB47" s="1414"/>
      <c r="AC47" s="807"/>
      <c r="AD47" s="1414"/>
      <c r="AE47" s="807"/>
      <c r="AF47" s="1414"/>
      <c r="AG47" s="807"/>
      <c r="AH47" s="1414"/>
      <c r="AI47" s="807"/>
      <c r="AJ47" s="1414"/>
      <c r="AK47" s="807"/>
      <c r="AL47" s="1414"/>
      <c r="AM47" s="807"/>
      <c r="AN47" s="1414"/>
      <c r="AO47" s="807"/>
      <c r="AP47" s="1414"/>
      <c r="AQ47" s="807"/>
      <c r="AR47" s="1414"/>
      <c r="AS47" s="807"/>
      <c r="AT47" s="1414"/>
      <c r="AU47" s="807"/>
      <c r="AV47" s="1483"/>
    </row>
    <row r="48" spans="2:48">
      <c r="B48" s="1476"/>
      <c r="C48" s="790"/>
      <c r="D48" s="790"/>
      <c r="E48" s="790"/>
      <c r="F48" s="2817"/>
      <c r="G48" s="2818"/>
      <c r="H48" s="816"/>
      <c r="I48" s="817">
        <v>20</v>
      </c>
      <c r="J48" s="2792"/>
      <c r="K48" s="2793"/>
      <c r="L48" s="2793"/>
      <c r="M48" s="2793"/>
      <c r="N48" s="2794"/>
      <c r="O48" s="818"/>
      <c r="P48" s="1417"/>
      <c r="Q48" s="818"/>
      <c r="R48" s="1417"/>
      <c r="S48" s="818"/>
      <c r="T48" s="1417"/>
      <c r="U48" s="818"/>
      <c r="V48" s="1417"/>
      <c r="W48" s="818"/>
      <c r="X48" s="1417"/>
      <c r="Y48" s="818"/>
      <c r="Z48" s="1417"/>
      <c r="AA48" s="818"/>
      <c r="AB48" s="1417"/>
      <c r="AC48" s="818"/>
      <c r="AD48" s="1417"/>
      <c r="AE48" s="818"/>
      <c r="AF48" s="1417"/>
      <c r="AG48" s="818"/>
      <c r="AH48" s="1417"/>
      <c r="AI48" s="818"/>
      <c r="AJ48" s="1417"/>
      <c r="AK48" s="818"/>
      <c r="AL48" s="1417"/>
      <c r="AM48" s="818"/>
      <c r="AN48" s="1417"/>
      <c r="AO48" s="818"/>
      <c r="AP48" s="1417"/>
      <c r="AQ48" s="818"/>
      <c r="AR48" s="1417"/>
      <c r="AS48" s="818"/>
      <c r="AT48" s="1417"/>
      <c r="AU48" s="818"/>
      <c r="AV48" s="1485"/>
    </row>
    <row r="49" spans="2:48">
      <c r="B49" s="1476"/>
      <c r="C49" s="790"/>
      <c r="D49" s="790"/>
      <c r="E49" s="790"/>
      <c r="F49" s="2795" t="s">
        <v>907</v>
      </c>
      <c r="G49" s="2796"/>
      <c r="H49" s="2797"/>
      <c r="I49" s="2706" t="s">
        <v>908</v>
      </c>
      <c r="J49" s="2707"/>
      <c r="K49" s="2708"/>
      <c r="L49" s="2715" t="s">
        <v>909</v>
      </c>
      <c r="M49" s="2716"/>
      <c r="N49" s="2717"/>
      <c r="O49" s="2650"/>
      <c r="P49" s="2637"/>
      <c r="Q49" s="2636"/>
      <c r="R49" s="2637"/>
      <c r="S49" s="2636"/>
      <c r="T49" s="2637"/>
      <c r="U49" s="2786"/>
      <c r="V49" s="2786"/>
      <c r="W49" s="2786"/>
      <c r="X49" s="2786"/>
      <c r="Y49" s="2786"/>
      <c r="Z49" s="2786"/>
      <c r="AA49" s="2786"/>
      <c r="AB49" s="2786"/>
      <c r="AC49" s="2786"/>
      <c r="AD49" s="2786"/>
      <c r="AE49" s="2786"/>
      <c r="AF49" s="2786"/>
      <c r="AG49" s="2786"/>
      <c r="AH49" s="2786"/>
      <c r="AI49" s="2636"/>
      <c r="AJ49" s="2637"/>
      <c r="AK49" s="2636"/>
      <c r="AL49" s="2637"/>
      <c r="AM49" s="2636"/>
      <c r="AN49" s="2637"/>
      <c r="AO49" s="2636"/>
      <c r="AP49" s="2637"/>
      <c r="AQ49" s="2636"/>
      <c r="AR49" s="2637"/>
      <c r="AS49" s="2719"/>
      <c r="AT49" s="2719"/>
      <c r="AU49" s="2719"/>
      <c r="AV49" s="2764"/>
    </row>
    <row r="50" spans="2:48" ht="14.25" customHeight="1">
      <c r="B50" s="1476"/>
      <c r="C50" s="790"/>
      <c r="D50" s="790"/>
      <c r="E50" s="790"/>
      <c r="F50" s="2798"/>
      <c r="G50" s="2799"/>
      <c r="H50" s="2800"/>
      <c r="I50" s="2709"/>
      <c r="J50" s="2710"/>
      <c r="K50" s="2711"/>
      <c r="L50" s="2777" t="s">
        <v>910</v>
      </c>
      <c r="M50" s="2778"/>
      <c r="N50" s="2779"/>
      <c r="O50" s="2774"/>
      <c r="P50" s="2721"/>
      <c r="Q50" s="2720"/>
      <c r="R50" s="2721"/>
      <c r="S50" s="2720"/>
      <c r="T50" s="2721"/>
      <c r="U50" s="2720"/>
      <c r="V50" s="2721"/>
      <c r="W50" s="2720"/>
      <c r="X50" s="2721"/>
      <c r="Y50" s="2720"/>
      <c r="Z50" s="2721"/>
      <c r="AA50" s="2720"/>
      <c r="AB50" s="2721"/>
      <c r="AC50" s="2720"/>
      <c r="AD50" s="2721"/>
      <c r="AE50" s="2720"/>
      <c r="AF50" s="2721"/>
      <c r="AG50" s="2720"/>
      <c r="AH50" s="2721"/>
      <c r="AI50" s="2720"/>
      <c r="AJ50" s="2721"/>
      <c r="AK50" s="2720"/>
      <c r="AL50" s="2721"/>
      <c r="AM50" s="2720"/>
      <c r="AN50" s="2721"/>
      <c r="AO50" s="2720"/>
      <c r="AP50" s="2721"/>
      <c r="AQ50" s="2720"/>
      <c r="AR50" s="2721"/>
      <c r="AS50" s="2690"/>
      <c r="AT50" s="2690"/>
      <c r="AU50" s="2690"/>
      <c r="AV50" s="2692"/>
    </row>
    <row r="51" spans="2:48">
      <c r="B51" s="1476"/>
      <c r="C51" s="790"/>
      <c r="D51" s="790"/>
      <c r="E51" s="790"/>
      <c r="F51" s="2798"/>
      <c r="G51" s="2799"/>
      <c r="H51" s="2800"/>
      <c r="I51" s="2709"/>
      <c r="J51" s="2710"/>
      <c r="K51" s="2711"/>
      <c r="L51" s="2780"/>
      <c r="M51" s="2781"/>
      <c r="N51" s="2782"/>
      <c r="O51" s="2775"/>
      <c r="P51" s="2723"/>
      <c r="Q51" s="2722"/>
      <c r="R51" s="2723"/>
      <c r="S51" s="2722"/>
      <c r="T51" s="2723"/>
      <c r="U51" s="2722"/>
      <c r="V51" s="2723"/>
      <c r="W51" s="2722"/>
      <c r="X51" s="2723"/>
      <c r="Y51" s="2722"/>
      <c r="Z51" s="2723"/>
      <c r="AA51" s="2722"/>
      <c r="AB51" s="2723"/>
      <c r="AC51" s="2722"/>
      <c r="AD51" s="2723"/>
      <c r="AE51" s="2722"/>
      <c r="AF51" s="2723"/>
      <c r="AG51" s="2722"/>
      <c r="AH51" s="2723"/>
      <c r="AI51" s="2722"/>
      <c r="AJ51" s="2723"/>
      <c r="AK51" s="2722"/>
      <c r="AL51" s="2723"/>
      <c r="AM51" s="2722"/>
      <c r="AN51" s="2723"/>
      <c r="AO51" s="2722"/>
      <c r="AP51" s="2723"/>
      <c r="AQ51" s="2722"/>
      <c r="AR51" s="2723"/>
      <c r="AS51" s="2690"/>
      <c r="AT51" s="2690"/>
      <c r="AU51" s="2690"/>
      <c r="AV51" s="2692"/>
    </row>
    <row r="52" spans="2:48">
      <c r="B52" s="1476"/>
      <c r="C52" s="790"/>
      <c r="D52" s="790"/>
      <c r="E52" s="790"/>
      <c r="F52" s="2798"/>
      <c r="G52" s="2799"/>
      <c r="H52" s="2800"/>
      <c r="I52" s="2709"/>
      <c r="J52" s="2710"/>
      <c r="K52" s="2711"/>
      <c r="L52" s="2780"/>
      <c r="M52" s="2781"/>
      <c r="N52" s="2782"/>
      <c r="O52" s="2775"/>
      <c r="P52" s="2723"/>
      <c r="Q52" s="2722"/>
      <c r="R52" s="2723"/>
      <c r="S52" s="2722"/>
      <c r="T52" s="2723"/>
      <c r="U52" s="2722"/>
      <c r="V52" s="2723"/>
      <c r="W52" s="2722"/>
      <c r="X52" s="2723"/>
      <c r="Y52" s="2722"/>
      <c r="Z52" s="2723"/>
      <c r="AA52" s="2722"/>
      <c r="AB52" s="2723"/>
      <c r="AC52" s="2722"/>
      <c r="AD52" s="2723"/>
      <c r="AE52" s="2722"/>
      <c r="AF52" s="2723"/>
      <c r="AG52" s="2722"/>
      <c r="AH52" s="2723"/>
      <c r="AI52" s="2722"/>
      <c r="AJ52" s="2723"/>
      <c r="AK52" s="2722"/>
      <c r="AL52" s="2723"/>
      <c r="AM52" s="2722"/>
      <c r="AN52" s="2723"/>
      <c r="AO52" s="2722"/>
      <c r="AP52" s="2723"/>
      <c r="AQ52" s="2722"/>
      <c r="AR52" s="2723"/>
      <c r="AS52" s="2690"/>
      <c r="AT52" s="2690"/>
      <c r="AU52" s="2690"/>
      <c r="AV52" s="2692"/>
    </row>
    <row r="53" spans="2:48">
      <c r="B53" s="1476"/>
      <c r="C53" s="790"/>
      <c r="D53" s="790"/>
      <c r="E53" s="790"/>
      <c r="F53" s="2798"/>
      <c r="G53" s="2799"/>
      <c r="H53" s="2800"/>
      <c r="I53" s="2709"/>
      <c r="J53" s="2710"/>
      <c r="K53" s="2711"/>
      <c r="L53" s="2780"/>
      <c r="M53" s="2781"/>
      <c r="N53" s="2782"/>
      <c r="O53" s="2775"/>
      <c r="P53" s="2723"/>
      <c r="Q53" s="2722"/>
      <c r="R53" s="2723"/>
      <c r="S53" s="2722"/>
      <c r="T53" s="2723"/>
      <c r="U53" s="2722"/>
      <c r="V53" s="2723"/>
      <c r="W53" s="2722"/>
      <c r="X53" s="2723"/>
      <c r="Y53" s="2722"/>
      <c r="Z53" s="2723"/>
      <c r="AA53" s="2722"/>
      <c r="AB53" s="2723"/>
      <c r="AC53" s="2722"/>
      <c r="AD53" s="2723"/>
      <c r="AE53" s="2722"/>
      <c r="AF53" s="2723"/>
      <c r="AG53" s="2722"/>
      <c r="AH53" s="2723"/>
      <c r="AI53" s="2722"/>
      <c r="AJ53" s="2723"/>
      <c r="AK53" s="2722"/>
      <c r="AL53" s="2723"/>
      <c r="AM53" s="2722"/>
      <c r="AN53" s="2723"/>
      <c r="AO53" s="2722"/>
      <c r="AP53" s="2723"/>
      <c r="AQ53" s="2722"/>
      <c r="AR53" s="2723"/>
      <c r="AS53" s="2690"/>
      <c r="AT53" s="2690"/>
      <c r="AU53" s="2690"/>
      <c r="AV53" s="2692"/>
    </row>
    <row r="54" spans="2:48">
      <c r="B54" s="1476"/>
      <c r="C54" s="790"/>
      <c r="D54" s="790"/>
      <c r="E54" s="790"/>
      <c r="F54" s="2798"/>
      <c r="G54" s="2799"/>
      <c r="H54" s="2800"/>
      <c r="I54" s="2709"/>
      <c r="J54" s="2710"/>
      <c r="K54" s="2711"/>
      <c r="L54" s="2780"/>
      <c r="M54" s="2781"/>
      <c r="N54" s="2782"/>
      <c r="O54" s="2775"/>
      <c r="P54" s="2723"/>
      <c r="Q54" s="2722"/>
      <c r="R54" s="2723"/>
      <c r="S54" s="2722"/>
      <c r="T54" s="2723"/>
      <c r="U54" s="2722"/>
      <c r="V54" s="2723"/>
      <c r="W54" s="2722"/>
      <c r="X54" s="2723"/>
      <c r="Y54" s="2722"/>
      <c r="Z54" s="2723"/>
      <c r="AA54" s="2722"/>
      <c r="AB54" s="2723"/>
      <c r="AC54" s="2722"/>
      <c r="AD54" s="2723"/>
      <c r="AE54" s="2722"/>
      <c r="AF54" s="2723"/>
      <c r="AG54" s="2722"/>
      <c r="AH54" s="2723"/>
      <c r="AI54" s="2722"/>
      <c r="AJ54" s="2723"/>
      <c r="AK54" s="2722"/>
      <c r="AL54" s="2723"/>
      <c r="AM54" s="2722"/>
      <c r="AN54" s="2723"/>
      <c r="AO54" s="2722"/>
      <c r="AP54" s="2723"/>
      <c r="AQ54" s="2722"/>
      <c r="AR54" s="2723"/>
      <c r="AS54" s="2690"/>
      <c r="AT54" s="2690"/>
      <c r="AU54" s="2690"/>
      <c r="AV54" s="2692"/>
    </row>
    <row r="55" spans="2:48">
      <c r="B55" s="1476"/>
      <c r="C55" s="790"/>
      <c r="D55" s="790"/>
      <c r="E55" s="790"/>
      <c r="F55" s="2798"/>
      <c r="G55" s="2799"/>
      <c r="H55" s="2800"/>
      <c r="I55" s="2709"/>
      <c r="J55" s="2710"/>
      <c r="K55" s="2711"/>
      <c r="L55" s="2780"/>
      <c r="M55" s="2781"/>
      <c r="N55" s="2782"/>
      <c r="O55" s="2775"/>
      <c r="P55" s="2723"/>
      <c r="Q55" s="2722"/>
      <c r="R55" s="2723"/>
      <c r="S55" s="2722"/>
      <c r="T55" s="2723"/>
      <c r="U55" s="2722"/>
      <c r="V55" s="2723"/>
      <c r="W55" s="2722"/>
      <c r="X55" s="2723"/>
      <c r="Y55" s="2722"/>
      <c r="Z55" s="2723"/>
      <c r="AA55" s="2722"/>
      <c r="AB55" s="2723"/>
      <c r="AC55" s="2722"/>
      <c r="AD55" s="2723"/>
      <c r="AE55" s="2722"/>
      <c r="AF55" s="2723"/>
      <c r="AG55" s="2722"/>
      <c r="AH55" s="2723"/>
      <c r="AI55" s="2722"/>
      <c r="AJ55" s="2723"/>
      <c r="AK55" s="2722"/>
      <c r="AL55" s="2723"/>
      <c r="AM55" s="2722"/>
      <c r="AN55" s="2723"/>
      <c r="AO55" s="2722"/>
      <c r="AP55" s="2723"/>
      <c r="AQ55" s="2722"/>
      <c r="AR55" s="2723"/>
      <c r="AS55" s="2690"/>
      <c r="AT55" s="2690"/>
      <c r="AU55" s="2690"/>
      <c r="AV55" s="2692"/>
    </row>
    <row r="56" spans="2:48">
      <c r="B56" s="1476"/>
      <c r="C56" s="790"/>
      <c r="D56" s="790"/>
      <c r="E56" s="790"/>
      <c r="F56" s="2798"/>
      <c r="G56" s="2799"/>
      <c r="H56" s="2800"/>
      <c r="I56" s="2709"/>
      <c r="J56" s="2710"/>
      <c r="K56" s="2711"/>
      <c r="L56" s="2780"/>
      <c r="M56" s="2781"/>
      <c r="N56" s="2782"/>
      <c r="O56" s="2775"/>
      <c r="P56" s="2723"/>
      <c r="Q56" s="2722"/>
      <c r="R56" s="2723"/>
      <c r="S56" s="2722"/>
      <c r="T56" s="2723"/>
      <c r="U56" s="2722"/>
      <c r="V56" s="2723"/>
      <c r="W56" s="2722"/>
      <c r="X56" s="2723"/>
      <c r="Y56" s="2722"/>
      <c r="Z56" s="2723"/>
      <c r="AA56" s="2722"/>
      <c r="AB56" s="2723"/>
      <c r="AC56" s="2722"/>
      <c r="AD56" s="2723"/>
      <c r="AE56" s="2722"/>
      <c r="AF56" s="2723"/>
      <c r="AG56" s="2722"/>
      <c r="AH56" s="2723"/>
      <c r="AI56" s="2722"/>
      <c r="AJ56" s="2723"/>
      <c r="AK56" s="2722"/>
      <c r="AL56" s="2723"/>
      <c r="AM56" s="2722"/>
      <c r="AN56" s="2723"/>
      <c r="AO56" s="2722"/>
      <c r="AP56" s="2723"/>
      <c r="AQ56" s="2722"/>
      <c r="AR56" s="2723"/>
      <c r="AS56" s="2690"/>
      <c r="AT56" s="2690"/>
      <c r="AU56" s="2690"/>
      <c r="AV56" s="2692"/>
    </row>
    <row r="57" spans="2:48">
      <c r="B57" s="1476"/>
      <c r="C57" s="790"/>
      <c r="D57" s="790"/>
      <c r="E57" s="790"/>
      <c r="F57" s="2798"/>
      <c r="G57" s="2799"/>
      <c r="H57" s="2800"/>
      <c r="I57" s="2709"/>
      <c r="J57" s="2710"/>
      <c r="K57" s="2711"/>
      <c r="L57" s="2780"/>
      <c r="M57" s="2781"/>
      <c r="N57" s="2782"/>
      <c r="O57" s="2775"/>
      <c r="P57" s="2723"/>
      <c r="Q57" s="2722"/>
      <c r="R57" s="2723"/>
      <c r="S57" s="2722"/>
      <c r="T57" s="2723"/>
      <c r="U57" s="2722"/>
      <c r="V57" s="2723"/>
      <c r="W57" s="2722"/>
      <c r="X57" s="2723"/>
      <c r="Y57" s="2722"/>
      <c r="Z57" s="2723"/>
      <c r="AA57" s="2722"/>
      <c r="AB57" s="2723"/>
      <c r="AC57" s="2722"/>
      <c r="AD57" s="2723"/>
      <c r="AE57" s="2722"/>
      <c r="AF57" s="2723"/>
      <c r="AG57" s="2722"/>
      <c r="AH57" s="2723"/>
      <c r="AI57" s="2722"/>
      <c r="AJ57" s="2723"/>
      <c r="AK57" s="2722"/>
      <c r="AL57" s="2723"/>
      <c r="AM57" s="2722"/>
      <c r="AN57" s="2723"/>
      <c r="AO57" s="2722"/>
      <c r="AP57" s="2723"/>
      <c r="AQ57" s="2722"/>
      <c r="AR57" s="2723"/>
      <c r="AS57" s="2690"/>
      <c r="AT57" s="2690"/>
      <c r="AU57" s="2690"/>
      <c r="AV57" s="2692"/>
    </row>
    <row r="58" spans="2:48">
      <c r="B58" s="1476"/>
      <c r="C58" s="790"/>
      <c r="D58" s="790"/>
      <c r="E58" s="790"/>
      <c r="F58" s="2798"/>
      <c r="G58" s="2799"/>
      <c r="H58" s="2800"/>
      <c r="I58" s="2709"/>
      <c r="J58" s="2710"/>
      <c r="K58" s="2711"/>
      <c r="L58" s="2780"/>
      <c r="M58" s="2781"/>
      <c r="N58" s="2782"/>
      <c r="O58" s="2775"/>
      <c r="P58" s="2723"/>
      <c r="Q58" s="2722"/>
      <c r="R58" s="2723"/>
      <c r="S58" s="2722"/>
      <c r="T58" s="2723"/>
      <c r="U58" s="2722"/>
      <c r="V58" s="2723"/>
      <c r="W58" s="2722"/>
      <c r="X58" s="2723"/>
      <c r="Y58" s="2722"/>
      <c r="Z58" s="2723"/>
      <c r="AA58" s="2722"/>
      <c r="AB58" s="2723"/>
      <c r="AC58" s="2722"/>
      <c r="AD58" s="2723"/>
      <c r="AE58" s="2722"/>
      <c r="AF58" s="2723"/>
      <c r="AG58" s="2722"/>
      <c r="AH58" s="2723"/>
      <c r="AI58" s="2722"/>
      <c r="AJ58" s="2723"/>
      <c r="AK58" s="2722"/>
      <c r="AL58" s="2723"/>
      <c r="AM58" s="2722"/>
      <c r="AN58" s="2723"/>
      <c r="AO58" s="2722"/>
      <c r="AP58" s="2723"/>
      <c r="AQ58" s="2722"/>
      <c r="AR58" s="2723"/>
      <c r="AS58" s="2690"/>
      <c r="AT58" s="2690"/>
      <c r="AU58" s="2690"/>
      <c r="AV58" s="2692"/>
    </row>
    <row r="59" spans="2:48">
      <c r="B59" s="1476"/>
      <c r="C59" s="790"/>
      <c r="D59" s="790"/>
      <c r="E59" s="790"/>
      <c r="F59" s="2798"/>
      <c r="G59" s="2799"/>
      <c r="H59" s="2800"/>
      <c r="I59" s="2709"/>
      <c r="J59" s="2710"/>
      <c r="K59" s="2711"/>
      <c r="L59" s="2780"/>
      <c r="M59" s="2781"/>
      <c r="N59" s="2782"/>
      <c r="O59" s="2775"/>
      <c r="P59" s="2723"/>
      <c r="Q59" s="2722"/>
      <c r="R59" s="2723"/>
      <c r="S59" s="2722"/>
      <c r="T59" s="2723"/>
      <c r="U59" s="2722"/>
      <c r="V59" s="2723"/>
      <c r="W59" s="2722"/>
      <c r="X59" s="2723"/>
      <c r="Y59" s="2722"/>
      <c r="Z59" s="2723"/>
      <c r="AA59" s="2722"/>
      <c r="AB59" s="2723"/>
      <c r="AC59" s="2722"/>
      <c r="AD59" s="2723"/>
      <c r="AE59" s="2722"/>
      <c r="AF59" s="2723"/>
      <c r="AG59" s="2722"/>
      <c r="AH59" s="2723"/>
      <c r="AI59" s="2722"/>
      <c r="AJ59" s="2723"/>
      <c r="AK59" s="2722"/>
      <c r="AL59" s="2723"/>
      <c r="AM59" s="2722"/>
      <c r="AN59" s="2723"/>
      <c r="AO59" s="2722"/>
      <c r="AP59" s="2723"/>
      <c r="AQ59" s="2722"/>
      <c r="AR59" s="2723"/>
      <c r="AS59" s="2690"/>
      <c r="AT59" s="2690"/>
      <c r="AU59" s="2690"/>
      <c r="AV59" s="2692"/>
    </row>
    <row r="60" spans="2:48" ht="14.25" customHeight="1">
      <c r="B60" s="1476"/>
      <c r="C60" s="790"/>
      <c r="D60" s="790"/>
      <c r="E60" s="790"/>
      <c r="F60" s="2798"/>
      <c r="G60" s="2799"/>
      <c r="H60" s="2800"/>
      <c r="I60" s="2709"/>
      <c r="J60" s="2710"/>
      <c r="K60" s="2711"/>
      <c r="L60" s="2783"/>
      <c r="M60" s="2784"/>
      <c r="N60" s="2785"/>
      <c r="O60" s="2776"/>
      <c r="P60" s="2725"/>
      <c r="Q60" s="2724"/>
      <c r="R60" s="2725"/>
      <c r="S60" s="2724"/>
      <c r="T60" s="2725"/>
      <c r="U60" s="2724"/>
      <c r="V60" s="2725"/>
      <c r="W60" s="2724"/>
      <c r="X60" s="2725"/>
      <c r="Y60" s="2724"/>
      <c r="Z60" s="2725"/>
      <c r="AA60" s="2724"/>
      <c r="AB60" s="2725"/>
      <c r="AC60" s="2724"/>
      <c r="AD60" s="2725"/>
      <c r="AE60" s="2724"/>
      <c r="AF60" s="2725"/>
      <c r="AG60" s="2724"/>
      <c r="AH60" s="2725"/>
      <c r="AI60" s="2724"/>
      <c r="AJ60" s="2725"/>
      <c r="AK60" s="2724"/>
      <c r="AL60" s="2725"/>
      <c r="AM60" s="2724"/>
      <c r="AN60" s="2725"/>
      <c r="AO60" s="2724"/>
      <c r="AP60" s="2725"/>
      <c r="AQ60" s="2724"/>
      <c r="AR60" s="2725"/>
      <c r="AS60" s="2690"/>
      <c r="AT60" s="2690"/>
      <c r="AU60" s="2690"/>
      <c r="AV60" s="2692"/>
    </row>
    <row r="61" spans="2:48">
      <c r="B61" s="1476"/>
      <c r="C61" s="790"/>
      <c r="D61" s="790"/>
      <c r="E61" s="790"/>
      <c r="F61" s="2798"/>
      <c r="G61" s="2799"/>
      <c r="H61" s="2800"/>
      <c r="I61" s="2709"/>
      <c r="J61" s="2710"/>
      <c r="K61" s="2711"/>
      <c r="L61" s="2726" t="s">
        <v>911</v>
      </c>
      <c r="M61" s="2727"/>
      <c r="N61" s="2728"/>
      <c r="O61" s="2825"/>
      <c r="P61" s="2741"/>
      <c r="Q61" s="2740"/>
      <c r="R61" s="2741"/>
      <c r="S61" s="2740"/>
      <c r="T61" s="2741"/>
      <c r="U61" s="2740"/>
      <c r="V61" s="2741"/>
      <c r="W61" s="2740"/>
      <c r="X61" s="2741"/>
      <c r="Y61" s="2740"/>
      <c r="Z61" s="2741"/>
      <c r="AA61" s="2740"/>
      <c r="AB61" s="2741"/>
      <c r="AC61" s="2740"/>
      <c r="AD61" s="2741"/>
      <c r="AE61" s="2740"/>
      <c r="AF61" s="2741"/>
      <c r="AG61" s="2740"/>
      <c r="AH61" s="2741"/>
      <c r="AI61" s="2740"/>
      <c r="AJ61" s="2741"/>
      <c r="AK61" s="2740"/>
      <c r="AL61" s="2741"/>
      <c r="AM61" s="2740"/>
      <c r="AN61" s="2741"/>
      <c r="AO61" s="2740"/>
      <c r="AP61" s="2741"/>
      <c r="AQ61" s="2740"/>
      <c r="AR61" s="2741"/>
      <c r="AS61" s="2690"/>
      <c r="AT61" s="2690"/>
      <c r="AU61" s="2690"/>
      <c r="AV61" s="2692"/>
    </row>
    <row r="62" spans="2:48">
      <c r="B62" s="1476"/>
      <c r="C62" s="790"/>
      <c r="D62" s="790"/>
      <c r="E62" s="790"/>
      <c r="F62" s="2798"/>
      <c r="G62" s="2799"/>
      <c r="H62" s="2800"/>
      <c r="I62" s="2709"/>
      <c r="J62" s="2710"/>
      <c r="K62" s="2711"/>
      <c r="L62" s="2729"/>
      <c r="M62" s="2730"/>
      <c r="N62" s="2731"/>
      <c r="O62" s="2826"/>
      <c r="P62" s="2743"/>
      <c r="Q62" s="2742"/>
      <c r="R62" s="2743"/>
      <c r="S62" s="2742"/>
      <c r="T62" s="2743"/>
      <c r="U62" s="2742"/>
      <c r="V62" s="2743"/>
      <c r="W62" s="2742"/>
      <c r="X62" s="2743"/>
      <c r="Y62" s="2742"/>
      <c r="Z62" s="2743"/>
      <c r="AA62" s="2742"/>
      <c r="AB62" s="2743"/>
      <c r="AC62" s="2742"/>
      <c r="AD62" s="2743"/>
      <c r="AE62" s="2742"/>
      <c r="AF62" s="2743"/>
      <c r="AG62" s="2742"/>
      <c r="AH62" s="2743"/>
      <c r="AI62" s="2742"/>
      <c r="AJ62" s="2743"/>
      <c r="AK62" s="2742"/>
      <c r="AL62" s="2743"/>
      <c r="AM62" s="2742"/>
      <c r="AN62" s="2743"/>
      <c r="AO62" s="2742"/>
      <c r="AP62" s="2743"/>
      <c r="AQ62" s="2742"/>
      <c r="AR62" s="2743"/>
      <c r="AS62" s="2690"/>
      <c r="AT62" s="2690"/>
      <c r="AU62" s="2690"/>
      <c r="AV62" s="2692"/>
    </row>
    <row r="63" spans="2:48">
      <c r="B63" s="1476"/>
      <c r="C63" s="790"/>
      <c r="D63" s="790"/>
      <c r="E63" s="790"/>
      <c r="F63" s="2798"/>
      <c r="G63" s="2799"/>
      <c r="H63" s="2800"/>
      <c r="I63" s="2709"/>
      <c r="J63" s="2710"/>
      <c r="K63" s="2711"/>
      <c r="L63" s="2729"/>
      <c r="M63" s="2730"/>
      <c r="N63" s="2731"/>
      <c r="O63" s="2826"/>
      <c r="P63" s="2743"/>
      <c r="Q63" s="2742"/>
      <c r="R63" s="2743"/>
      <c r="S63" s="2742"/>
      <c r="T63" s="2743"/>
      <c r="U63" s="2742"/>
      <c r="V63" s="2743"/>
      <c r="W63" s="2742"/>
      <c r="X63" s="2743"/>
      <c r="Y63" s="2742"/>
      <c r="Z63" s="2743"/>
      <c r="AA63" s="2742"/>
      <c r="AB63" s="2743"/>
      <c r="AC63" s="2742"/>
      <c r="AD63" s="2743"/>
      <c r="AE63" s="2742"/>
      <c r="AF63" s="2743"/>
      <c r="AG63" s="2742"/>
      <c r="AH63" s="2743"/>
      <c r="AI63" s="2742"/>
      <c r="AJ63" s="2743"/>
      <c r="AK63" s="2742"/>
      <c r="AL63" s="2743"/>
      <c r="AM63" s="2742"/>
      <c r="AN63" s="2743"/>
      <c r="AO63" s="2742"/>
      <c r="AP63" s="2743"/>
      <c r="AQ63" s="2742"/>
      <c r="AR63" s="2743"/>
      <c r="AS63" s="2690"/>
      <c r="AT63" s="2690"/>
      <c r="AU63" s="2690"/>
      <c r="AV63" s="2692"/>
    </row>
    <row r="64" spans="2:48">
      <c r="B64" s="1476"/>
      <c r="C64" s="790"/>
      <c r="D64" s="790"/>
      <c r="E64" s="790"/>
      <c r="F64" s="2798"/>
      <c r="G64" s="2799"/>
      <c r="H64" s="2800"/>
      <c r="I64" s="2709"/>
      <c r="J64" s="2710"/>
      <c r="K64" s="2711"/>
      <c r="L64" s="2729"/>
      <c r="M64" s="2730"/>
      <c r="N64" s="2731"/>
      <c r="O64" s="2826"/>
      <c r="P64" s="2743"/>
      <c r="Q64" s="2742"/>
      <c r="R64" s="2743"/>
      <c r="S64" s="2742"/>
      <c r="T64" s="2743"/>
      <c r="U64" s="2742"/>
      <c r="V64" s="2743"/>
      <c r="W64" s="2742"/>
      <c r="X64" s="2743"/>
      <c r="Y64" s="2742"/>
      <c r="Z64" s="2743"/>
      <c r="AA64" s="2742"/>
      <c r="AB64" s="2743"/>
      <c r="AC64" s="2742"/>
      <c r="AD64" s="2743"/>
      <c r="AE64" s="2742"/>
      <c r="AF64" s="2743"/>
      <c r="AG64" s="2742"/>
      <c r="AH64" s="2743"/>
      <c r="AI64" s="2742"/>
      <c r="AJ64" s="2743"/>
      <c r="AK64" s="2742"/>
      <c r="AL64" s="2743"/>
      <c r="AM64" s="2742"/>
      <c r="AN64" s="2743"/>
      <c r="AO64" s="2742"/>
      <c r="AP64" s="2743"/>
      <c r="AQ64" s="2742"/>
      <c r="AR64" s="2743"/>
      <c r="AS64" s="2690"/>
      <c r="AT64" s="2690"/>
      <c r="AU64" s="2690"/>
      <c r="AV64" s="2692"/>
    </row>
    <row r="65" spans="2:48">
      <c r="B65" s="1476"/>
      <c r="C65" s="790"/>
      <c r="D65" s="790"/>
      <c r="E65" s="790"/>
      <c r="F65" s="2798"/>
      <c r="G65" s="2799"/>
      <c r="H65" s="2800"/>
      <c r="I65" s="2709"/>
      <c r="J65" s="2710"/>
      <c r="K65" s="2711"/>
      <c r="L65" s="2732"/>
      <c r="M65" s="2733"/>
      <c r="N65" s="2734"/>
      <c r="O65" s="2827"/>
      <c r="P65" s="2745"/>
      <c r="Q65" s="2744"/>
      <c r="R65" s="2745"/>
      <c r="S65" s="2744"/>
      <c r="T65" s="2745"/>
      <c r="U65" s="2744"/>
      <c r="V65" s="2745"/>
      <c r="W65" s="2744"/>
      <c r="X65" s="2745"/>
      <c r="Y65" s="2744"/>
      <c r="Z65" s="2745"/>
      <c r="AA65" s="2744"/>
      <c r="AB65" s="2745"/>
      <c r="AC65" s="2744"/>
      <c r="AD65" s="2745"/>
      <c r="AE65" s="2744"/>
      <c r="AF65" s="2745"/>
      <c r="AG65" s="2744"/>
      <c r="AH65" s="2745"/>
      <c r="AI65" s="2744"/>
      <c r="AJ65" s="2745"/>
      <c r="AK65" s="2744"/>
      <c r="AL65" s="2745"/>
      <c r="AM65" s="2744"/>
      <c r="AN65" s="2745"/>
      <c r="AO65" s="2744"/>
      <c r="AP65" s="2745"/>
      <c r="AQ65" s="2744"/>
      <c r="AR65" s="2745"/>
      <c r="AS65" s="2690"/>
      <c r="AT65" s="2690"/>
      <c r="AU65" s="2690"/>
      <c r="AV65" s="2692"/>
    </row>
    <row r="66" spans="2:48">
      <c r="B66" s="1476"/>
      <c r="C66" s="790"/>
      <c r="D66" s="790"/>
      <c r="E66" s="790"/>
      <c r="F66" s="2798"/>
      <c r="G66" s="2799"/>
      <c r="H66" s="2800"/>
      <c r="I66" s="2709"/>
      <c r="J66" s="2710"/>
      <c r="K66" s="2711"/>
      <c r="L66" s="2746" t="s">
        <v>912</v>
      </c>
      <c r="M66" s="2747"/>
      <c r="N66" s="2748"/>
      <c r="O66" s="2755"/>
      <c r="P66" s="2756"/>
      <c r="Q66" s="2761"/>
      <c r="R66" s="2756"/>
      <c r="S66" s="2761"/>
      <c r="T66" s="2756"/>
      <c r="U66" s="2761"/>
      <c r="V66" s="2756"/>
      <c r="W66" s="2761"/>
      <c r="X66" s="2756"/>
      <c r="Y66" s="2761"/>
      <c r="Z66" s="2756"/>
      <c r="AA66" s="2761"/>
      <c r="AB66" s="2756"/>
      <c r="AC66" s="2761"/>
      <c r="AD66" s="2756"/>
      <c r="AE66" s="2761"/>
      <c r="AF66" s="2756"/>
      <c r="AG66" s="2761"/>
      <c r="AH66" s="2756"/>
      <c r="AI66" s="2761"/>
      <c r="AJ66" s="2756"/>
      <c r="AK66" s="2761"/>
      <c r="AL66" s="2756"/>
      <c r="AM66" s="2761"/>
      <c r="AN66" s="2756"/>
      <c r="AO66" s="2761"/>
      <c r="AP66" s="2756"/>
      <c r="AQ66" s="2761"/>
      <c r="AR66" s="2756"/>
      <c r="AS66" s="2690"/>
      <c r="AT66" s="2690"/>
      <c r="AU66" s="2690"/>
      <c r="AV66" s="2692"/>
    </row>
    <row r="67" spans="2:48">
      <c r="B67" s="1476"/>
      <c r="C67" s="790"/>
      <c r="D67" s="790"/>
      <c r="E67" s="790"/>
      <c r="F67" s="2798"/>
      <c r="G67" s="2799"/>
      <c r="H67" s="2800"/>
      <c r="I67" s="2709"/>
      <c r="J67" s="2710"/>
      <c r="K67" s="2711"/>
      <c r="L67" s="2749"/>
      <c r="M67" s="2750"/>
      <c r="N67" s="2751"/>
      <c r="O67" s="2757"/>
      <c r="P67" s="2758"/>
      <c r="Q67" s="2762"/>
      <c r="R67" s="2758"/>
      <c r="S67" s="2762"/>
      <c r="T67" s="2758"/>
      <c r="U67" s="2762"/>
      <c r="V67" s="2758"/>
      <c r="W67" s="2762"/>
      <c r="X67" s="2758"/>
      <c r="Y67" s="2762"/>
      <c r="Z67" s="2758"/>
      <c r="AA67" s="2762"/>
      <c r="AB67" s="2758"/>
      <c r="AC67" s="2762"/>
      <c r="AD67" s="2758"/>
      <c r="AE67" s="2762"/>
      <c r="AF67" s="2758"/>
      <c r="AG67" s="2762"/>
      <c r="AH67" s="2758"/>
      <c r="AI67" s="2762"/>
      <c r="AJ67" s="2758"/>
      <c r="AK67" s="2762"/>
      <c r="AL67" s="2758"/>
      <c r="AM67" s="2762"/>
      <c r="AN67" s="2758"/>
      <c r="AO67" s="2762"/>
      <c r="AP67" s="2758"/>
      <c r="AQ67" s="2762"/>
      <c r="AR67" s="2758"/>
      <c r="AS67" s="2690"/>
      <c r="AT67" s="2690"/>
      <c r="AU67" s="2690"/>
      <c r="AV67" s="2692"/>
    </row>
    <row r="68" spans="2:48">
      <c r="B68" s="1476"/>
      <c r="C68" s="790"/>
      <c r="D68" s="790"/>
      <c r="E68" s="790"/>
      <c r="F68" s="2798"/>
      <c r="G68" s="2799"/>
      <c r="H68" s="2800"/>
      <c r="I68" s="2712"/>
      <c r="J68" s="2713"/>
      <c r="K68" s="2714"/>
      <c r="L68" s="2752"/>
      <c r="M68" s="2753"/>
      <c r="N68" s="2754"/>
      <c r="O68" s="2759"/>
      <c r="P68" s="2760"/>
      <c r="Q68" s="2763"/>
      <c r="R68" s="2760"/>
      <c r="S68" s="2763"/>
      <c r="T68" s="2760"/>
      <c r="U68" s="2763"/>
      <c r="V68" s="2760"/>
      <c r="W68" s="2763"/>
      <c r="X68" s="2760"/>
      <c r="Y68" s="2763"/>
      <c r="Z68" s="2760"/>
      <c r="AA68" s="2763"/>
      <c r="AB68" s="2760"/>
      <c r="AC68" s="2763"/>
      <c r="AD68" s="2760"/>
      <c r="AE68" s="2763"/>
      <c r="AF68" s="2760"/>
      <c r="AG68" s="2763"/>
      <c r="AH68" s="2760"/>
      <c r="AI68" s="2763"/>
      <c r="AJ68" s="2760"/>
      <c r="AK68" s="2763"/>
      <c r="AL68" s="2760"/>
      <c r="AM68" s="2763"/>
      <c r="AN68" s="2760"/>
      <c r="AO68" s="2763"/>
      <c r="AP68" s="2760"/>
      <c r="AQ68" s="2763"/>
      <c r="AR68" s="2760"/>
      <c r="AS68" s="2691"/>
      <c r="AT68" s="2691"/>
      <c r="AU68" s="2691"/>
      <c r="AV68" s="2693"/>
    </row>
    <row r="69" spans="2:48">
      <c r="B69" s="1476"/>
      <c r="C69" s="790"/>
      <c r="D69" s="790"/>
      <c r="E69" s="790"/>
      <c r="F69" s="2798"/>
      <c r="G69" s="2799"/>
      <c r="H69" s="2800"/>
      <c r="I69" s="2706" t="s">
        <v>913</v>
      </c>
      <c r="J69" s="2707"/>
      <c r="K69" s="2708"/>
      <c r="L69" s="2715" t="s">
        <v>909</v>
      </c>
      <c r="M69" s="2716"/>
      <c r="N69" s="2717"/>
      <c r="O69" s="2718"/>
      <c r="P69" s="2719"/>
      <c r="Q69" s="2719"/>
      <c r="R69" s="2719"/>
      <c r="S69" s="2719"/>
      <c r="T69" s="2719"/>
      <c r="U69" s="2719"/>
      <c r="V69" s="2719"/>
      <c r="W69" s="2719"/>
      <c r="X69" s="2719"/>
      <c r="Y69" s="2719"/>
      <c r="Z69" s="2719"/>
      <c r="AA69" s="2719"/>
      <c r="AB69" s="2719"/>
      <c r="AC69" s="2719"/>
      <c r="AD69" s="2719"/>
      <c r="AE69" s="2719"/>
      <c r="AF69" s="2719"/>
      <c r="AG69" s="2719"/>
      <c r="AH69" s="2719"/>
      <c r="AI69" s="2719"/>
      <c r="AJ69" s="2719"/>
      <c r="AK69" s="2719"/>
      <c r="AL69" s="2719"/>
      <c r="AM69" s="2719"/>
      <c r="AN69" s="2719"/>
      <c r="AO69" s="2719"/>
      <c r="AP69" s="2719"/>
      <c r="AQ69" s="2719"/>
      <c r="AR69" s="2719"/>
      <c r="AS69" s="2719"/>
      <c r="AT69" s="2719"/>
      <c r="AU69" s="2719"/>
      <c r="AV69" s="2764"/>
    </row>
    <row r="70" spans="2:48" ht="13.5" customHeight="1">
      <c r="B70" s="1476"/>
      <c r="C70" s="790"/>
      <c r="D70" s="790"/>
      <c r="E70" s="790"/>
      <c r="F70" s="2798"/>
      <c r="G70" s="2799"/>
      <c r="H70" s="2800"/>
      <c r="I70" s="2709"/>
      <c r="J70" s="2710"/>
      <c r="K70" s="2711"/>
      <c r="L70" s="2765" t="s">
        <v>914</v>
      </c>
      <c r="M70" s="2766"/>
      <c r="N70" s="2767"/>
      <c r="O70" s="2774"/>
      <c r="P70" s="2721"/>
      <c r="Q70" s="2720"/>
      <c r="R70" s="2721"/>
      <c r="S70" s="2720"/>
      <c r="T70" s="2721"/>
      <c r="U70" s="2720"/>
      <c r="V70" s="2721"/>
      <c r="W70" s="2720"/>
      <c r="X70" s="2721"/>
      <c r="Y70" s="2720"/>
      <c r="Z70" s="2721"/>
      <c r="AA70" s="2720"/>
      <c r="AB70" s="2721"/>
      <c r="AC70" s="2720"/>
      <c r="AD70" s="2721"/>
      <c r="AE70" s="2720"/>
      <c r="AF70" s="2721"/>
      <c r="AG70" s="2720"/>
      <c r="AH70" s="2721"/>
      <c r="AI70" s="2720"/>
      <c r="AJ70" s="2721"/>
      <c r="AK70" s="2720"/>
      <c r="AL70" s="2721"/>
      <c r="AM70" s="2720"/>
      <c r="AN70" s="2721"/>
      <c r="AO70" s="2720"/>
      <c r="AP70" s="2721"/>
      <c r="AQ70" s="2720"/>
      <c r="AR70" s="2721"/>
      <c r="AS70" s="2690"/>
      <c r="AT70" s="2690"/>
      <c r="AU70" s="2690"/>
      <c r="AV70" s="2692"/>
    </row>
    <row r="71" spans="2:48">
      <c r="B71" s="1476"/>
      <c r="C71" s="790"/>
      <c r="D71" s="790"/>
      <c r="E71" s="790"/>
      <c r="F71" s="2798"/>
      <c r="G71" s="2799"/>
      <c r="H71" s="2800"/>
      <c r="I71" s="2709"/>
      <c r="J71" s="2710"/>
      <c r="K71" s="2711"/>
      <c r="L71" s="2768"/>
      <c r="M71" s="2769"/>
      <c r="N71" s="2770"/>
      <c r="O71" s="2775"/>
      <c r="P71" s="2723"/>
      <c r="Q71" s="2722"/>
      <c r="R71" s="2723"/>
      <c r="S71" s="2722"/>
      <c r="T71" s="2723"/>
      <c r="U71" s="2722"/>
      <c r="V71" s="2723"/>
      <c r="W71" s="2722"/>
      <c r="X71" s="2723"/>
      <c r="Y71" s="2722"/>
      <c r="Z71" s="2723"/>
      <c r="AA71" s="2722"/>
      <c r="AB71" s="2723"/>
      <c r="AC71" s="2722"/>
      <c r="AD71" s="2723"/>
      <c r="AE71" s="2722"/>
      <c r="AF71" s="2723"/>
      <c r="AG71" s="2722"/>
      <c r="AH71" s="2723"/>
      <c r="AI71" s="2722"/>
      <c r="AJ71" s="2723"/>
      <c r="AK71" s="2722"/>
      <c r="AL71" s="2723"/>
      <c r="AM71" s="2722"/>
      <c r="AN71" s="2723"/>
      <c r="AO71" s="2722"/>
      <c r="AP71" s="2723"/>
      <c r="AQ71" s="2722"/>
      <c r="AR71" s="2723"/>
      <c r="AS71" s="2690"/>
      <c r="AT71" s="2690"/>
      <c r="AU71" s="2690"/>
      <c r="AV71" s="2692"/>
    </row>
    <row r="72" spans="2:48">
      <c r="B72" s="1476"/>
      <c r="C72" s="790"/>
      <c r="D72" s="790"/>
      <c r="E72" s="790"/>
      <c r="F72" s="2798"/>
      <c r="G72" s="2799"/>
      <c r="H72" s="2800"/>
      <c r="I72" s="2709"/>
      <c r="J72" s="2710"/>
      <c r="K72" s="2711"/>
      <c r="L72" s="2768"/>
      <c r="M72" s="2769"/>
      <c r="N72" s="2770"/>
      <c r="O72" s="2775"/>
      <c r="P72" s="2723"/>
      <c r="Q72" s="2722"/>
      <c r="R72" s="2723"/>
      <c r="S72" s="2722"/>
      <c r="T72" s="2723"/>
      <c r="U72" s="2722"/>
      <c r="V72" s="2723"/>
      <c r="W72" s="2722"/>
      <c r="X72" s="2723"/>
      <c r="Y72" s="2722"/>
      <c r="Z72" s="2723"/>
      <c r="AA72" s="2722"/>
      <c r="AB72" s="2723"/>
      <c r="AC72" s="2722"/>
      <c r="AD72" s="2723"/>
      <c r="AE72" s="2722"/>
      <c r="AF72" s="2723"/>
      <c r="AG72" s="2722"/>
      <c r="AH72" s="2723"/>
      <c r="AI72" s="2722"/>
      <c r="AJ72" s="2723"/>
      <c r="AK72" s="2722"/>
      <c r="AL72" s="2723"/>
      <c r="AM72" s="2722"/>
      <c r="AN72" s="2723"/>
      <c r="AO72" s="2722"/>
      <c r="AP72" s="2723"/>
      <c r="AQ72" s="2722"/>
      <c r="AR72" s="2723"/>
      <c r="AS72" s="2690"/>
      <c r="AT72" s="2690"/>
      <c r="AU72" s="2690"/>
      <c r="AV72" s="2692"/>
    </row>
    <row r="73" spans="2:48">
      <c r="B73" s="1476"/>
      <c r="C73" s="790"/>
      <c r="D73" s="790"/>
      <c r="E73" s="790"/>
      <c r="F73" s="2798"/>
      <c r="G73" s="2799"/>
      <c r="H73" s="2800"/>
      <c r="I73" s="2709"/>
      <c r="J73" s="2710"/>
      <c r="K73" s="2711"/>
      <c r="L73" s="2768"/>
      <c r="M73" s="2769"/>
      <c r="N73" s="2770"/>
      <c r="O73" s="2775"/>
      <c r="P73" s="2723"/>
      <c r="Q73" s="2722"/>
      <c r="R73" s="2723"/>
      <c r="S73" s="2722"/>
      <c r="T73" s="2723"/>
      <c r="U73" s="2722"/>
      <c r="V73" s="2723"/>
      <c r="W73" s="2722"/>
      <c r="X73" s="2723"/>
      <c r="Y73" s="2722"/>
      <c r="Z73" s="2723"/>
      <c r="AA73" s="2722"/>
      <c r="AB73" s="2723"/>
      <c r="AC73" s="2722"/>
      <c r="AD73" s="2723"/>
      <c r="AE73" s="2722"/>
      <c r="AF73" s="2723"/>
      <c r="AG73" s="2722"/>
      <c r="AH73" s="2723"/>
      <c r="AI73" s="2722"/>
      <c r="AJ73" s="2723"/>
      <c r="AK73" s="2722"/>
      <c r="AL73" s="2723"/>
      <c r="AM73" s="2722"/>
      <c r="AN73" s="2723"/>
      <c r="AO73" s="2722"/>
      <c r="AP73" s="2723"/>
      <c r="AQ73" s="2722"/>
      <c r="AR73" s="2723"/>
      <c r="AS73" s="2690"/>
      <c r="AT73" s="2690"/>
      <c r="AU73" s="2690"/>
      <c r="AV73" s="2692"/>
    </row>
    <row r="74" spans="2:48">
      <c r="B74" s="1476"/>
      <c r="C74" s="790"/>
      <c r="D74" s="790"/>
      <c r="E74" s="790"/>
      <c r="F74" s="2798"/>
      <c r="G74" s="2799"/>
      <c r="H74" s="2800"/>
      <c r="I74" s="2709"/>
      <c r="J74" s="2710"/>
      <c r="K74" s="2711"/>
      <c r="L74" s="2768"/>
      <c r="M74" s="2769"/>
      <c r="N74" s="2770"/>
      <c r="O74" s="2775"/>
      <c r="P74" s="2723"/>
      <c r="Q74" s="2722"/>
      <c r="R74" s="2723"/>
      <c r="S74" s="2722"/>
      <c r="T74" s="2723"/>
      <c r="U74" s="2722"/>
      <c r="V74" s="2723"/>
      <c r="W74" s="2722"/>
      <c r="X74" s="2723"/>
      <c r="Y74" s="2722"/>
      <c r="Z74" s="2723"/>
      <c r="AA74" s="2722"/>
      <c r="AB74" s="2723"/>
      <c r="AC74" s="2722"/>
      <c r="AD74" s="2723"/>
      <c r="AE74" s="2722"/>
      <c r="AF74" s="2723"/>
      <c r="AG74" s="2722"/>
      <c r="AH74" s="2723"/>
      <c r="AI74" s="2722"/>
      <c r="AJ74" s="2723"/>
      <c r="AK74" s="2722"/>
      <c r="AL74" s="2723"/>
      <c r="AM74" s="2722"/>
      <c r="AN74" s="2723"/>
      <c r="AO74" s="2722"/>
      <c r="AP74" s="2723"/>
      <c r="AQ74" s="2722"/>
      <c r="AR74" s="2723"/>
      <c r="AS74" s="2690"/>
      <c r="AT74" s="2690"/>
      <c r="AU74" s="2690"/>
      <c r="AV74" s="2692"/>
    </row>
    <row r="75" spans="2:48">
      <c r="B75" s="1476"/>
      <c r="C75" s="790"/>
      <c r="D75" s="790"/>
      <c r="E75" s="790"/>
      <c r="F75" s="2798"/>
      <c r="G75" s="2799"/>
      <c r="H75" s="2800"/>
      <c r="I75" s="2709"/>
      <c r="J75" s="2710"/>
      <c r="K75" s="2711"/>
      <c r="L75" s="2768"/>
      <c r="M75" s="2769"/>
      <c r="N75" s="2770"/>
      <c r="O75" s="2775"/>
      <c r="P75" s="2723"/>
      <c r="Q75" s="2722"/>
      <c r="R75" s="2723"/>
      <c r="S75" s="2722"/>
      <c r="T75" s="2723"/>
      <c r="U75" s="2722"/>
      <c r="V75" s="2723"/>
      <c r="W75" s="2722"/>
      <c r="X75" s="2723"/>
      <c r="Y75" s="2722"/>
      <c r="Z75" s="2723"/>
      <c r="AA75" s="2722"/>
      <c r="AB75" s="2723"/>
      <c r="AC75" s="2722"/>
      <c r="AD75" s="2723"/>
      <c r="AE75" s="2722"/>
      <c r="AF75" s="2723"/>
      <c r="AG75" s="2722"/>
      <c r="AH75" s="2723"/>
      <c r="AI75" s="2722"/>
      <c r="AJ75" s="2723"/>
      <c r="AK75" s="2722"/>
      <c r="AL75" s="2723"/>
      <c r="AM75" s="2722"/>
      <c r="AN75" s="2723"/>
      <c r="AO75" s="2722"/>
      <c r="AP75" s="2723"/>
      <c r="AQ75" s="2722"/>
      <c r="AR75" s="2723"/>
      <c r="AS75" s="2690"/>
      <c r="AT75" s="2690"/>
      <c r="AU75" s="2690"/>
      <c r="AV75" s="2692"/>
    </row>
    <row r="76" spans="2:48">
      <c r="B76" s="1476"/>
      <c r="C76" s="790"/>
      <c r="D76" s="790"/>
      <c r="E76" s="790"/>
      <c r="F76" s="2798"/>
      <c r="G76" s="2799"/>
      <c r="H76" s="2800"/>
      <c r="I76" s="2709"/>
      <c r="J76" s="2710"/>
      <c r="K76" s="2711"/>
      <c r="L76" s="2768"/>
      <c r="M76" s="2769"/>
      <c r="N76" s="2770"/>
      <c r="O76" s="2775"/>
      <c r="P76" s="2723"/>
      <c r="Q76" s="2722"/>
      <c r="R76" s="2723"/>
      <c r="S76" s="2722"/>
      <c r="T76" s="2723"/>
      <c r="U76" s="2722"/>
      <c r="V76" s="2723"/>
      <c r="W76" s="2722"/>
      <c r="X76" s="2723"/>
      <c r="Y76" s="2722"/>
      <c r="Z76" s="2723"/>
      <c r="AA76" s="2722"/>
      <c r="AB76" s="2723"/>
      <c r="AC76" s="2722"/>
      <c r="AD76" s="2723"/>
      <c r="AE76" s="2722"/>
      <c r="AF76" s="2723"/>
      <c r="AG76" s="2722"/>
      <c r="AH76" s="2723"/>
      <c r="AI76" s="2722"/>
      <c r="AJ76" s="2723"/>
      <c r="AK76" s="2722"/>
      <c r="AL76" s="2723"/>
      <c r="AM76" s="2722"/>
      <c r="AN76" s="2723"/>
      <c r="AO76" s="2722"/>
      <c r="AP76" s="2723"/>
      <c r="AQ76" s="2722"/>
      <c r="AR76" s="2723"/>
      <c r="AS76" s="2690"/>
      <c r="AT76" s="2690"/>
      <c r="AU76" s="2690"/>
      <c r="AV76" s="2692"/>
    </row>
    <row r="77" spans="2:48">
      <c r="B77" s="1476"/>
      <c r="C77" s="790"/>
      <c r="D77" s="790"/>
      <c r="E77" s="790"/>
      <c r="F77" s="2798"/>
      <c r="G77" s="2799"/>
      <c r="H77" s="2800"/>
      <c r="I77" s="2709"/>
      <c r="J77" s="2710"/>
      <c r="K77" s="2711"/>
      <c r="L77" s="2768"/>
      <c r="M77" s="2769"/>
      <c r="N77" s="2770"/>
      <c r="O77" s="2775"/>
      <c r="P77" s="2723"/>
      <c r="Q77" s="2722"/>
      <c r="R77" s="2723"/>
      <c r="S77" s="2722"/>
      <c r="T77" s="2723"/>
      <c r="U77" s="2722"/>
      <c r="V77" s="2723"/>
      <c r="W77" s="2722"/>
      <c r="X77" s="2723"/>
      <c r="Y77" s="2722"/>
      <c r="Z77" s="2723"/>
      <c r="AA77" s="2722"/>
      <c r="AB77" s="2723"/>
      <c r="AC77" s="2722"/>
      <c r="AD77" s="2723"/>
      <c r="AE77" s="2722"/>
      <c r="AF77" s="2723"/>
      <c r="AG77" s="2722"/>
      <c r="AH77" s="2723"/>
      <c r="AI77" s="2722"/>
      <c r="AJ77" s="2723"/>
      <c r="AK77" s="2722"/>
      <c r="AL77" s="2723"/>
      <c r="AM77" s="2722"/>
      <c r="AN77" s="2723"/>
      <c r="AO77" s="2722"/>
      <c r="AP77" s="2723"/>
      <c r="AQ77" s="2722"/>
      <c r="AR77" s="2723"/>
      <c r="AS77" s="2690"/>
      <c r="AT77" s="2690"/>
      <c r="AU77" s="2690"/>
      <c r="AV77" s="2692"/>
    </row>
    <row r="78" spans="2:48">
      <c r="B78" s="1476"/>
      <c r="C78" s="790"/>
      <c r="D78" s="790"/>
      <c r="E78" s="790"/>
      <c r="F78" s="2798"/>
      <c r="G78" s="2799"/>
      <c r="H78" s="2800"/>
      <c r="I78" s="2709"/>
      <c r="J78" s="2710"/>
      <c r="K78" s="2711"/>
      <c r="L78" s="2768"/>
      <c r="M78" s="2769"/>
      <c r="N78" s="2770"/>
      <c r="O78" s="2775"/>
      <c r="P78" s="2723"/>
      <c r="Q78" s="2722"/>
      <c r="R78" s="2723"/>
      <c r="S78" s="2722"/>
      <c r="T78" s="2723"/>
      <c r="U78" s="2722"/>
      <c r="V78" s="2723"/>
      <c r="W78" s="2722"/>
      <c r="X78" s="2723"/>
      <c r="Y78" s="2722"/>
      <c r="Z78" s="2723"/>
      <c r="AA78" s="2722"/>
      <c r="AB78" s="2723"/>
      <c r="AC78" s="2722"/>
      <c r="AD78" s="2723"/>
      <c r="AE78" s="2722"/>
      <c r="AF78" s="2723"/>
      <c r="AG78" s="2722"/>
      <c r="AH78" s="2723"/>
      <c r="AI78" s="2722"/>
      <c r="AJ78" s="2723"/>
      <c r="AK78" s="2722"/>
      <c r="AL78" s="2723"/>
      <c r="AM78" s="2722"/>
      <c r="AN78" s="2723"/>
      <c r="AO78" s="2722"/>
      <c r="AP78" s="2723"/>
      <c r="AQ78" s="2722"/>
      <c r="AR78" s="2723"/>
      <c r="AS78" s="2690"/>
      <c r="AT78" s="2690"/>
      <c r="AU78" s="2690"/>
      <c r="AV78" s="2692"/>
    </row>
    <row r="79" spans="2:48">
      <c r="B79" s="1476"/>
      <c r="C79" s="790"/>
      <c r="D79" s="790"/>
      <c r="E79" s="790"/>
      <c r="F79" s="2798"/>
      <c r="G79" s="2799"/>
      <c r="H79" s="2800"/>
      <c r="I79" s="2709"/>
      <c r="J79" s="2710"/>
      <c r="K79" s="2711"/>
      <c r="L79" s="2768"/>
      <c r="M79" s="2769"/>
      <c r="N79" s="2770"/>
      <c r="O79" s="2775"/>
      <c r="P79" s="2723"/>
      <c r="Q79" s="2722"/>
      <c r="R79" s="2723"/>
      <c r="S79" s="2722"/>
      <c r="T79" s="2723"/>
      <c r="U79" s="2722"/>
      <c r="V79" s="2723"/>
      <c r="W79" s="2722"/>
      <c r="X79" s="2723"/>
      <c r="Y79" s="2722"/>
      <c r="Z79" s="2723"/>
      <c r="AA79" s="2722"/>
      <c r="AB79" s="2723"/>
      <c r="AC79" s="2722"/>
      <c r="AD79" s="2723"/>
      <c r="AE79" s="2722"/>
      <c r="AF79" s="2723"/>
      <c r="AG79" s="2722"/>
      <c r="AH79" s="2723"/>
      <c r="AI79" s="2722"/>
      <c r="AJ79" s="2723"/>
      <c r="AK79" s="2722"/>
      <c r="AL79" s="2723"/>
      <c r="AM79" s="2722"/>
      <c r="AN79" s="2723"/>
      <c r="AO79" s="2722"/>
      <c r="AP79" s="2723"/>
      <c r="AQ79" s="2722"/>
      <c r="AR79" s="2723"/>
      <c r="AS79" s="2690"/>
      <c r="AT79" s="2690"/>
      <c r="AU79" s="2690"/>
      <c r="AV79" s="2692"/>
    </row>
    <row r="80" spans="2:48">
      <c r="B80" s="1476"/>
      <c r="C80" s="790"/>
      <c r="D80" s="790"/>
      <c r="E80" s="790"/>
      <c r="F80" s="2798"/>
      <c r="G80" s="2799"/>
      <c r="H80" s="2800"/>
      <c r="I80" s="2709"/>
      <c r="J80" s="2710"/>
      <c r="K80" s="2711"/>
      <c r="L80" s="2771"/>
      <c r="M80" s="2772"/>
      <c r="N80" s="2773"/>
      <c r="O80" s="2776"/>
      <c r="P80" s="2725"/>
      <c r="Q80" s="2724"/>
      <c r="R80" s="2725"/>
      <c r="S80" s="2724"/>
      <c r="T80" s="2725"/>
      <c r="U80" s="2724"/>
      <c r="V80" s="2725"/>
      <c r="W80" s="2724"/>
      <c r="X80" s="2725"/>
      <c r="Y80" s="2724"/>
      <c r="Z80" s="2725"/>
      <c r="AA80" s="2724"/>
      <c r="AB80" s="2725"/>
      <c r="AC80" s="2724"/>
      <c r="AD80" s="2725"/>
      <c r="AE80" s="2724"/>
      <c r="AF80" s="2725"/>
      <c r="AG80" s="2724"/>
      <c r="AH80" s="2725"/>
      <c r="AI80" s="2724"/>
      <c r="AJ80" s="2725"/>
      <c r="AK80" s="2724"/>
      <c r="AL80" s="2725"/>
      <c r="AM80" s="2724"/>
      <c r="AN80" s="2725"/>
      <c r="AO80" s="2724"/>
      <c r="AP80" s="2725"/>
      <c r="AQ80" s="2724"/>
      <c r="AR80" s="2725"/>
      <c r="AS80" s="2690"/>
      <c r="AT80" s="2690"/>
      <c r="AU80" s="2690"/>
      <c r="AV80" s="2692"/>
    </row>
    <row r="81" spans="2:48">
      <c r="B81" s="1476"/>
      <c r="C81" s="790"/>
      <c r="D81" s="790"/>
      <c r="E81" s="790"/>
      <c r="F81" s="2798"/>
      <c r="G81" s="2799"/>
      <c r="H81" s="2800"/>
      <c r="I81" s="2709"/>
      <c r="J81" s="2710"/>
      <c r="K81" s="2711"/>
      <c r="L81" s="2726" t="s">
        <v>911</v>
      </c>
      <c r="M81" s="2727"/>
      <c r="N81" s="2728"/>
      <c r="O81" s="2735"/>
      <c r="P81" s="2679"/>
      <c r="Q81" s="2678"/>
      <c r="R81" s="2679"/>
      <c r="S81" s="2678"/>
      <c r="T81" s="2679"/>
      <c r="U81" s="2678"/>
      <c r="V81" s="2679"/>
      <c r="W81" s="2697"/>
      <c r="X81" s="2698"/>
      <c r="Y81" s="2678"/>
      <c r="Z81" s="2679"/>
      <c r="AA81" s="2697"/>
      <c r="AB81" s="2698"/>
      <c r="AC81" s="2678"/>
      <c r="AD81" s="2679"/>
      <c r="AE81" s="2678"/>
      <c r="AF81" s="2679"/>
      <c r="AG81" s="2678"/>
      <c r="AH81" s="2679"/>
      <c r="AI81" s="2678"/>
      <c r="AJ81" s="2679"/>
      <c r="AK81" s="2697"/>
      <c r="AL81" s="2698"/>
      <c r="AM81" s="2678"/>
      <c r="AN81" s="2679"/>
      <c r="AO81" s="2678"/>
      <c r="AP81" s="2679"/>
      <c r="AQ81" s="2678"/>
      <c r="AR81" s="2679"/>
      <c r="AS81" s="2690"/>
      <c r="AT81" s="2690"/>
      <c r="AU81" s="2690"/>
      <c r="AV81" s="2692"/>
    </row>
    <row r="82" spans="2:48">
      <c r="B82" s="1476"/>
      <c r="C82" s="790"/>
      <c r="D82" s="790"/>
      <c r="E82" s="790"/>
      <c r="F82" s="2798"/>
      <c r="G82" s="2799"/>
      <c r="H82" s="2800"/>
      <c r="I82" s="2709"/>
      <c r="J82" s="2710"/>
      <c r="K82" s="2711"/>
      <c r="L82" s="2729"/>
      <c r="M82" s="2730"/>
      <c r="N82" s="2731"/>
      <c r="O82" s="2736"/>
      <c r="P82" s="2681"/>
      <c r="Q82" s="2680"/>
      <c r="R82" s="2681"/>
      <c r="S82" s="2680"/>
      <c r="T82" s="2681"/>
      <c r="U82" s="2680"/>
      <c r="V82" s="2681"/>
      <c r="W82" s="2699"/>
      <c r="X82" s="2700"/>
      <c r="Y82" s="2680"/>
      <c r="Z82" s="2681"/>
      <c r="AA82" s="2699"/>
      <c r="AB82" s="2700"/>
      <c r="AC82" s="2680"/>
      <c r="AD82" s="2681"/>
      <c r="AE82" s="2680"/>
      <c r="AF82" s="2681"/>
      <c r="AG82" s="2680"/>
      <c r="AH82" s="2681"/>
      <c r="AI82" s="2680"/>
      <c r="AJ82" s="2681"/>
      <c r="AK82" s="2699"/>
      <c r="AL82" s="2700"/>
      <c r="AM82" s="2680"/>
      <c r="AN82" s="2681"/>
      <c r="AO82" s="2680"/>
      <c r="AP82" s="2681"/>
      <c r="AQ82" s="2680"/>
      <c r="AR82" s="2681"/>
      <c r="AS82" s="2690"/>
      <c r="AT82" s="2690"/>
      <c r="AU82" s="2690"/>
      <c r="AV82" s="2692"/>
    </row>
    <row r="83" spans="2:48">
      <c r="B83" s="1476"/>
      <c r="C83" s="790"/>
      <c r="D83" s="790"/>
      <c r="E83" s="790"/>
      <c r="F83" s="2798"/>
      <c r="G83" s="2799"/>
      <c r="H83" s="2800"/>
      <c r="I83" s="2709"/>
      <c r="J83" s="2710"/>
      <c r="K83" s="2711"/>
      <c r="L83" s="2729"/>
      <c r="M83" s="2730"/>
      <c r="N83" s="2731"/>
      <c r="O83" s="2736"/>
      <c r="P83" s="2681"/>
      <c r="Q83" s="2680"/>
      <c r="R83" s="2681"/>
      <c r="S83" s="2680"/>
      <c r="T83" s="2681"/>
      <c r="U83" s="2680"/>
      <c r="V83" s="2681"/>
      <c r="W83" s="2699"/>
      <c r="X83" s="2700"/>
      <c r="Y83" s="2680"/>
      <c r="Z83" s="2681"/>
      <c r="AA83" s="2699"/>
      <c r="AB83" s="2700"/>
      <c r="AC83" s="2680"/>
      <c r="AD83" s="2681"/>
      <c r="AE83" s="2680"/>
      <c r="AF83" s="2681"/>
      <c r="AG83" s="2680"/>
      <c r="AH83" s="2681"/>
      <c r="AI83" s="2680"/>
      <c r="AJ83" s="2681"/>
      <c r="AK83" s="2699"/>
      <c r="AL83" s="2700"/>
      <c r="AM83" s="2680"/>
      <c r="AN83" s="2681"/>
      <c r="AO83" s="2680"/>
      <c r="AP83" s="2681"/>
      <c r="AQ83" s="2680"/>
      <c r="AR83" s="2681"/>
      <c r="AS83" s="2690"/>
      <c r="AT83" s="2690"/>
      <c r="AU83" s="2690"/>
      <c r="AV83" s="2692"/>
    </row>
    <row r="84" spans="2:48">
      <c r="B84" s="1476"/>
      <c r="C84" s="790"/>
      <c r="D84" s="790"/>
      <c r="E84" s="790"/>
      <c r="F84" s="2798"/>
      <c r="G84" s="2799"/>
      <c r="H84" s="2800"/>
      <c r="I84" s="2709"/>
      <c r="J84" s="2710"/>
      <c r="K84" s="2711"/>
      <c r="L84" s="2729"/>
      <c r="M84" s="2730"/>
      <c r="N84" s="2731"/>
      <c r="O84" s="2736"/>
      <c r="P84" s="2681"/>
      <c r="Q84" s="2680"/>
      <c r="R84" s="2681"/>
      <c r="S84" s="2680"/>
      <c r="T84" s="2681"/>
      <c r="U84" s="2680"/>
      <c r="V84" s="2681"/>
      <c r="W84" s="2699"/>
      <c r="X84" s="2700"/>
      <c r="Y84" s="2680"/>
      <c r="Z84" s="2681"/>
      <c r="AA84" s="2699"/>
      <c r="AB84" s="2700"/>
      <c r="AC84" s="2680"/>
      <c r="AD84" s="2681"/>
      <c r="AE84" s="2680"/>
      <c r="AF84" s="2681"/>
      <c r="AG84" s="2680"/>
      <c r="AH84" s="2681"/>
      <c r="AI84" s="2680"/>
      <c r="AJ84" s="2681"/>
      <c r="AK84" s="2699"/>
      <c r="AL84" s="2700"/>
      <c r="AM84" s="2680"/>
      <c r="AN84" s="2681"/>
      <c r="AO84" s="2680"/>
      <c r="AP84" s="2681"/>
      <c r="AQ84" s="2680"/>
      <c r="AR84" s="2681"/>
      <c r="AS84" s="2690"/>
      <c r="AT84" s="2690"/>
      <c r="AU84" s="2690"/>
      <c r="AV84" s="2692"/>
    </row>
    <row r="85" spans="2:48">
      <c r="B85" s="1476"/>
      <c r="C85" s="790"/>
      <c r="D85" s="790"/>
      <c r="E85" s="790"/>
      <c r="F85" s="2798"/>
      <c r="G85" s="2799"/>
      <c r="H85" s="2800"/>
      <c r="I85" s="2709"/>
      <c r="J85" s="2710"/>
      <c r="K85" s="2711"/>
      <c r="L85" s="2732"/>
      <c r="M85" s="2733"/>
      <c r="N85" s="2734"/>
      <c r="O85" s="2737"/>
      <c r="P85" s="2683"/>
      <c r="Q85" s="2682"/>
      <c r="R85" s="2683"/>
      <c r="S85" s="2682"/>
      <c r="T85" s="2683"/>
      <c r="U85" s="2682"/>
      <c r="V85" s="2683"/>
      <c r="W85" s="2738"/>
      <c r="X85" s="2739"/>
      <c r="Y85" s="2682"/>
      <c r="Z85" s="2683"/>
      <c r="AA85" s="2738"/>
      <c r="AB85" s="2739"/>
      <c r="AC85" s="2682"/>
      <c r="AD85" s="2683"/>
      <c r="AE85" s="2682"/>
      <c r="AF85" s="2683"/>
      <c r="AG85" s="2682"/>
      <c r="AH85" s="2683"/>
      <c r="AI85" s="2682"/>
      <c r="AJ85" s="2683"/>
      <c r="AK85" s="2738"/>
      <c r="AL85" s="2739"/>
      <c r="AM85" s="2682"/>
      <c r="AN85" s="2683"/>
      <c r="AO85" s="2682"/>
      <c r="AP85" s="2683"/>
      <c r="AQ85" s="2682"/>
      <c r="AR85" s="2683"/>
      <c r="AS85" s="2690"/>
      <c r="AT85" s="2690"/>
      <c r="AU85" s="2690"/>
      <c r="AV85" s="2692"/>
    </row>
    <row r="86" spans="2:48" ht="13.5" customHeight="1">
      <c r="B86" s="1476"/>
      <c r="C86" s="790"/>
      <c r="D86" s="790"/>
      <c r="E86" s="790"/>
      <c r="F86" s="2798"/>
      <c r="G86" s="2799"/>
      <c r="H86" s="2800"/>
      <c r="I86" s="2709"/>
      <c r="J86" s="2710"/>
      <c r="K86" s="2711"/>
      <c r="L86" s="2804" t="s">
        <v>912</v>
      </c>
      <c r="M86" s="2805"/>
      <c r="N86" s="2806"/>
      <c r="O86" s="2703"/>
      <c r="P86" s="2685"/>
      <c r="Q86" s="2684"/>
      <c r="R86" s="2685"/>
      <c r="S86" s="2684"/>
      <c r="T86" s="2685"/>
      <c r="U86" s="2684"/>
      <c r="V86" s="2685"/>
      <c r="W86" s="2697"/>
      <c r="X86" s="2698"/>
      <c r="Y86" s="2684"/>
      <c r="Z86" s="2685"/>
      <c r="AA86" s="2697"/>
      <c r="AB86" s="2698"/>
      <c r="AC86" s="2684"/>
      <c r="AD86" s="2685"/>
      <c r="AE86" s="2684"/>
      <c r="AF86" s="2685"/>
      <c r="AG86" s="2684"/>
      <c r="AH86" s="2685"/>
      <c r="AI86" s="2684"/>
      <c r="AJ86" s="2685"/>
      <c r="AK86" s="2697"/>
      <c r="AL86" s="2698"/>
      <c r="AM86" s="2684"/>
      <c r="AN86" s="2685"/>
      <c r="AO86" s="2684"/>
      <c r="AP86" s="2685"/>
      <c r="AQ86" s="2684"/>
      <c r="AR86" s="2685"/>
      <c r="AS86" s="2690"/>
      <c r="AT86" s="2690"/>
      <c r="AU86" s="2690"/>
      <c r="AV86" s="2692"/>
    </row>
    <row r="87" spans="2:48">
      <c r="B87" s="1476"/>
      <c r="C87" s="790"/>
      <c r="D87" s="790"/>
      <c r="E87" s="790"/>
      <c r="F87" s="2798"/>
      <c r="G87" s="2799"/>
      <c r="H87" s="2800"/>
      <c r="I87" s="2709"/>
      <c r="J87" s="2710"/>
      <c r="K87" s="2711"/>
      <c r="L87" s="2807"/>
      <c r="M87" s="2808"/>
      <c r="N87" s="2809"/>
      <c r="O87" s="2704"/>
      <c r="P87" s="2687"/>
      <c r="Q87" s="2686"/>
      <c r="R87" s="2687"/>
      <c r="S87" s="2686"/>
      <c r="T87" s="2687"/>
      <c r="U87" s="2686"/>
      <c r="V87" s="2687"/>
      <c r="W87" s="2699"/>
      <c r="X87" s="2700"/>
      <c r="Y87" s="2686"/>
      <c r="Z87" s="2687"/>
      <c r="AA87" s="2699"/>
      <c r="AB87" s="2700"/>
      <c r="AC87" s="2686"/>
      <c r="AD87" s="2687"/>
      <c r="AE87" s="2686"/>
      <c r="AF87" s="2687"/>
      <c r="AG87" s="2686"/>
      <c r="AH87" s="2687"/>
      <c r="AI87" s="2686"/>
      <c r="AJ87" s="2687"/>
      <c r="AK87" s="2699"/>
      <c r="AL87" s="2700"/>
      <c r="AM87" s="2686"/>
      <c r="AN87" s="2687"/>
      <c r="AO87" s="2686"/>
      <c r="AP87" s="2687"/>
      <c r="AQ87" s="2686"/>
      <c r="AR87" s="2687"/>
      <c r="AS87" s="2690"/>
      <c r="AT87" s="2690"/>
      <c r="AU87" s="2690"/>
      <c r="AV87" s="2692"/>
    </row>
    <row r="88" spans="2:48" ht="24" customHeight="1">
      <c r="B88" s="2694" t="s">
        <v>915</v>
      </c>
      <c r="C88" s="2695"/>
      <c r="D88" s="2696"/>
      <c r="E88" s="790"/>
      <c r="F88" s="2801"/>
      <c r="G88" s="2802"/>
      <c r="H88" s="2803"/>
      <c r="I88" s="2712"/>
      <c r="J88" s="2713"/>
      <c r="K88" s="2714"/>
      <c r="L88" s="2810"/>
      <c r="M88" s="2811"/>
      <c r="N88" s="2812"/>
      <c r="O88" s="2705"/>
      <c r="P88" s="2689"/>
      <c r="Q88" s="2688"/>
      <c r="R88" s="2689"/>
      <c r="S88" s="2688"/>
      <c r="T88" s="2689"/>
      <c r="U88" s="2688"/>
      <c r="V88" s="2689"/>
      <c r="W88" s="2701"/>
      <c r="X88" s="2702"/>
      <c r="Y88" s="2688"/>
      <c r="Z88" s="2689"/>
      <c r="AA88" s="2701"/>
      <c r="AB88" s="2702"/>
      <c r="AC88" s="2688"/>
      <c r="AD88" s="2689"/>
      <c r="AE88" s="2688"/>
      <c r="AF88" s="2689"/>
      <c r="AG88" s="2688"/>
      <c r="AH88" s="2689"/>
      <c r="AI88" s="2688"/>
      <c r="AJ88" s="2689"/>
      <c r="AK88" s="2701"/>
      <c r="AL88" s="2702"/>
      <c r="AM88" s="2688"/>
      <c r="AN88" s="2689"/>
      <c r="AO88" s="2688"/>
      <c r="AP88" s="2689"/>
      <c r="AQ88" s="2688"/>
      <c r="AR88" s="2689"/>
      <c r="AS88" s="2691"/>
      <c r="AT88" s="2691"/>
      <c r="AU88" s="2691"/>
      <c r="AV88" s="2693"/>
    </row>
    <row r="89" spans="2:48">
      <c r="B89" s="2640"/>
      <c r="C89" s="2641"/>
      <c r="D89" s="819"/>
      <c r="E89" s="790"/>
      <c r="F89" s="2672" t="s">
        <v>916</v>
      </c>
      <c r="G89" s="2673"/>
      <c r="H89" s="2664" t="s">
        <v>917</v>
      </c>
      <c r="I89" s="2665"/>
      <c r="J89" s="2670" t="s">
        <v>918</v>
      </c>
      <c r="K89" s="2670"/>
      <c r="L89" s="2670"/>
      <c r="M89" s="2670"/>
      <c r="N89" s="2671"/>
      <c r="O89" s="2650"/>
      <c r="P89" s="2637"/>
      <c r="Q89" s="2636"/>
      <c r="R89" s="2637"/>
      <c r="S89" s="2636"/>
      <c r="T89" s="2637"/>
      <c r="U89" s="2636"/>
      <c r="V89" s="2637"/>
      <c r="W89" s="2636"/>
      <c r="X89" s="2637"/>
      <c r="Y89" s="2636"/>
      <c r="Z89" s="2637"/>
      <c r="AA89" s="2636"/>
      <c r="AB89" s="2637"/>
      <c r="AC89" s="2636"/>
      <c r="AD89" s="2637"/>
      <c r="AE89" s="2636"/>
      <c r="AF89" s="2637"/>
      <c r="AG89" s="2636"/>
      <c r="AH89" s="2637"/>
      <c r="AI89" s="2636"/>
      <c r="AJ89" s="2637"/>
      <c r="AK89" s="2636"/>
      <c r="AL89" s="2637"/>
      <c r="AM89" s="2636"/>
      <c r="AN89" s="2637"/>
      <c r="AO89" s="2636"/>
      <c r="AP89" s="2637"/>
      <c r="AQ89" s="2636"/>
      <c r="AR89" s="2637"/>
      <c r="AS89" s="2651"/>
      <c r="AT89" s="2652"/>
      <c r="AU89" s="2651"/>
      <c r="AV89" s="2653"/>
    </row>
    <row r="90" spans="2:48">
      <c r="B90" s="2640"/>
      <c r="C90" s="2641"/>
      <c r="D90" s="819"/>
      <c r="E90" s="790"/>
      <c r="F90" s="2674"/>
      <c r="G90" s="2675"/>
      <c r="H90" s="2666"/>
      <c r="I90" s="2667"/>
      <c r="J90" s="2662" t="s">
        <v>919</v>
      </c>
      <c r="K90" s="2662"/>
      <c r="L90" s="2662"/>
      <c r="M90" s="2662"/>
      <c r="N90" s="2663"/>
      <c r="O90" s="2658"/>
      <c r="P90" s="2632"/>
      <c r="Q90" s="2631"/>
      <c r="R90" s="2632"/>
      <c r="S90" s="2631"/>
      <c r="T90" s="2632"/>
      <c r="U90" s="2631"/>
      <c r="V90" s="2632"/>
      <c r="W90" s="2631"/>
      <c r="X90" s="2632"/>
      <c r="Y90" s="2631"/>
      <c r="Z90" s="2632"/>
      <c r="AA90" s="2631"/>
      <c r="AB90" s="2632"/>
      <c r="AC90" s="2631"/>
      <c r="AD90" s="2632"/>
      <c r="AE90" s="2631"/>
      <c r="AF90" s="2632"/>
      <c r="AG90" s="2631"/>
      <c r="AH90" s="2632"/>
      <c r="AI90" s="2631"/>
      <c r="AJ90" s="2632"/>
      <c r="AK90" s="2631"/>
      <c r="AL90" s="2632"/>
      <c r="AM90" s="2631"/>
      <c r="AN90" s="2632"/>
      <c r="AO90" s="2631"/>
      <c r="AP90" s="2632"/>
      <c r="AQ90" s="2631"/>
      <c r="AR90" s="2632"/>
      <c r="AS90" s="2633"/>
      <c r="AT90" s="2634"/>
      <c r="AU90" s="2633"/>
      <c r="AV90" s="2635"/>
    </row>
    <row r="91" spans="2:48">
      <c r="B91" s="2640"/>
      <c r="C91" s="2641"/>
      <c r="D91" s="819"/>
      <c r="E91" s="790"/>
      <c r="F91" s="2674"/>
      <c r="G91" s="2675"/>
      <c r="H91" s="2666"/>
      <c r="I91" s="2667"/>
      <c r="J91" s="2662" t="s">
        <v>920</v>
      </c>
      <c r="K91" s="2662"/>
      <c r="L91" s="2662"/>
      <c r="M91" s="2662"/>
      <c r="N91" s="2663"/>
      <c r="O91" s="2658"/>
      <c r="P91" s="2632"/>
      <c r="Q91" s="2631"/>
      <c r="R91" s="2632"/>
      <c r="S91" s="2631"/>
      <c r="T91" s="2632"/>
      <c r="U91" s="2631"/>
      <c r="V91" s="2632"/>
      <c r="W91" s="2631"/>
      <c r="X91" s="2632"/>
      <c r="Y91" s="2631"/>
      <c r="Z91" s="2632"/>
      <c r="AA91" s="2631"/>
      <c r="AB91" s="2632"/>
      <c r="AC91" s="2631"/>
      <c r="AD91" s="2632"/>
      <c r="AE91" s="2631"/>
      <c r="AF91" s="2632"/>
      <c r="AG91" s="2631"/>
      <c r="AH91" s="2632"/>
      <c r="AI91" s="2631"/>
      <c r="AJ91" s="2632"/>
      <c r="AK91" s="2631"/>
      <c r="AL91" s="2632"/>
      <c r="AM91" s="2631"/>
      <c r="AN91" s="2632"/>
      <c r="AO91" s="2631"/>
      <c r="AP91" s="2632"/>
      <c r="AQ91" s="2631"/>
      <c r="AR91" s="2632"/>
      <c r="AS91" s="2633"/>
      <c r="AT91" s="2634"/>
      <c r="AU91" s="2633"/>
      <c r="AV91" s="2635"/>
    </row>
    <row r="92" spans="2:48">
      <c r="B92" s="2640"/>
      <c r="C92" s="2641"/>
      <c r="D92" s="819"/>
      <c r="E92" s="790"/>
      <c r="F92" s="2674"/>
      <c r="G92" s="2675"/>
      <c r="H92" s="2668"/>
      <c r="I92" s="2669"/>
      <c r="J92" s="2659" t="s">
        <v>921</v>
      </c>
      <c r="K92" s="2659"/>
      <c r="L92" s="2659"/>
      <c r="M92" s="2659"/>
      <c r="N92" s="2660"/>
      <c r="O92" s="2630"/>
      <c r="P92" s="2624"/>
      <c r="Q92" s="2623"/>
      <c r="R92" s="2624"/>
      <c r="S92" s="2623"/>
      <c r="T92" s="2624"/>
      <c r="U92" s="2638"/>
      <c r="V92" s="2639"/>
      <c r="W92" s="2623"/>
      <c r="X92" s="2624"/>
      <c r="Y92" s="2623"/>
      <c r="Z92" s="2624"/>
      <c r="AA92" s="2623"/>
      <c r="AB92" s="2624"/>
      <c r="AC92" s="2623"/>
      <c r="AD92" s="2624"/>
      <c r="AE92" s="2623"/>
      <c r="AF92" s="2624"/>
      <c r="AG92" s="2638"/>
      <c r="AH92" s="2639"/>
      <c r="AI92" s="2623"/>
      <c r="AJ92" s="2624"/>
      <c r="AK92" s="2623"/>
      <c r="AL92" s="2624"/>
      <c r="AM92" s="2623"/>
      <c r="AN92" s="2624"/>
      <c r="AO92" s="2623"/>
      <c r="AP92" s="2624"/>
      <c r="AQ92" s="2638"/>
      <c r="AR92" s="2639"/>
      <c r="AS92" s="2621"/>
      <c r="AT92" s="2625"/>
      <c r="AU92" s="2621"/>
      <c r="AV92" s="2622"/>
    </row>
    <row r="93" spans="2:48">
      <c r="B93" s="2640"/>
      <c r="C93" s="2641"/>
      <c r="D93" s="819"/>
      <c r="E93" s="790"/>
      <c r="F93" s="2674"/>
      <c r="G93" s="2675"/>
      <c r="H93" s="2664" t="s">
        <v>922</v>
      </c>
      <c r="I93" s="2665"/>
      <c r="J93" s="2670" t="s">
        <v>918</v>
      </c>
      <c r="K93" s="2670"/>
      <c r="L93" s="2670"/>
      <c r="M93" s="2670"/>
      <c r="N93" s="2671"/>
      <c r="O93" s="2650"/>
      <c r="P93" s="2637"/>
      <c r="Q93" s="2636"/>
      <c r="R93" s="2637"/>
      <c r="S93" s="2636"/>
      <c r="T93" s="2637"/>
      <c r="U93" s="2636"/>
      <c r="V93" s="2637"/>
      <c r="W93" s="2636"/>
      <c r="X93" s="2637"/>
      <c r="Y93" s="2636"/>
      <c r="Z93" s="2637"/>
      <c r="AA93" s="2636"/>
      <c r="AB93" s="2637"/>
      <c r="AC93" s="2636"/>
      <c r="AD93" s="2637"/>
      <c r="AE93" s="2636"/>
      <c r="AF93" s="2637"/>
      <c r="AG93" s="2636"/>
      <c r="AH93" s="2637"/>
      <c r="AI93" s="2636"/>
      <c r="AJ93" s="2637"/>
      <c r="AK93" s="2636"/>
      <c r="AL93" s="2637"/>
      <c r="AM93" s="2636"/>
      <c r="AN93" s="2637"/>
      <c r="AO93" s="2636"/>
      <c r="AP93" s="2637"/>
      <c r="AQ93" s="2636"/>
      <c r="AR93" s="2637"/>
      <c r="AS93" s="2651"/>
      <c r="AT93" s="2652"/>
      <c r="AU93" s="2651"/>
      <c r="AV93" s="2653"/>
    </row>
    <row r="94" spans="2:48">
      <c r="B94" s="2640"/>
      <c r="C94" s="2641"/>
      <c r="D94" s="819"/>
      <c r="E94" s="790"/>
      <c r="F94" s="2674"/>
      <c r="G94" s="2675"/>
      <c r="H94" s="2666"/>
      <c r="I94" s="2667"/>
      <c r="J94" s="2662" t="s">
        <v>919</v>
      </c>
      <c r="K94" s="2662"/>
      <c r="L94" s="2662"/>
      <c r="M94" s="2662"/>
      <c r="N94" s="2663"/>
      <c r="O94" s="2658"/>
      <c r="P94" s="2632"/>
      <c r="Q94" s="2631"/>
      <c r="R94" s="2632"/>
      <c r="S94" s="2631"/>
      <c r="T94" s="2632"/>
      <c r="U94" s="2631"/>
      <c r="V94" s="2632"/>
      <c r="W94" s="2631"/>
      <c r="X94" s="2632"/>
      <c r="Y94" s="2631"/>
      <c r="Z94" s="2632"/>
      <c r="AA94" s="2631"/>
      <c r="AB94" s="2632"/>
      <c r="AC94" s="2631"/>
      <c r="AD94" s="2632"/>
      <c r="AE94" s="2631"/>
      <c r="AF94" s="2632"/>
      <c r="AG94" s="2631"/>
      <c r="AH94" s="2632"/>
      <c r="AI94" s="2631"/>
      <c r="AJ94" s="2632"/>
      <c r="AK94" s="2631"/>
      <c r="AL94" s="2632"/>
      <c r="AM94" s="2631"/>
      <c r="AN94" s="2632"/>
      <c r="AO94" s="2631"/>
      <c r="AP94" s="2632"/>
      <c r="AQ94" s="2631"/>
      <c r="AR94" s="2632"/>
      <c r="AS94" s="2633"/>
      <c r="AT94" s="2634"/>
      <c r="AU94" s="2633"/>
      <c r="AV94" s="2635"/>
    </row>
    <row r="95" spans="2:48">
      <c r="B95" s="2640"/>
      <c r="C95" s="2641"/>
      <c r="D95" s="819"/>
      <c r="E95" s="790"/>
      <c r="F95" s="2674"/>
      <c r="G95" s="2675"/>
      <c r="H95" s="2666"/>
      <c r="I95" s="2667"/>
      <c r="J95" s="2662" t="s">
        <v>920</v>
      </c>
      <c r="K95" s="2662"/>
      <c r="L95" s="2662"/>
      <c r="M95" s="2662"/>
      <c r="N95" s="2663"/>
      <c r="O95" s="2658"/>
      <c r="P95" s="2632"/>
      <c r="Q95" s="2631"/>
      <c r="R95" s="2632"/>
      <c r="S95" s="2631"/>
      <c r="T95" s="2632"/>
      <c r="U95" s="2631"/>
      <c r="V95" s="2632"/>
      <c r="W95" s="2631"/>
      <c r="X95" s="2632"/>
      <c r="Y95" s="2631"/>
      <c r="Z95" s="2632"/>
      <c r="AA95" s="2631"/>
      <c r="AB95" s="2632"/>
      <c r="AC95" s="2631"/>
      <c r="AD95" s="2632"/>
      <c r="AE95" s="2631"/>
      <c r="AF95" s="2632"/>
      <c r="AG95" s="2631"/>
      <c r="AH95" s="2632"/>
      <c r="AI95" s="2631"/>
      <c r="AJ95" s="2632"/>
      <c r="AK95" s="2631"/>
      <c r="AL95" s="2632"/>
      <c r="AM95" s="2631"/>
      <c r="AN95" s="2632"/>
      <c r="AO95" s="2631"/>
      <c r="AP95" s="2632"/>
      <c r="AQ95" s="2631"/>
      <c r="AR95" s="2632"/>
      <c r="AS95" s="2633"/>
      <c r="AT95" s="2634"/>
      <c r="AU95" s="2633"/>
      <c r="AV95" s="2635"/>
    </row>
    <row r="96" spans="2:48">
      <c r="B96" s="2640"/>
      <c r="C96" s="2641"/>
      <c r="D96" s="819"/>
      <c r="E96" s="790"/>
      <c r="F96" s="2676"/>
      <c r="G96" s="2677"/>
      <c r="H96" s="2668"/>
      <c r="I96" s="2669"/>
      <c r="J96" s="2659" t="s">
        <v>921</v>
      </c>
      <c r="K96" s="2659"/>
      <c r="L96" s="2659"/>
      <c r="M96" s="2659"/>
      <c r="N96" s="2660"/>
      <c r="O96" s="2661"/>
      <c r="P96" s="2639"/>
      <c r="Q96" s="2638"/>
      <c r="R96" s="2639"/>
      <c r="S96" s="2638"/>
      <c r="T96" s="2639"/>
      <c r="U96" s="2638"/>
      <c r="V96" s="2639"/>
      <c r="W96" s="2638"/>
      <c r="X96" s="2639"/>
      <c r="Y96" s="2638"/>
      <c r="Z96" s="2639"/>
      <c r="AA96" s="2638"/>
      <c r="AB96" s="2639"/>
      <c r="AC96" s="2638"/>
      <c r="AD96" s="2639"/>
      <c r="AE96" s="2638"/>
      <c r="AF96" s="2639"/>
      <c r="AG96" s="2638"/>
      <c r="AH96" s="2639"/>
      <c r="AI96" s="2638"/>
      <c r="AJ96" s="2639"/>
      <c r="AK96" s="2638"/>
      <c r="AL96" s="2639"/>
      <c r="AM96" s="2638"/>
      <c r="AN96" s="2639"/>
      <c r="AO96" s="2638"/>
      <c r="AP96" s="2639"/>
      <c r="AQ96" s="2638"/>
      <c r="AR96" s="2639"/>
      <c r="AS96" s="2621"/>
      <c r="AT96" s="2625"/>
      <c r="AU96" s="2621"/>
      <c r="AV96" s="2622"/>
    </row>
    <row r="97" spans="2:116">
      <c r="B97" s="2640"/>
      <c r="C97" s="2641"/>
      <c r="D97" s="819"/>
      <c r="E97" s="790"/>
      <c r="F97" s="2642" t="s">
        <v>923</v>
      </c>
      <c r="G97" s="2643"/>
      <c r="H97" s="2643"/>
      <c r="I97" s="2644"/>
      <c r="J97" s="2648" t="s">
        <v>924</v>
      </c>
      <c r="K97" s="2648"/>
      <c r="L97" s="2648"/>
      <c r="M97" s="2648"/>
      <c r="N97" s="2649"/>
      <c r="O97" s="2650"/>
      <c r="P97" s="2637"/>
      <c r="Q97" s="2636"/>
      <c r="R97" s="2637"/>
      <c r="S97" s="2636"/>
      <c r="T97" s="2637"/>
      <c r="U97" s="2636"/>
      <c r="V97" s="2637"/>
      <c r="W97" s="2636"/>
      <c r="X97" s="2637"/>
      <c r="Y97" s="2636"/>
      <c r="Z97" s="2637"/>
      <c r="AA97" s="2636"/>
      <c r="AB97" s="2637"/>
      <c r="AC97" s="2636"/>
      <c r="AD97" s="2637"/>
      <c r="AE97" s="2636"/>
      <c r="AF97" s="2637"/>
      <c r="AG97" s="2636"/>
      <c r="AH97" s="2637"/>
      <c r="AI97" s="2636"/>
      <c r="AJ97" s="2637"/>
      <c r="AK97" s="2636"/>
      <c r="AL97" s="2637"/>
      <c r="AM97" s="2636"/>
      <c r="AN97" s="2637"/>
      <c r="AO97" s="2636"/>
      <c r="AP97" s="2637"/>
      <c r="AQ97" s="2636"/>
      <c r="AR97" s="2637"/>
      <c r="AS97" s="2651"/>
      <c r="AT97" s="2652"/>
      <c r="AU97" s="2651"/>
      <c r="AV97" s="2653"/>
    </row>
    <row r="98" spans="2:116" ht="15" thickBot="1">
      <c r="B98" s="2654"/>
      <c r="C98" s="2655"/>
      <c r="D98" s="820"/>
      <c r="E98" s="790"/>
      <c r="F98" s="2645"/>
      <c r="G98" s="2646"/>
      <c r="H98" s="2646"/>
      <c r="I98" s="2647"/>
      <c r="J98" s="2656" t="s">
        <v>925</v>
      </c>
      <c r="K98" s="2656"/>
      <c r="L98" s="2656"/>
      <c r="M98" s="2656"/>
      <c r="N98" s="2657"/>
      <c r="O98" s="2658"/>
      <c r="P98" s="2632"/>
      <c r="Q98" s="2631"/>
      <c r="R98" s="2632"/>
      <c r="S98" s="2631"/>
      <c r="T98" s="2632"/>
      <c r="U98" s="2631"/>
      <c r="V98" s="2632"/>
      <c r="W98" s="2631"/>
      <c r="X98" s="2632"/>
      <c r="Y98" s="2631"/>
      <c r="Z98" s="2632"/>
      <c r="AA98" s="2631"/>
      <c r="AB98" s="2632"/>
      <c r="AC98" s="2631"/>
      <c r="AD98" s="2632"/>
      <c r="AE98" s="2631"/>
      <c r="AF98" s="2632"/>
      <c r="AG98" s="2631"/>
      <c r="AH98" s="2632"/>
      <c r="AI98" s="2631"/>
      <c r="AJ98" s="2632"/>
      <c r="AK98" s="2631"/>
      <c r="AL98" s="2632"/>
      <c r="AM98" s="2631"/>
      <c r="AN98" s="2632"/>
      <c r="AO98" s="2631"/>
      <c r="AP98" s="2632"/>
      <c r="AQ98" s="2631"/>
      <c r="AR98" s="2632"/>
      <c r="AS98" s="2633"/>
      <c r="AT98" s="2634"/>
      <c r="AU98" s="2633"/>
      <c r="AV98" s="2635"/>
    </row>
    <row r="99" spans="2:116" ht="15.75" thickTop="1" thickBot="1">
      <c r="B99" s="2626" t="s">
        <v>926</v>
      </c>
      <c r="C99" s="2627"/>
      <c r="D99" s="821"/>
      <c r="E99" s="790"/>
      <c r="F99" s="2645"/>
      <c r="G99" s="2646"/>
      <c r="H99" s="2646"/>
      <c r="I99" s="2647"/>
      <c r="J99" s="2628" t="s">
        <v>927</v>
      </c>
      <c r="K99" s="2628"/>
      <c r="L99" s="2628"/>
      <c r="M99" s="2628"/>
      <c r="N99" s="2629"/>
      <c r="O99" s="2630"/>
      <c r="P99" s="2624"/>
      <c r="Q99" s="2623"/>
      <c r="R99" s="2624"/>
      <c r="S99" s="2623"/>
      <c r="T99" s="2624"/>
      <c r="U99" s="2623"/>
      <c r="V99" s="2624"/>
      <c r="W99" s="2623"/>
      <c r="X99" s="2624"/>
      <c r="Y99" s="2623"/>
      <c r="Z99" s="2624"/>
      <c r="AA99" s="2623"/>
      <c r="AB99" s="2624"/>
      <c r="AC99" s="2623"/>
      <c r="AD99" s="2624"/>
      <c r="AE99" s="2623"/>
      <c r="AF99" s="2624"/>
      <c r="AG99" s="2623"/>
      <c r="AH99" s="2624"/>
      <c r="AI99" s="2623"/>
      <c r="AJ99" s="2624"/>
      <c r="AK99" s="2623"/>
      <c r="AL99" s="2624"/>
      <c r="AM99" s="2623"/>
      <c r="AN99" s="2624"/>
      <c r="AO99" s="2623"/>
      <c r="AP99" s="2624"/>
      <c r="AQ99" s="2623"/>
      <c r="AR99" s="2624"/>
      <c r="AS99" s="2621"/>
      <c r="AT99" s="2625"/>
      <c r="AU99" s="2621"/>
      <c r="AV99" s="2622"/>
    </row>
    <row r="100" spans="2:116" s="790" customFormat="1" ht="14.25" customHeight="1">
      <c r="B100" s="1476"/>
      <c r="F100" s="2558" t="s">
        <v>89</v>
      </c>
      <c r="G100" s="2566"/>
      <c r="H100" s="2566"/>
      <c r="I100" s="2566"/>
      <c r="J100" s="2566"/>
      <c r="K100" s="2566"/>
      <c r="L100" s="2566"/>
      <c r="M100" s="2566"/>
      <c r="N100" s="2566"/>
      <c r="O100" s="2566"/>
      <c r="P100" s="2566"/>
      <c r="Q100" s="2566"/>
      <c r="R100" s="2566"/>
      <c r="S100" s="2566"/>
      <c r="T100" s="2566"/>
      <c r="U100" s="2566"/>
      <c r="V100" s="2566"/>
      <c r="W100" s="2566"/>
      <c r="X100" s="2566"/>
      <c r="Y100" s="2566"/>
      <c r="Z100" s="2566"/>
      <c r="AA100" s="2566"/>
      <c r="AB100" s="2566"/>
      <c r="AC100" s="2566"/>
      <c r="AD100" s="2566"/>
      <c r="AE100" s="2566"/>
      <c r="AF100" s="2566"/>
      <c r="AG100" s="2566"/>
      <c r="AH100" s="2566"/>
      <c r="AI100" s="2566"/>
      <c r="AJ100" s="2566"/>
      <c r="AK100" s="2566"/>
      <c r="AL100" s="2566"/>
      <c r="AM100" s="2566"/>
      <c r="AN100" s="2566"/>
      <c r="AO100" s="2566"/>
      <c r="AP100" s="2566"/>
      <c r="AQ100" s="2566"/>
      <c r="AR100" s="2566"/>
      <c r="AS100" s="2566"/>
      <c r="AT100" s="2566"/>
      <c r="AU100" s="2566"/>
      <c r="AV100" s="2567"/>
      <c r="AW100" s="1472"/>
      <c r="AX100" s="1472"/>
      <c r="AY100" s="1472"/>
      <c r="AZ100" s="1472"/>
      <c r="BA100" s="1472"/>
      <c r="BB100" s="1472"/>
      <c r="BC100" s="1472"/>
      <c r="BD100" s="1472"/>
      <c r="BE100" s="1472"/>
      <c r="BF100" s="1472"/>
      <c r="BG100" s="1472"/>
      <c r="BH100" s="1472"/>
      <c r="BI100" s="1472"/>
      <c r="BJ100" s="1472"/>
      <c r="BK100" s="1472"/>
      <c r="BL100" s="1472"/>
      <c r="BM100" s="1472"/>
      <c r="BN100" s="1472"/>
      <c r="BO100" s="1472"/>
      <c r="BP100" s="1472"/>
      <c r="BQ100" s="1472"/>
      <c r="BR100" s="1472"/>
      <c r="BS100" s="1472"/>
      <c r="BT100" s="1472"/>
      <c r="BU100" s="1472"/>
      <c r="BV100" s="1472"/>
      <c r="BW100" s="1472"/>
      <c r="BX100" s="1472"/>
      <c r="BY100" s="1472"/>
      <c r="BZ100" s="1472"/>
      <c r="CA100" s="1472"/>
      <c r="CB100" s="1472"/>
      <c r="CC100" s="1472"/>
      <c r="CD100" s="1472"/>
      <c r="CE100" s="1472"/>
      <c r="CF100" s="1472"/>
      <c r="CG100" s="1472"/>
      <c r="CH100" s="1472"/>
      <c r="CI100" s="1472"/>
      <c r="CJ100" s="1472"/>
      <c r="CK100" s="1472"/>
      <c r="CL100" s="1472"/>
      <c r="CM100" s="1472"/>
      <c r="CN100" s="1472"/>
      <c r="CO100" s="1472"/>
      <c r="CP100" s="1472"/>
      <c r="CQ100" s="1472"/>
      <c r="CR100" s="1472"/>
      <c r="CS100" s="1472"/>
      <c r="CT100" s="1472"/>
      <c r="CU100" s="1472"/>
      <c r="CV100" s="1472"/>
      <c r="CW100" s="1472"/>
      <c r="CX100" s="1472"/>
      <c r="CY100" s="1472"/>
      <c r="CZ100" s="1472"/>
      <c r="DA100" s="1472"/>
      <c r="DB100" s="1472"/>
      <c r="DC100" s="1472"/>
      <c r="DD100" s="1472"/>
      <c r="DE100" s="1472"/>
      <c r="DF100" s="1472"/>
      <c r="DG100" s="1472"/>
      <c r="DH100" s="1472"/>
      <c r="DI100" s="1472"/>
      <c r="DJ100" s="1472"/>
      <c r="DK100" s="1472"/>
      <c r="DL100" s="1472"/>
    </row>
    <row r="101" spans="2:116" s="790" customFormat="1" ht="15.75" customHeight="1" thickBot="1">
      <c r="B101" s="795"/>
      <c r="C101" s="796"/>
      <c r="D101" s="796"/>
      <c r="E101" s="796"/>
      <c r="F101" s="2568"/>
      <c r="G101" s="2569"/>
      <c r="H101" s="2569"/>
      <c r="I101" s="2569"/>
      <c r="J101" s="2569"/>
      <c r="K101" s="2569"/>
      <c r="L101" s="2569"/>
      <c r="M101" s="2569"/>
      <c r="N101" s="2569"/>
      <c r="O101" s="2569"/>
      <c r="P101" s="2569"/>
      <c r="Q101" s="2569"/>
      <c r="R101" s="2569"/>
      <c r="S101" s="2569"/>
      <c r="T101" s="2569"/>
      <c r="U101" s="2569"/>
      <c r="V101" s="2569"/>
      <c r="W101" s="2569"/>
      <c r="X101" s="2569"/>
      <c r="Y101" s="2569"/>
      <c r="Z101" s="2569"/>
      <c r="AA101" s="2569"/>
      <c r="AB101" s="2569"/>
      <c r="AC101" s="2569"/>
      <c r="AD101" s="2569"/>
      <c r="AE101" s="2569"/>
      <c r="AF101" s="2569"/>
      <c r="AG101" s="2569"/>
      <c r="AH101" s="2569"/>
      <c r="AI101" s="2569"/>
      <c r="AJ101" s="2569"/>
      <c r="AK101" s="2569"/>
      <c r="AL101" s="2569"/>
      <c r="AM101" s="2569"/>
      <c r="AN101" s="2569"/>
      <c r="AO101" s="2569"/>
      <c r="AP101" s="2569"/>
      <c r="AQ101" s="2569"/>
      <c r="AR101" s="2569"/>
      <c r="AS101" s="2569"/>
      <c r="AT101" s="2569"/>
      <c r="AU101" s="2569"/>
      <c r="AV101" s="2570"/>
      <c r="AW101" s="1472"/>
      <c r="AX101" s="1472"/>
      <c r="AY101" s="1472"/>
      <c r="AZ101" s="1472"/>
      <c r="BA101" s="1472"/>
      <c r="BB101" s="1472"/>
      <c r="BC101" s="1472"/>
      <c r="BD101" s="1472"/>
      <c r="BE101" s="1472"/>
      <c r="BF101" s="1472"/>
      <c r="BG101" s="1472"/>
      <c r="BH101" s="1472"/>
      <c r="BI101" s="1472"/>
      <c r="BJ101" s="1472"/>
      <c r="BK101" s="1472"/>
      <c r="BL101" s="1472"/>
      <c r="BM101" s="1472"/>
      <c r="BN101" s="1472"/>
      <c r="BO101" s="1472"/>
      <c r="BP101" s="1472"/>
      <c r="BQ101" s="1472"/>
      <c r="BR101" s="1472"/>
      <c r="BS101" s="1472"/>
      <c r="BT101" s="1472"/>
      <c r="BU101" s="1472"/>
      <c r="BV101" s="1472"/>
      <c r="BW101" s="1472"/>
      <c r="BX101" s="1472"/>
      <c r="BY101" s="1472"/>
      <c r="BZ101" s="1472"/>
      <c r="CA101" s="1472"/>
      <c r="CB101" s="1472"/>
      <c r="CC101" s="1472"/>
      <c r="CD101" s="1472"/>
      <c r="CE101" s="1472"/>
      <c r="CF101" s="1472"/>
      <c r="CG101" s="1472"/>
      <c r="CH101" s="1472"/>
      <c r="CI101" s="1472"/>
      <c r="CJ101" s="1472"/>
      <c r="CK101" s="1472"/>
      <c r="CL101" s="1472"/>
      <c r="CM101" s="1472"/>
      <c r="CN101" s="1472"/>
      <c r="CO101" s="1472"/>
      <c r="CP101" s="1472"/>
      <c r="CQ101" s="1472"/>
      <c r="CR101" s="1472"/>
      <c r="CS101" s="1472"/>
      <c r="CT101" s="1472"/>
      <c r="CU101" s="1472"/>
      <c r="CV101" s="1472"/>
      <c r="CW101" s="1472"/>
      <c r="CX101" s="1472"/>
      <c r="CY101" s="1472"/>
      <c r="CZ101" s="1472"/>
      <c r="DA101" s="1472"/>
      <c r="DB101" s="1472"/>
      <c r="DC101" s="1472"/>
      <c r="DD101" s="1472"/>
      <c r="DE101" s="1472"/>
      <c r="DF101" s="1472"/>
      <c r="DG101" s="1472"/>
      <c r="DH101" s="1472"/>
      <c r="DI101" s="1472"/>
      <c r="DJ101" s="1472"/>
      <c r="DK101" s="1472"/>
      <c r="DL101" s="1472"/>
    </row>
  </sheetData>
  <mergeCells count="511">
    <mergeCell ref="G6:O7"/>
    <mergeCell ref="R6:V7"/>
    <mergeCell ref="AI7:AK7"/>
    <mergeCell ref="AL7:AN7"/>
    <mergeCell ref="AO7:AQ7"/>
    <mergeCell ref="AR7:AT7"/>
    <mergeCell ref="AL8:AN10"/>
    <mergeCell ref="AO8:AQ10"/>
    <mergeCell ref="AR8:AT10"/>
    <mergeCell ref="F9:K9"/>
    <mergeCell ref="N9:P9"/>
    <mergeCell ref="Q9:Y9"/>
    <mergeCell ref="Z9:AA9"/>
    <mergeCell ref="AB9:AC9"/>
    <mergeCell ref="AD9:AE9"/>
    <mergeCell ref="AF9:AG9"/>
    <mergeCell ref="F10:K10"/>
    <mergeCell ref="N10:P10"/>
    <mergeCell ref="Q10:Y10"/>
    <mergeCell ref="Z10:AA10"/>
    <mergeCell ref="AB10:AC10"/>
    <mergeCell ref="AD10:AE10"/>
    <mergeCell ref="AF10:AG10"/>
    <mergeCell ref="AI8:AK10"/>
    <mergeCell ref="AF11:AG11"/>
    <mergeCell ref="AL11:AN11"/>
    <mergeCell ref="AO11:AQ11"/>
    <mergeCell ref="AR11:AT11"/>
    <mergeCell ref="F12:K13"/>
    <mergeCell ref="N12:P12"/>
    <mergeCell ref="Q12:Y12"/>
    <mergeCell ref="Z12:AA12"/>
    <mergeCell ref="AB12:AC12"/>
    <mergeCell ref="AD12:AE12"/>
    <mergeCell ref="F11:K11"/>
    <mergeCell ref="N11:P11"/>
    <mergeCell ref="Q11:Y11"/>
    <mergeCell ref="Z11:AA11"/>
    <mergeCell ref="AB11:AC11"/>
    <mergeCell ref="AD11:AE11"/>
    <mergeCell ref="AF12:AG12"/>
    <mergeCell ref="AI12:AK13"/>
    <mergeCell ref="AL12:AN14"/>
    <mergeCell ref="AO12:AQ14"/>
    <mergeCell ref="AR12:AT14"/>
    <mergeCell ref="N13:P13"/>
    <mergeCell ref="Q13:Y13"/>
    <mergeCell ref="Z13:AA13"/>
    <mergeCell ref="AB13:AC13"/>
    <mergeCell ref="AD13:AE13"/>
    <mergeCell ref="AF13:AG13"/>
    <mergeCell ref="F14:Q14"/>
    <mergeCell ref="F15:I16"/>
    <mergeCell ref="J15:N15"/>
    <mergeCell ref="O15:P15"/>
    <mergeCell ref="Q15:R15"/>
    <mergeCell ref="S15:T15"/>
    <mergeCell ref="U15:V15"/>
    <mergeCell ref="W15:X15"/>
    <mergeCell ref="Y15:Z15"/>
    <mergeCell ref="Y16:Z16"/>
    <mergeCell ref="AA16:AB16"/>
    <mergeCell ref="AC16:AD16"/>
    <mergeCell ref="AE16:AF16"/>
    <mergeCell ref="AG16:AH16"/>
    <mergeCell ref="AM15:AN15"/>
    <mergeCell ref="AO15:AP15"/>
    <mergeCell ref="AQ15:AR15"/>
    <mergeCell ref="AS15:AT15"/>
    <mergeCell ref="AU15:AV15"/>
    <mergeCell ref="J16:N16"/>
    <mergeCell ref="O16:P16"/>
    <mergeCell ref="Q16:R16"/>
    <mergeCell ref="S16:T16"/>
    <mergeCell ref="U16:V16"/>
    <mergeCell ref="AA15:AB15"/>
    <mergeCell ref="AC15:AD15"/>
    <mergeCell ref="AE15:AF15"/>
    <mergeCell ref="AG15:AH15"/>
    <mergeCell ref="AI15:AJ15"/>
    <mergeCell ref="AK15:AL15"/>
    <mergeCell ref="AU16:AV16"/>
    <mergeCell ref="AI16:AJ16"/>
    <mergeCell ref="AK16:AL16"/>
    <mergeCell ref="AM16:AN16"/>
    <mergeCell ref="AO16:AP16"/>
    <mergeCell ref="AQ16:AR16"/>
    <mergeCell ref="AS16:AT16"/>
    <mergeCell ref="W16:X16"/>
    <mergeCell ref="F17:K27"/>
    <mergeCell ref="L17:N27"/>
    <mergeCell ref="O17:P27"/>
    <mergeCell ref="Q17:R27"/>
    <mergeCell ref="S17:T27"/>
    <mergeCell ref="U17:V27"/>
    <mergeCell ref="W17:X27"/>
    <mergeCell ref="Y17:Z27"/>
    <mergeCell ref="AA17:AB27"/>
    <mergeCell ref="AO17:AP27"/>
    <mergeCell ref="AQ17:AR27"/>
    <mergeCell ref="AS17:AT27"/>
    <mergeCell ref="AU17:AV27"/>
    <mergeCell ref="F28:H28"/>
    <mergeCell ref="I28:N28"/>
    <mergeCell ref="O28:P28"/>
    <mergeCell ref="Q28:R28"/>
    <mergeCell ref="S28:T28"/>
    <mergeCell ref="U28:V28"/>
    <mergeCell ref="AC17:AD27"/>
    <mergeCell ref="AE17:AF27"/>
    <mergeCell ref="AG17:AH27"/>
    <mergeCell ref="AI17:AJ27"/>
    <mergeCell ref="AK17:AL27"/>
    <mergeCell ref="AM17:AN27"/>
    <mergeCell ref="AU28:AV28"/>
    <mergeCell ref="AI28:AJ28"/>
    <mergeCell ref="AK28:AL28"/>
    <mergeCell ref="AM28:AN28"/>
    <mergeCell ref="AO28:AP28"/>
    <mergeCell ref="AQ28:AR28"/>
    <mergeCell ref="AS28:AT28"/>
    <mergeCell ref="W28:X28"/>
    <mergeCell ref="F29:G36"/>
    <mergeCell ref="J29:N29"/>
    <mergeCell ref="J30:N30"/>
    <mergeCell ref="J31:N31"/>
    <mergeCell ref="J32:N32"/>
    <mergeCell ref="J33:N33"/>
    <mergeCell ref="J34:N34"/>
    <mergeCell ref="J35:N35"/>
    <mergeCell ref="J36:N36"/>
    <mergeCell ref="Y28:Z28"/>
    <mergeCell ref="AA28:AB28"/>
    <mergeCell ref="AC28:AD28"/>
    <mergeCell ref="AE28:AF28"/>
    <mergeCell ref="AG28:AH28"/>
    <mergeCell ref="J46:N46"/>
    <mergeCell ref="J47:N47"/>
    <mergeCell ref="J48:N48"/>
    <mergeCell ref="F49:H88"/>
    <mergeCell ref="I49:K68"/>
    <mergeCell ref="L49:N49"/>
    <mergeCell ref="L86:N88"/>
    <mergeCell ref="J37:N37"/>
    <mergeCell ref="J38:N38"/>
    <mergeCell ref="F39:G48"/>
    <mergeCell ref="J39:N39"/>
    <mergeCell ref="J40:N40"/>
    <mergeCell ref="J41:N41"/>
    <mergeCell ref="J42:N42"/>
    <mergeCell ref="J43:N43"/>
    <mergeCell ref="J44:N44"/>
    <mergeCell ref="J45:N45"/>
    <mergeCell ref="L61:N65"/>
    <mergeCell ref="O61:P65"/>
    <mergeCell ref="AM49:AN49"/>
    <mergeCell ref="AO49:AP49"/>
    <mergeCell ref="AQ49:AR49"/>
    <mergeCell ref="AS49:AT49"/>
    <mergeCell ref="AU49:AV49"/>
    <mergeCell ref="L50:N60"/>
    <mergeCell ref="O50:P60"/>
    <mergeCell ref="Q50:R60"/>
    <mergeCell ref="S50:T60"/>
    <mergeCell ref="U50:V60"/>
    <mergeCell ref="AA49:AB49"/>
    <mergeCell ref="AC49:AD49"/>
    <mergeCell ref="AE49:AF49"/>
    <mergeCell ref="AG49:AH49"/>
    <mergeCell ref="AI49:AJ49"/>
    <mergeCell ref="AK49:AL49"/>
    <mergeCell ref="O49:P49"/>
    <mergeCell ref="Q49:R49"/>
    <mergeCell ref="S49:T49"/>
    <mergeCell ref="U49:V49"/>
    <mergeCell ref="W49:X49"/>
    <mergeCell ref="Y49:Z49"/>
    <mergeCell ref="AU50:AV60"/>
    <mergeCell ref="AM50:AN60"/>
    <mergeCell ref="Q61:R65"/>
    <mergeCell ref="S61:T65"/>
    <mergeCell ref="U61:V65"/>
    <mergeCell ref="W61:X65"/>
    <mergeCell ref="Y61:Z65"/>
    <mergeCell ref="AA61:AB65"/>
    <mergeCell ref="AC61:AD65"/>
    <mergeCell ref="AI50:AJ60"/>
    <mergeCell ref="AK50:AL60"/>
    <mergeCell ref="AS66:AT68"/>
    <mergeCell ref="AU66:AV68"/>
    <mergeCell ref="AI66:AJ68"/>
    <mergeCell ref="AK66:AL68"/>
    <mergeCell ref="AO50:AP60"/>
    <mergeCell ref="AQ50:AR60"/>
    <mergeCell ref="AS50:AT60"/>
    <mergeCell ref="W50:X60"/>
    <mergeCell ref="Y50:Z60"/>
    <mergeCell ref="AA50:AB60"/>
    <mergeCell ref="AC50:AD60"/>
    <mergeCell ref="AE50:AF60"/>
    <mergeCell ref="AG50:AH60"/>
    <mergeCell ref="AA66:AB68"/>
    <mergeCell ref="AC66:AD68"/>
    <mergeCell ref="AE66:AF68"/>
    <mergeCell ref="AG66:AH68"/>
    <mergeCell ref="AG81:AH85"/>
    <mergeCell ref="AQ61:AR65"/>
    <mergeCell ref="AS61:AT65"/>
    <mergeCell ref="AU61:AV65"/>
    <mergeCell ref="L66:N68"/>
    <mergeCell ref="O66:P68"/>
    <mergeCell ref="Q66:R68"/>
    <mergeCell ref="S66:T68"/>
    <mergeCell ref="U66:V68"/>
    <mergeCell ref="W66:X68"/>
    <mergeCell ref="Y66:Z68"/>
    <mergeCell ref="AE61:AF65"/>
    <mergeCell ref="AG61:AH65"/>
    <mergeCell ref="AI61:AJ65"/>
    <mergeCell ref="AK61:AL65"/>
    <mergeCell ref="AM61:AN65"/>
    <mergeCell ref="AO61:AP65"/>
    <mergeCell ref="AM66:AN68"/>
    <mergeCell ref="AO66:AP68"/>
    <mergeCell ref="AQ66:AR68"/>
    <mergeCell ref="AS69:AT69"/>
    <mergeCell ref="AU69:AV69"/>
    <mergeCell ref="L70:N80"/>
    <mergeCell ref="O70:P80"/>
    <mergeCell ref="Q70:R80"/>
    <mergeCell ref="S70:T80"/>
    <mergeCell ref="U70:V80"/>
    <mergeCell ref="W70:X80"/>
    <mergeCell ref="Y70:Z80"/>
    <mergeCell ref="AA70:AB80"/>
    <mergeCell ref="AG69:AH69"/>
    <mergeCell ref="AI69:AJ69"/>
    <mergeCell ref="AK69:AL69"/>
    <mergeCell ref="Q69:R69"/>
    <mergeCell ref="S69:T69"/>
    <mergeCell ref="AM69:AN69"/>
    <mergeCell ref="AO69:AP69"/>
    <mergeCell ref="AQ69:AR69"/>
    <mergeCell ref="U69:V69"/>
    <mergeCell ref="W69:X69"/>
    <mergeCell ref="Y69:Z69"/>
    <mergeCell ref="AA69:AB69"/>
    <mergeCell ref="AC69:AD69"/>
    <mergeCell ref="AE69:AF69"/>
    <mergeCell ref="AO70:AP80"/>
    <mergeCell ref="AQ70:AR80"/>
    <mergeCell ref="AS70:AT80"/>
    <mergeCell ref="AU70:AV80"/>
    <mergeCell ref="L81:N85"/>
    <mergeCell ref="O81:P85"/>
    <mergeCell ref="Q81:R85"/>
    <mergeCell ref="S81:T85"/>
    <mergeCell ref="U81:V85"/>
    <mergeCell ref="W81:X85"/>
    <mergeCell ref="AC70:AD80"/>
    <mergeCell ref="AE70:AF80"/>
    <mergeCell ref="AG70:AH80"/>
    <mergeCell ref="AI70:AJ80"/>
    <mergeCell ref="AK70:AL80"/>
    <mergeCell ref="AM70:AN80"/>
    <mergeCell ref="AK81:AL85"/>
    <mergeCell ref="AM81:AN85"/>
    <mergeCell ref="AO81:AP85"/>
    <mergeCell ref="AQ81:AR85"/>
    <mergeCell ref="AS81:AT85"/>
    <mergeCell ref="AU81:AV85"/>
    <mergeCell ref="Y81:Z85"/>
    <mergeCell ref="AA81:AB85"/>
    <mergeCell ref="AC81:AD85"/>
    <mergeCell ref="AE81:AF85"/>
    <mergeCell ref="AI81:AJ85"/>
    <mergeCell ref="AM86:AN88"/>
    <mergeCell ref="AO86:AP88"/>
    <mergeCell ref="AQ86:AR88"/>
    <mergeCell ref="AS86:AT88"/>
    <mergeCell ref="AU86:AV88"/>
    <mergeCell ref="B88:D88"/>
    <mergeCell ref="AA86:AB88"/>
    <mergeCell ref="AC86:AD88"/>
    <mergeCell ref="AE86:AF88"/>
    <mergeCell ref="AG86:AH88"/>
    <mergeCell ref="AI86:AJ88"/>
    <mergeCell ref="AK86:AL88"/>
    <mergeCell ref="O86:P88"/>
    <mergeCell ref="Q86:R88"/>
    <mergeCell ref="S86:T88"/>
    <mergeCell ref="U86:V88"/>
    <mergeCell ref="W86:X88"/>
    <mergeCell ref="Y86:Z88"/>
    <mergeCell ref="I69:K88"/>
    <mergeCell ref="L69:N69"/>
    <mergeCell ref="O69:P69"/>
    <mergeCell ref="AQ89:AR89"/>
    <mergeCell ref="AS89:AT89"/>
    <mergeCell ref="AU89:AV89"/>
    <mergeCell ref="B90:C90"/>
    <mergeCell ref="J90:N90"/>
    <mergeCell ref="O90:P90"/>
    <mergeCell ref="Q90:R90"/>
    <mergeCell ref="S90:T90"/>
    <mergeCell ref="U90:V90"/>
    <mergeCell ref="W90:X90"/>
    <mergeCell ref="AE89:AF89"/>
    <mergeCell ref="AG89:AH89"/>
    <mergeCell ref="AI89:AJ89"/>
    <mergeCell ref="AK89:AL89"/>
    <mergeCell ref="AM89:AN89"/>
    <mergeCell ref="AO89:AP89"/>
    <mergeCell ref="S89:T89"/>
    <mergeCell ref="U89:V89"/>
    <mergeCell ref="W89:X89"/>
    <mergeCell ref="Y89:Z89"/>
    <mergeCell ref="AA89:AB89"/>
    <mergeCell ref="AC89:AD89"/>
    <mergeCell ref="B89:C89"/>
    <mergeCell ref="F89:G96"/>
    <mergeCell ref="AK90:AL90"/>
    <mergeCell ref="AM90:AN90"/>
    <mergeCell ref="AO90:AP90"/>
    <mergeCell ref="AQ90:AR90"/>
    <mergeCell ref="AS90:AT90"/>
    <mergeCell ref="AU90:AV90"/>
    <mergeCell ref="Y90:Z90"/>
    <mergeCell ref="AA90:AB90"/>
    <mergeCell ref="AC90:AD90"/>
    <mergeCell ref="AE90:AF90"/>
    <mergeCell ref="AG90:AH90"/>
    <mergeCell ref="AI90:AJ90"/>
    <mergeCell ref="B92:C92"/>
    <mergeCell ref="J92:N92"/>
    <mergeCell ref="O92:P92"/>
    <mergeCell ref="Q92:R92"/>
    <mergeCell ref="S92:T92"/>
    <mergeCell ref="U92:V92"/>
    <mergeCell ref="W92:X92"/>
    <mergeCell ref="AE91:AF91"/>
    <mergeCell ref="AG91:AH91"/>
    <mergeCell ref="S91:T91"/>
    <mergeCell ref="U91:V91"/>
    <mergeCell ref="W91:X91"/>
    <mergeCell ref="Y91:Z91"/>
    <mergeCell ref="AA91:AB91"/>
    <mergeCell ref="AC91:AD91"/>
    <mergeCell ref="H89:I92"/>
    <mergeCell ref="J89:N89"/>
    <mergeCell ref="O89:P89"/>
    <mergeCell ref="Q89:R89"/>
    <mergeCell ref="B91:C91"/>
    <mergeCell ref="J91:N91"/>
    <mergeCell ref="O91:P91"/>
    <mergeCell ref="Q91:R91"/>
    <mergeCell ref="AU92:AV92"/>
    <mergeCell ref="Y92:Z92"/>
    <mergeCell ref="AA92:AB92"/>
    <mergeCell ref="AC92:AD92"/>
    <mergeCell ref="AE92:AF92"/>
    <mergeCell ref="AG92:AH92"/>
    <mergeCell ref="AI92:AJ92"/>
    <mergeCell ref="AQ91:AR91"/>
    <mergeCell ref="AS91:AT91"/>
    <mergeCell ref="AU91:AV91"/>
    <mergeCell ref="AI91:AJ91"/>
    <mergeCell ref="AK91:AL91"/>
    <mergeCell ref="AM91:AN91"/>
    <mergeCell ref="AO91:AP91"/>
    <mergeCell ref="J93:N93"/>
    <mergeCell ref="O93:P93"/>
    <mergeCell ref="Q93:R93"/>
    <mergeCell ref="S93:T93"/>
    <mergeCell ref="AK92:AL92"/>
    <mergeCell ref="AM92:AN92"/>
    <mergeCell ref="AO92:AP92"/>
    <mergeCell ref="AQ92:AR92"/>
    <mergeCell ref="AS92:AT92"/>
    <mergeCell ref="AS93:AT93"/>
    <mergeCell ref="AU93:AV93"/>
    <mergeCell ref="B94:C94"/>
    <mergeCell ref="J94:N94"/>
    <mergeCell ref="O94:P94"/>
    <mergeCell ref="Q94:R94"/>
    <mergeCell ref="S94:T94"/>
    <mergeCell ref="U94:V94"/>
    <mergeCell ref="W94:X94"/>
    <mergeCell ref="Y94:Z94"/>
    <mergeCell ref="AG93:AH93"/>
    <mergeCell ref="AI93:AJ93"/>
    <mergeCell ref="AK93:AL93"/>
    <mergeCell ref="AM93:AN93"/>
    <mergeCell ref="AO93:AP93"/>
    <mergeCell ref="AQ93:AR93"/>
    <mergeCell ref="U93:V93"/>
    <mergeCell ref="W93:X93"/>
    <mergeCell ref="Y93:Z93"/>
    <mergeCell ref="AA93:AB93"/>
    <mergeCell ref="AC93:AD93"/>
    <mergeCell ref="AE93:AF93"/>
    <mergeCell ref="B93:C93"/>
    <mergeCell ref="H93:I96"/>
    <mergeCell ref="AM94:AN94"/>
    <mergeCell ref="AO94:AP94"/>
    <mergeCell ref="AQ94:AR94"/>
    <mergeCell ref="AS94:AT94"/>
    <mergeCell ref="AU94:AV94"/>
    <mergeCell ref="B95:C95"/>
    <mergeCell ref="J95:N95"/>
    <mergeCell ref="O95:P95"/>
    <mergeCell ref="Q95:R95"/>
    <mergeCell ref="S95:T95"/>
    <mergeCell ref="AA94:AB94"/>
    <mergeCell ref="AC94:AD94"/>
    <mergeCell ref="AE94:AF94"/>
    <mergeCell ref="AG94:AH94"/>
    <mergeCell ref="AI94:AJ94"/>
    <mergeCell ref="AK94:AL94"/>
    <mergeCell ref="AS95:AT95"/>
    <mergeCell ref="AU95:AV95"/>
    <mergeCell ref="AI95:AJ95"/>
    <mergeCell ref="AK95:AL95"/>
    <mergeCell ref="AM95:AN95"/>
    <mergeCell ref="AO95:AP95"/>
    <mergeCell ref="AQ95:AR95"/>
    <mergeCell ref="B96:C96"/>
    <mergeCell ref="J96:N96"/>
    <mergeCell ref="O96:P96"/>
    <mergeCell ref="Q96:R96"/>
    <mergeCell ref="S96:T96"/>
    <mergeCell ref="U96:V96"/>
    <mergeCell ref="W96:X96"/>
    <mergeCell ref="Y96:Z96"/>
    <mergeCell ref="AG95:AH95"/>
    <mergeCell ref="U95:V95"/>
    <mergeCell ref="W95:X95"/>
    <mergeCell ref="Y95:Z95"/>
    <mergeCell ref="AA95:AB95"/>
    <mergeCell ref="AC95:AD95"/>
    <mergeCell ref="AE95:AF95"/>
    <mergeCell ref="AM96:AN96"/>
    <mergeCell ref="AO96:AP96"/>
    <mergeCell ref="AQ96:AR96"/>
    <mergeCell ref="AS96:AT96"/>
    <mergeCell ref="AU96:AV96"/>
    <mergeCell ref="B97:C97"/>
    <mergeCell ref="F97:I99"/>
    <mergeCell ref="J97:N97"/>
    <mergeCell ref="O97:P97"/>
    <mergeCell ref="Q97:R97"/>
    <mergeCell ref="AA96:AB96"/>
    <mergeCell ref="AC96:AD96"/>
    <mergeCell ref="AE96:AF96"/>
    <mergeCell ref="AG96:AH96"/>
    <mergeCell ref="AI96:AJ96"/>
    <mergeCell ref="AK96:AL96"/>
    <mergeCell ref="AQ97:AR97"/>
    <mergeCell ref="AS97:AT97"/>
    <mergeCell ref="AU97:AV97"/>
    <mergeCell ref="B98:C98"/>
    <mergeCell ref="J98:N98"/>
    <mergeCell ref="O98:P98"/>
    <mergeCell ref="Q98:R98"/>
    <mergeCell ref="S98:T98"/>
    <mergeCell ref="AE97:AF97"/>
    <mergeCell ref="AG97:AH97"/>
    <mergeCell ref="AI97:AJ97"/>
    <mergeCell ref="AK97:AL97"/>
    <mergeCell ref="AM97:AN97"/>
    <mergeCell ref="AO97:AP97"/>
    <mergeCell ref="S97:T97"/>
    <mergeCell ref="U97:V97"/>
    <mergeCell ref="W97:X97"/>
    <mergeCell ref="Y97:Z97"/>
    <mergeCell ref="AA97:AB97"/>
    <mergeCell ref="AC97:AD97"/>
    <mergeCell ref="AQ98:AR98"/>
    <mergeCell ref="AS98:AT98"/>
    <mergeCell ref="AU98:AV98"/>
    <mergeCell ref="Y98:Z98"/>
    <mergeCell ref="AA98:AB98"/>
    <mergeCell ref="AC98:AD98"/>
    <mergeCell ref="AE98:AF98"/>
    <mergeCell ref="AG98:AH98"/>
    <mergeCell ref="AI98:AJ98"/>
    <mergeCell ref="B99:C99"/>
    <mergeCell ref="J99:N99"/>
    <mergeCell ref="O99:P99"/>
    <mergeCell ref="Q99:R99"/>
    <mergeCell ref="S99:T99"/>
    <mergeCell ref="U99:V99"/>
    <mergeCell ref="AK98:AL98"/>
    <mergeCell ref="AM98:AN98"/>
    <mergeCell ref="AO98:AP98"/>
    <mergeCell ref="U98:V98"/>
    <mergeCell ref="W98:X98"/>
    <mergeCell ref="F100:AV101"/>
    <mergeCell ref="AU99:AV99"/>
    <mergeCell ref="AI99:AJ99"/>
    <mergeCell ref="AK99:AL99"/>
    <mergeCell ref="AM99:AN99"/>
    <mergeCell ref="AO99:AP99"/>
    <mergeCell ref="AQ99:AR99"/>
    <mergeCell ref="AS99:AT99"/>
    <mergeCell ref="W99:X99"/>
    <mergeCell ref="Y99:Z99"/>
    <mergeCell ref="AA99:AB99"/>
    <mergeCell ref="AC99:AD99"/>
    <mergeCell ref="AE99:AF99"/>
    <mergeCell ref="AG99:AH99"/>
  </mergeCells>
  <hyperlinks>
    <hyperlink ref="AX7" location="'Attachment index 22.12.16'!A1" display="INDEX" xr:uid="{00000000-0004-0000-1D00-000000000000}"/>
  </hyperlinks>
  <pageMargins left="0.59055118110236227" right="0.19685039370078741" top="0.31496062992125984" bottom="0.19685039370078741" header="0" footer="0"/>
  <pageSetup paperSize="8" scale="81" orientation="portrait" r:id="rId1"/>
  <headerFooter alignWithMargins="0">
    <oddFooter>&amp;C&amp;"ＭＳ 明朝,標準"74</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O58"/>
  <sheetViews>
    <sheetView showGridLines="0" view="pageLayout" zoomScale="90" zoomScaleNormal="55" zoomScaleSheetLayoutView="55" zoomScalePageLayoutView="90" workbookViewId="0">
      <selection activeCell="G18" sqref="G18"/>
    </sheetView>
  </sheetViews>
  <sheetFormatPr baseColWidth="10" defaultColWidth="10.28515625" defaultRowHeight="14.25" zeroHeight="1"/>
  <cols>
    <col min="1" max="1" width="1.85546875" style="822" customWidth="1"/>
    <col min="2" max="4" width="17.85546875" style="822" customWidth="1"/>
    <col min="5" max="5" width="5.28515625" style="822" customWidth="1"/>
    <col min="6" max="6" width="21.28515625" style="822" customWidth="1"/>
    <col min="7" max="14" width="17.85546875" style="822" customWidth="1"/>
    <col min="15" max="412" width="10.28515625" style="822" customWidth="1"/>
    <col min="413" max="16384" width="10.28515625" style="822"/>
  </cols>
  <sheetData>
    <row r="1" spans="1:16" ht="13.5" customHeight="1" thickBot="1">
      <c r="N1" s="899" t="s">
        <v>972</v>
      </c>
    </row>
    <row r="2" spans="1:16" ht="43.5" customHeight="1">
      <c r="A2" s="1488"/>
      <c r="B2" s="1489"/>
      <c r="C2" s="1490"/>
      <c r="D2" s="1489"/>
      <c r="E2" s="1489"/>
      <c r="F2" s="1489"/>
      <c r="G2" s="1489"/>
      <c r="H2" s="1489"/>
      <c r="I2" s="1489"/>
      <c r="J2" s="1489"/>
      <c r="K2" s="1491"/>
      <c r="L2" s="1489"/>
      <c r="M2" s="1489"/>
      <c r="N2" s="1492"/>
    </row>
    <row r="3" spans="1:16" ht="27.75">
      <c r="A3" s="1493"/>
      <c r="B3" s="1494" t="s">
        <v>971</v>
      </c>
      <c r="C3" s="1495"/>
      <c r="D3" s="1496"/>
      <c r="E3" s="1496"/>
      <c r="F3" s="1496"/>
      <c r="G3" s="1496"/>
      <c r="H3" s="1496"/>
      <c r="I3" s="1496"/>
      <c r="J3" s="1496"/>
      <c r="K3" s="1496"/>
      <c r="L3" s="1496"/>
      <c r="M3" s="1496"/>
      <c r="N3" s="1497"/>
    </row>
    <row r="4" spans="1:16" ht="15.75" thickBot="1">
      <c r="A4" s="1493"/>
      <c r="B4" s="823"/>
      <c r="C4" s="823"/>
      <c r="D4" s="823"/>
      <c r="E4" s="823"/>
      <c r="F4" s="823"/>
      <c r="G4" s="823"/>
      <c r="H4" s="823"/>
      <c r="I4" s="823"/>
      <c r="J4" s="823"/>
      <c r="K4" s="823"/>
      <c r="L4" s="823"/>
      <c r="M4" s="823"/>
      <c r="N4" s="1498"/>
      <c r="O4" s="897"/>
      <c r="P4" s="897"/>
    </row>
    <row r="5" spans="1:16" s="890" customFormat="1" ht="17.100000000000001" customHeight="1">
      <c r="A5" s="1499"/>
      <c r="B5" s="896" t="s">
        <v>970</v>
      </c>
      <c r="C5" s="895" t="s">
        <v>969</v>
      </c>
      <c r="D5" s="894" t="s">
        <v>968</v>
      </c>
      <c r="E5" s="893"/>
      <c r="F5" s="893"/>
      <c r="G5" s="878" t="s">
        <v>967</v>
      </c>
      <c r="H5" s="893"/>
      <c r="I5" s="893"/>
      <c r="J5" s="892"/>
      <c r="K5" s="878" t="s">
        <v>966</v>
      </c>
      <c r="L5" s="891" t="s">
        <v>965</v>
      </c>
      <c r="M5" s="2975" t="s">
        <v>964</v>
      </c>
      <c r="N5" s="2976"/>
    </row>
    <row r="6" spans="1:16" s="866" customFormat="1" ht="17.100000000000001" customHeight="1" thickBot="1">
      <c r="A6" s="868"/>
      <c r="B6" s="889" t="s">
        <v>963</v>
      </c>
      <c r="C6" s="888"/>
      <c r="D6" s="870"/>
      <c r="E6" s="887"/>
      <c r="F6" s="870"/>
      <c r="G6" s="883"/>
      <c r="H6" s="882"/>
      <c r="I6" s="881"/>
      <c r="J6" s="885"/>
      <c r="K6" s="886"/>
      <c r="L6" s="886"/>
      <c r="M6" s="886"/>
      <c r="N6" s="885"/>
    </row>
    <row r="7" spans="1:16" s="866" customFormat="1" ht="17.100000000000001" customHeight="1">
      <c r="A7" s="868"/>
      <c r="B7" s="876" t="s">
        <v>962</v>
      </c>
      <c r="C7" s="875"/>
      <c r="D7" s="875"/>
      <c r="E7" s="875"/>
      <c r="F7" s="875"/>
      <c r="G7" s="876" t="s">
        <v>961</v>
      </c>
      <c r="H7" s="875"/>
      <c r="I7" s="875"/>
      <c r="J7" s="875"/>
      <c r="K7" s="876" t="s">
        <v>960</v>
      </c>
      <c r="L7" s="875"/>
      <c r="M7" s="1486"/>
      <c r="N7" s="874"/>
    </row>
    <row r="8" spans="1:16" s="866" customFormat="1" ht="17.100000000000001" customHeight="1" thickBot="1">
      <c r="A8" s="868"/>
      <c r="B8" s="884"/>
      <c r="C8" s="880"/>
      <c r="D8" s="870"/>
      <c r="E8" s="870"/>
      <c r="F8" s="870"/>
      <c r="G8" s="883"/>
      <c r="H8" s="882"/>
      <c r="I8" s="881" t="s">
        <v>959</v>
      </c>
      <c r="J8" s="881"/>
      <c r="K8" s="872"/>
      <c r="L8" s="870"/>
      <c r="M8" s="884"/>
      <c r="N8" s="879"/>
    </row>
    <row r="9" spans="1:16" s="866" customFormat="1" ht="17.100000000000001" customHeight="1">
      <c r="A9" s="868"/>
      <c r="B9" s="876" t="s">
        <v>958</v>
      </c>
      <c r="C9" s="875"/>
      <c r="D9" s="875"/>
      <c r="E9" s="875"/>
      <c r="F9" s="875"/>
      <c r="G9" s="876" t="s">
        <v>957</v>
      </c>
      <c r="H9" s="875"/>
      <c r="I9" s="875"/>
      <c r="J9" s="875"/>
      <c r="K9" s="876" t="s">
        <v>956</v>
      </c>
      <c r="L9" s="875"/>
      <c r="M9" s="1486"/>
      <c r="N9" s="874"/>
    </row>
    <row r="10" spans="1:16" s="866" customFormat="1" ht="17.100000000000001" customHeight="1" thickBot="1">
      <c r="A10" s="868"/>
      <c r="B10" s="872"/>
      <c r="C10" s="880"/>
      <c r="D10" s="823"/>
      <c r="E10" s="823"/>
      <c r="F10" s="823"/>
      <c r="G10" s="872"/>
      <c r="H10" s="870"/>
      <c r="I10" s="880"/>
      <c r="J10" s="870"/>
      <c r="K10" s="872"/>
      <c r="L10" s="870"/>
      <c r="M10" s="884"/>
      <c r="N10" s="879"/>
    </row>
    <row r="11" spans="1:16" s="866" customFormat="1" ht="17.100000000000001" customHeight="1">
      <c r="A11" s="868"/>
      <c r="B11" s="876" t="s">
        <v>955</v>
      </c>
      <c r="C11" s="875"/>
      <c r="D11" s="878" t="s">
        <v>954</v>
      </c>
      <c r="E11" s="877"/>
      <c r="F11" s="877"/>
      <c r="G11" s="876" t="s">
        <v>953</v>
      </c>
      <c r="H11" s="875"/>
      <c r="I11" s="875"/>
      <c r="J11" s="875"/>
      <c r="K11" s="876" t="s">
        <v>952</v>
      </c>
      <c r="L11" s="875"/>
      <c r="M11" s="1486"/>
      <c r="N11" s="874"/>
    </row>
    <row r="12" spans="1:16" s="866" customFormat="1" ht="17.100000000000001" customHeight="1" thickBot="1">
      <c r="A12" s="868"/>
      <c r="B12" s="873"/>
      <c r="C12" s="1500"/>
      <c r="D12" s="872"/>
      <c r="E12" s="871"/>
      <c r="F12" s="870"/>
      <c r="G12" s="868"/>
      <c r="H12" s="1501"/>
      <c r="I12" s="869"/>
      <c r="J12" s="869"/>
      <c r="K12" s="868"/>
      <c r="L12" s="869"/>
      <c r="M12" s="1487"/>
      <c r="N12" s="867"/>
    </row>
    <row r="13" spans="1:16" s="846" customFormat="1" ht="17.100000000000001" customHeight="1" thickBot="1">
      <c r="A13" s="1502"/>
      <c r="B13" s="855" t="s">
        <v>951</v>
      </c>
      <c r="C13" s="862" t="s">
        <v>950</v>
      </c>
      <c r="D13" s="865" t="s">
        <v>949</v>
      </c>
      <c r="E13" s="864" t="s">
        <v>948</v>
      </c>
      <c r="F13" s="856"/>
      <c r="G13" s="856"/>
      <c r="H13" s="862"/>
      <c r="I13" s="863" t="s">
        <v>947</v>
      </c>
      <c r="J13" s="856"/>
      <c r="K13" s="863"/>
      <c r="L13" s="856"/>
      <c r="M13" s="864"/>
      <c r="N13" s="862"/>
    </row>
    <row r="14" spans="1:16" s="846" customFormat="1" ht="17.100000000000001" customHeight="1" thickBot="1">
      <c r="A14" s="1502"/>
      <c r="B14" s="861" t="s">
        <v>946</v>
      </c>
      <c r="C14" s="854" t="s">
        <v>945</v>
      </c>
      <c r="D14" s="860" t="s">
        <v>944</v>
      </c>
      <c r="E14" s="861"/>
      <c r="F14" s="860"/>
      <c r="G14" s="860"/>
      <c r="H14" s="859" t="s">
        <v>943</v>
      </c>
      <c r="I14" s="858" t="s">
        <v>942</v>
      </c>
      <c r="J14" s="857" t="s">
        <v>941</v>
      </c>
      <c r="K14" s="856" t="s">
        <v>940</v>
      </c>
      <c r="L14" s="856"/>
      <c r="M14" s="855" t="s">
        <v>939</v>
      </c>
      <c r="N14" s="854" t="s">
        <v>938</v>
      </c>
    </row>
    <row r="15" spans="1:16" s="846" customFormat="1" ht="17.100000000000001" customHeight="1" thickBot="1">
      <c r="A15" s="1502"/>
      <c r="B15" s="848"/>
      <c r="C15" s="847"/>
      <c r="D15" s="853" t="s">
        <v>937</v>
      </c>
      <c r="E15" s="849" t="s">
        <v>936</v>
      </c>
      <c r="F15" s="849" t="s">
        <v>935</v>
      </c>
      <c r="G15" s="849" t="s">
        <v>934</v>
      </c>
      <c r="H15" s="847"/>
      <c r="I15" s="852" t="s">
        <v>933</v>
      </c>
      <c r="J15" s="851" t="s">
        <v>932</v>
      </c>
      <c r="K15" s="850" t="s">
        <v>931</v>
      </c>
      <c r="L15" s="849" t="s">
        <v>930</v>
      </c>
      <c r="M15" s="848"/>
      <c r="N15" s="847"/>
    </row>
    <row r="16" spans="1:16" ht="15.95" customHeight="1">
      <c r="A16" s="1493"/>
      <c r="B16" s="845"/>
      <c r="C16" s="843"/>
      <c r="D16" s="844"/>
      <c r="E16" s="845"/>
      <c r="F16" s="845"/>
      <c r="G16" s="843"/>
      <c r="H16" s="844"/>
      <c r="I16" s="843"/>
      <c r="J16" s="844"/>
      <c r="K16" s="843"/>
      <c r="L16" s="844"/>
      <c r="M16" s="843"/>
      <c r="N16" s="842"/>
    </row>
    <row r="17" spans="1:14" ht="15.95" customHeight="1">
      <c r="A17" s="1493"/>
      <c r="B17" s="840"/>
      <c r="C17" s="836"/>
      <c r="D17" s="834"/>
      <c r="E17" s="837"/>
      <c r="F17" s="837"/>
      <c r="G17" s="833"/>
      <c r="H17" s="834"/>
      <c r="I17" s="841"/>
      <c r="J17" s="834"/>
      <c r="K17" s="836"/>
      <c r="L17" s="834"/>
      <c r="M17" s="833"/>
      <c r="N17" s="832"/>
    </row>
    <row r="18" spans="1:14" ht="15.95" customHeight="1">
      <c r="A18" s="1493"/>
      <c r="B18" s="840"/>
      <c r="C18" s="836"/>
      <c r="D18" s="834"/>
      <c r="E18" s="837"/>
      <c r="F18" s="837"/>
      <c r="G18" s="833"/>
      <c r="H18" s="834"/>
      <c r="I18" s="836"/>
      <c r="J18" s="835"/>
      <c r="K18" s="833"/>
      <c r="L18" s="834"/>
      <c r="M18" s="833"/>
      <c r="N18" s="832"/>
    </row>
    <row r="19" spans="1:14" ht="15.95" customHeight="1">
      <c r="A19" s="1493"/>
      <c r="B19" s="840"/>
      <c r="C19" s="836"/>
      <c r="D19" s="834"/>
      <c r="E19" s="837"/>
      <c r="F19" s="837"/>
      <c r="G19" s="833"/>
      <c r="H19" s="834"/>
      <c r="I19" s="836"/>
      <c r="J19" s="835"/>
      <c r="K19" s="833"/>
      <c r="L19" s="834"/>
      <c r="M19" s="833"/>
      <c r="N19" s="832"/>
    </row>
    <row r="20" spans="1:14" ht="15.95" customHeight="1">
      <c r="A20" s="1493"/>
      <c r="B20" s="838"/>
      <c r="C20" s="836"/>
      <c r="D20" s="834"/>
      <c r="E20" s="837"/>
      <c r="F20" s="837"/>
      <c r="G20" s="833"/>
      <c r="H20" s="834"/>
      <c r="I20" s="836"/>
      <c r="J20" s="835"/>
      <c r="K20" s="833"/>
      <c r="L20" s="834"/>
      <c r="M20" s="833"/>
      <c r="N20" s="832"/>
    </row>
    <row r="21" spans="1:14" ht="15.95" customHeight="1">
      <c r="A21" s="1493"/>
      <c r="B21" s="838"/>
      <c r="C21" s="836"/>
      <c r="D21" s="834"/>
      <c r="E21" s="837"/>
      <c r="F21" s="839"/>
      <c r="G21" s="833"/>
      <c r="H21" s="834"/>
      <c r="I21" s="836"/>
      <c r="J21" s="835"/>
      <c r="K21" s="833"/>
      <c r="L21" s="834"/>
      <c r="M21" s="833"/>
      <c r="N21" s="832"/>
    </row>
    <row r="22" spans="1:14" ht="15.95" customHeight="1">
      <c r="A22" s="1493"/>
      <c r="B22" s="838"/>
      <c r="C22" s="836"/>
      <c r="D22" s="837"/>
      <c r="E22" s="837"/>
      <c r="F22" s="837"/>
      <c r="G22" s="833"/>
      <c r="H22" s="834"/>
      <c r="I22" s="836"/>
      <c r="J22" s="835"/>
      <c r="K22" s="836"/>
      <c r="L22" s="834"/>
      <c r="M22" s="836"/>
      <c r="N22" s="832"/>
    </row>
    <row r="23" spans="1:14" ht="15.95" customHeight="1">
      <c r="A23" s="1493"/>
      <c r="B23" s="838"/>
      <c r="C23" s="838"/>
      <c r="D23" s="837"/>
      <c r="E23" s="837"/>
      <c r="F23" s="837"/>
      <c r="G23" s="833"/>
      <c r="H23" s="834"/>
      <c r="I23" s="836"/>
      <c r="J23" s="835"/>
      <c r="K23" s="833"/>
      <c r="L23" s="834"/>
      <c r="M23" s="833"/>
      <c r="N23" s="832"/>
    </row>
    <row r="24" spans="1:14" ht="15.95" customHeight="1">
      <c r="A24" s="1493"/>
      <c r="B24" s="838"/>
      <c r="C24" s="838"/>
      <c r="D24" s="837"/>
      <c r="E24" s="837"/>
      <c r="F24" s="837"/>
      <c r="G24" s="833"/>
      <c r="H24" s="834"/>
      <c r="I24" s="836"/>
      <c r="J24" s="835"/>
      <c r="K24" s="833"/>
      <c r="L24" s="834"/>
      <c r="M24" s="833"/>
      <c r="N24" s="832"/>
    </row>
    <row r="25" spans="1:14" ht="15.95" customHeight="1">
      <c r="A25" s="1493"/>
      <c r="B25" s="838"/>
      <c r="C25" s="838"/>
      <c r="D25" s="837"/>
      <c r="E25" s="837"/>
      <c r="F25" s="837"/>
      <c r="G25" s="833"/>
      <c r="H25" s="834"/>
      <c r="I25" s="836"/>
      <c r="J25" s="835"/>
      <c r="K25" s="833"/>
      <c r="L25" s="834"/>
      <c r="M25" s="833"/>
      <c r="N25" s="832"/>
    </row>
    <row r="26" spans="1:14" ht="15.95" customHeight="1">
      <c r="A26" s="1493"/>
      <c r="B26" s="838"/>
      <c r="C26" s="838"/>
      <c r="D26" s="837"/>
      <c r="E26" s="837"/>
      <c r="F26" s="837"/>
      <c r="G26" s="833"/>
      <c r="H26" s="834"/>
      <c r="I26" s="836"/>
      <c r="J26" s="835"/>
      <c r="K26" s="833"/>
      <c r="L26" s="834"/>
      <c r="M26" s="833"/>
      <c r="N26" s="832"/>
    </row>
    <row r="27" spans="1:14" ht="15.95" customHeight="1">
      <c r="A27" s="1493"/>
      <c r="B27" s="838"/>
      <c r="C27" s="836"/>
      <c r="D27" s="834"/>
      <c r="E27" s="837"/>
      <c r="F27" s="837"/>
      <c r="G27" s="833"/>
      <c r="H27" s="834"/>
      <c r="I27" s="836"/>
      <c r="J27" s="835"/>
      <c r="K27" s="836"/>
      <c r="L27" s="834"/>
      <c r="M27" s="836"/>
      <c r="N27" s="832"/>
    </row>
    <row r="28" spans="1:14" ht="15.95" customHeight="1">
      <c r="A28" s="1493"/>
      <c r="B28" s="838"/>
      <c r="C28" s="836"/>
      <c r="D28" s="834"/>
      <c r="E28" s="837"/>
      <c r="F28" s="837"/>
      <c r="G28" s="833"/>
      <c r="H28" s="834"/>
      <c r="I28" s="836"/>
      <c r="J28" s="835"/>
      <c r="K28" s="833"/>
      <c r="L28" s="834"/>
      <c r="M28" s="833"/>
      <c r="N28" s="832"/>
    </row>
    <row r="29" spans="1:14" ht="15.95" customHeight="1">
      <c r="A29" s="1493"/>
      <c r="B29" s="838"/>
      <c r="C29" s="836"/>
      <c r="D29" s="834"/>
      <c r="E29" s="837"/>
      <c r="F29" s="837"/>
      <c r="G29" s="833"/>
      <c r="H29" s="834"/>
      <c r="I29" s="836"/>
      <c r="J29" s="835"/>
      <c r="K29" s="833"/>
      <c r="L29" s="834"/>
      <c r="M29" s="833"/>
      <c r="N29" s="832"/>
    </row>
    <row r="30" spans="1:14" ht="15.95" customHeight="1">
      <c r="A30" s="1493"/>
      <c r="B30" s="838"/>
      <c r="C30" s="836"/>
      <c r="D30" s="834"/>
      <c r="E30" s="837"/>
      <c r="F30" s="837"/>
      <c r="G30" s="833"/>
      <c r="H30" s="834"/>
      <c r="I30" s="836"/>
      <c r="J30" s="835"/>
      <c r="K30" s="833"/>
      <c r="L30" s="834"/>
      <c r="M30" s="833"/>
      <c r="N30" s="832"/>
    </row>
    <row r="31" spans="1:14" ht="15.95" customHeight="1">
      <c r="A31" s="1493"/>
      <c r="B31" s="838"/>
      <c r="C31" s="836"/>
      <c r="D31" s="834"/>
      <c r="E31" s="837"/>
      <c r="F31" s="837"/>
      <c r="G31" s="833"/>
      <c r="H31" s="834"/>
      <c r="I31" s="836"/>
      <c r="J31" s="835"/>
      <c r="K31" s="833"/>
      <c r="L31" s="834"/>
      <c r="M31" s="833"/>
      <c r="N31" s="832"/>
    </row>
    <row r="32" spans="1:14" ht="15.95" customHeight="1">
      <c r="A32" s="1493"/>
      <c r="B32" s="838"/>
      <c r="C32" s="836"/>
      <c r="D32" s="834"/>
      <c r="E32" s="837"/>
      <c r="F32" s="837"/>
      <c r="G32" s="833"/>
      <c r="H32" s="834"/>
      <c r="I32" s="836"/>
      <c r="J32" s="835"/>
      <c r="K32" s="836"/>
      <c r="L32" s="834"/>
      <c r="M32" s="836"/>
      <c r="N32" s="832"/>
    </row>
    <row r="33" spans="1:14" ht="15.95" customHeight="1">
      <c r="A33" s="1493"/>
      <c r="B33" s="838"/>
      <c r="C33" s="836"/>
      <c r="D33" s="834"/>
      <c r="E33" s="837"/>
      <c r="F33" s="837"/>
      <c r="G33" s="833"/>
      <c r="H33" s="834"/>
      <c r="I33" s="836"/>
      <c r="J33" s="835"/>
      <c r="K33" s="833"/>
      <c r="L33" s="834"/>
      <c r="M33" s="833"/>
      <c r="N33" s="832"/>
    </row>
    <row r="34" spans="1:14" ht="15.95" customHeight="1">
      <c r="A34" s="1493"/>
      <c r="B34" s="838"/>
      <c r="C34" s="836"/>
      <c r="D34" s="834"/>
      <c r="E34" s="837"/>
      <c r="F34" s="837"/>
      <c r="G34" s="833"/>
      <c r="H34" s="834"/>
      <c r="I34" s="836"/>
      <c r="J34" s="835"/>
      <c r="K34" s="833"/>
      <c r="L34" s="834"/>
      <c r="M34" s="833"/>
      <c r="N34" s="832"/>
    </row>
    <row r="35" spans="1:14" ht="15.95" customHeight="1">
      <c r="A35" s="1493"/>
      <c r="B35" s="838"/>
      <c r="C35" s="836"/>
      <c r="D35" s="834"/>
      <c r="E35" s="837"/>
      <c r="F35" s="837"/>
      <c r="G35" s="833"/>
      <c r="H35" s="834"/>
      <c r="I35" s="836"/>
      <c r="J35" s="835"/>
      <c r="K35" s="833"/>
      <c r="L35" s="834"/>
      <c r="M35" s="833"/>
      <c r="N35" s="832"/>
    </row>
    <row r="36" spans="1:14" ht="15.95" customHeight="1">
      <c r="A36" s="1493"/>
      <c r="B36" s="838"/>
      <c r="C36" s="836"/>
      <c r="D36" s="834"/>
      <c r="E36" s="837"/>
      <c r="F36" s="837"/>
      <c r="G36" s="833"/>
      <c r="H36" s="834"/>
      <c r="I36" s="836"/>
      <c r="J36" s="835"/>
      <c r="K36" s="833"/>
      <c r="L36" s="834"/>
      <c r="M36" s="833"/>
      <c r="N36" s="832"/>
    </row>
    <row r="37" spans="1:14" ht="15.95" customHeight="1">
      <c r="A37" s="1493"/>
      <c r="B37" s="838"/>
      <c r="C37" s="836"/>
      <c r="D37" s="834"/>
      <c r="E37" s="837"/>
      <c r="F37" s="837"/>
      <c r="G37" s="833"/>
      <c r="H37" s="834"/>
      <c r="I37" s="836"/>
      <c r="J37" s="835"/>
      <c r="K37" s="836"/>
      <c r="L37" s="834"/>
      <c r="M37" s="836"/>
      <c r="N37" s="832"/>
    </row>
    <row r="38" spans="1:14" ht="15.95" customHeight="1">
      <c r="A38" s="1493"/>
      <c r="B38" s="838"/>
      <c r="C38" s="836"/>
      <c r="D38" s="834"/>
      <c r="E38" s="837"/>
      <c r="F38" s="837"/>
      <c r="G38" s="833"/>
      <c r="H38" s="834"/>
      <c r="I38" s="836"/>
      <c r="J38" s="835"/>
      <c r="K38" s="836"/>
      <c r="L38" s="834"/>
      <c r="M38" s="836"/>
      <c r="N38" s="832"/>
    </row>
    <row r="39" spans="1:14" ht="15.95" customHeight="1">
      <c r="A39" s="1493"/>
      <c r="B39" s="838"/>
      <c r="C39" s="836"/>
      <c r="D39" s="834"/>
      <c r="E39" s="837"/>
      <c r="F39" s="837"/>
      <c r="G39" s="833"/>
      <c r="H39" s="834"/>
      <c r="I39" s="836"/>
      <c r="J39" s="835"/>
      <c r="K39" s="833"/>
      <c r="L39" s="834"/>
      <c r="M39" s="833"/>
      <c r="N39" s="832"/>
    </row>
    <row r="40" spans="1:14" ht="15.95" customHeight="1">
      <c r="A40" s="1493"/>
      <c r="B40" s="838"/>
      <c r="C40" s="836"/>
      <c r="D40" s="834"/>
      <c r="E40" s="837"/>
      <c r="F40" s="837"/>
      <c r="G40" s="833"/>
      <c r="H40" s="834"/>
      <c r="I40" s="836"/>
      <c r="J40" s="835"/>
      <c r="K40" s="833"/>
      <c r="L40" s="834"/>
      <c r="M40" s="833"/>
      <c r="N40" s="832"/>
    </row>
    <row r="41" spans="1:14" ht="15.95" customHeight="1">
      <c r="A41" s="1493"/>
      <c r="B41" s="838"/>
      <c r="C41" s="836"/>
      <c r="D41" s="834"/>
      <c r="E41" s="837"/>
      <c r="F41" s="837"/>
      <c r="G41" s="833"/>
      <c r="H41" s="834"/>
      <c r="I41" s="836"/>
      <c r="J41" s="835"/>
      <c r="K41" s="833"/>
      <c r="L41" s="834"/>
      <c r="M41" s="833"/>
      <c r="N41" s="832"/>
    </row>
    <row r="42" spans="1:14" ht="15.95" customHeight="1">
      <c r="A42" s="1493"/>
      <c r="B42" s="838"/>
      <c r="C42" s="836"/>
      <c r="D42" s="835"/>
      <c r="E42" s="837"/>
      <c r="F42" s="837"/>
      <c r="G42" s="833"/>
      <c r="H42" s="834"/>
      <c r="I42" s="836"/>
      <c r="J42" s="835"/>
      <c r="K42" s="836"/>
      <c r="L42" s="834"/>
      <c r="M42" s="836"/>
      <c r="N42" s="832"/>
    </row>
    <row r="43" spans="1:14" ht="15.95" customHeight="1">
      <c r="A43" s="1493"/>
      <c r="B43" s="838"/>
      <c r="C43" s="836"/>
      <c r="D43" s="834"/>
      <c r="E43" s="837"/>
      <c r="F43" s="837"/>
      <c r="G43" s="833"/>
      <c r="H43" s="834"/>
      <c r="I43" s="836"/>
      <c r="J43" s="835"/>
      <c r="K43" s="836"/>
      <c r="L43" s="834"/>
      <c r="M43" s="836"/>
      <c r="N43" s="832"/>
    </row>
    <row r="44" spans="1:14" ht="15.95" customHeight="1">
      <c r="A44" s="1493"/>
      <c r="B44" s="838"/>
      <c r="C44" s="836"/>
      <c r="D44" s="834"/>
      <c r="E44" s="837"/>
      <c r="F44" s="837"/>
      <c r="G44" s="833"/>
      <c r="H44" s="834"/>
      <c r="I44" s="836"/>
      <c r="J44" s="835"/>
      <c r="K44" s="833"/>
      <c r="L44" s="834"/>
      <c r="M44" s="833"/>
      <c r="N44" s="832"/>
    </row>
    <row r="45" spans="1:14" ht="15.95" customHeight="1">
      <c r="A45" s="1493"/>
      <c r="B45" s="838"/>
      <c r="C45" s="833"/>
      <c r="D45" s="834"/>
      <c r="E45" s="837"/>
      <c r="F45" s="837"/>
      <c r="G45" s="833"/>
      <c r="H45" s="834"/>
      <c r="I45" s="836"/>
      <c r="J45" s="835"/>
      <c r="K45" s="833"/>
      <c r="L45" s="834"/>
      <c r="M45" s="833"/>
      <c r="N45" s="832"/>
    </row>
    <row r="46" spans="1:14" ht="15.95" customHeight="1">
      <c r="A46" s="1493"/>
      <c r="B46" s="838"/>
      <c r="C46" s="833"/>
      <c r="D46" s="834"/>
      <c r="E46" s="837"/>
      <c r="F46" s="837"/>
      <c r="G46" s="833"/>
      <c r="H46" s="834"/>
      <c r="I46" s="836"/>
      <c r="J46" s="835"/>
      <c r="K46" s="833"/>
      <c r="L46" s="834"/>
      <c r="M46" s="833"/>
      <c r="N46" s="832"/>
    </row>
    <row r="47" spans="1:14" ht="15.95" customHeight="1">
      <c r="A47" s="1493"/>
      <c r="B47" s="838"/>
      <c r="C47" s="836"/>
      <c r="D47" s="835"/>
      <c r="E47" s="837"/>
      <c r="F47" s="837"/>
      <c r="G47" s="833"/>
      <c r="H47" s="834"/>
      <c r="I47" s="836"/>
      <c r="J47" s="835"/>
      <c r="K47" s="836"/>
      <c r="L47" s="834"/>
      <c r="M47" s="836"/>
      <c r="N47" s="832"/>
    </row>
    <row r="48" spans="1:14" ht="15.95" customHeight="1">
      <c r="A48" s="1493"/>
      <c r="B48" s="838"/>
      <c r="C48" s="833"/>
      <c r="D48" s="834"/>
      <c r="E48" s="837"/>
      <c r="F48" s="837"/>
      <c r="G48" s="833"/>
      <c r="H48" s="834"/>
      <c r="I48" s="836"/>
      <c r="J48" s="835"/>
      <c r="K48" s="836"/>
      <c r="L48" s="834"/>
      <c r="M48" s="836"/>
      <c r="N48" s="832"/>
    </row>
    <row r="49" spans="1:197" ht="15.95" customHeight="1">
      <c r="A49" s="1493"/>
      <c r="B49" s="838"/>
      <c r="C49" s="833"/>
      <c r="D49" s="834"/>
      <c r="E49" s="837"/>
      <c r="F49" s="837"/>
      <c r="G49" s="833"/>
      <c r="H49" s="834"/>
      <c r="I49" s="836"/>
      <c r="J49" s="835"/>
      <c r="K49" s="833"/>
      <c r="L49" s="834"/>
      <c r="M49" s="833"/>
      <c r="N49" s="832"/>
    </row>
    <row r="50" spans="1:197" ht="15.95" customHeight="1" thickBot="1">
      <c r="A50" s="1493"/>
      <c r="B50" s="831"/>
      <c r="C50" s="826"/>
      <c r="D50" s="827"/>
      <c r="E50" s="830"/>
      <c r="F50" s="830"/>
      <c r="G50" s="826"/>
      <c r="H50" s="827"/>
      <c r="I50" s="829"/>
      <c r="J50" s="828"/>
      <c r="K50" s="826"/>
      <c r="L50" s="827"/>
      <c r="M50" s="826"/>
      <c r="N50" s="825"/>
    </row>
    <row r="51" spans="1:197" ht="3" customHeight="1">
      <c r="A51" s="1493"/>
      <c r="B51" s="824"/>
      <c r="C51" s="823"/>
      <c r="D51" s="823"/>
      <c r="E51" s="823"/>
      <c r="F51" s="823"/>
      <c r="G51" s="823"/>
      <c r="H51" s="823"/>
      <c r="I51" s="824"/>
      <c r="J51" s="824"/>
      <c r="K51" s="823"/>
      <c r="L51" s="823"/>
      <c r="M51" s="823"/>
      <c r="N51" s="1503"/>
    </row>
    <row r="52" spans="1:197">
      <c r="A52" s="1493"/>
      <c r="B52" s="1504" t="s">
        <v>929</v>
      </c>
      <c r="C52" s="823"/>
      <c r="D52" s="823"/>
      <c r="E52" s="823"/>
      <c r="F52" s="823"/>
      <c r="G52" s="823"/>
      <c r="H52" s="823"/>
      <c r="I52" s="823"/>
      <c r="J52" s="823"/>
      <c r="K52" s="823"/>
      <c r="L52" s="823"/>
      <c r="M52" s="1505"/>
      <c r="N52" s="1506"/>
    </row>
    <row r="53" spans="1:197" ht="13.5" customHeight="1">
      <c r="A53" s="1493"/>
      <c r="B53" s="823" t="s">
        <v>928</v>
      </c>
      <c r="C53" s="823"/>
      <c r="D53" s="823"/>
      <c r="E53" s="823"/>
      <c r="F53" s="823"/>
      <c r="G53" s="823"/>
      <c r="H53" s="823"/>
      <c r="I53" s="823"/>
      <c r="J53" s="823"/>
      <c r="K53" s="823"/>
      <c r="L53" s="823"/>
      <c r="M53" s="823"/>
      <c r="N53" s="1503"/>
    </row>
    <row r="54" spans="1:197" ht="15" thickBot="1">
      <c r="A54" s="830"/>
      <c r="B54" s="827"/>
      <c r="C54" s="827"/>
      <c r="D54" s="827"/>
      <c r="E54" s="827"/>
      <c r="F54" s="827"/>
      <c r="G54" s="827"/>
      <c r="H54" s="827"/>
      <c r="I54" s="827"/>
      <c r="J54" s="827"/>
      <c r="K54" s="827"/>
      <c r="L54" s="827"/>
      <c r="M54" s="827"/>
      <c r="N54" s="825"/>
    </row>
    <row r="55" spans="1:197" ht="14.25" customHeight="1">
      <c r="A55" s="2558" t="s">
        <v>89</v>
      </c>
      <c r="B55" s="2566"/>
      <c r="C55" s="2566"/>
      <c r="D55" s="2566"/>
      <c r="E55" s="2566"/>
      <c r="F55" s="2566"/>
      <c r="G55" s="2566"/>
      <c r="H55" s="2566"/>
      <c r="I55" s="2566"/>
      <c r="J55" s="2566"/>
      <c r="K55" s="2566"/>
      <c r="L55" s="2566"/>
      <c r="M55" s="2566"/>
      <c r="N55" s="2567"/>
      <c r="O55" s="1472"/>
      <c r="P55" s="1472"/>
      <c r="Q55" s="1472"/>
      <c r="R55" s="1472"/>
      <c r="S55" s="1472"/>
      <c r="T55" s="1472"/>
      <c r="U55" s="1472"/>
      <c r="V55" s="1472"/>
      <c r="W55" s="1472"/>
      <c r="X55" s="1472"/>
      <c r="Y55" s="1472"/>
      <c r="Z55" s="1472"/>
      <c r="AA55" s="1472"/>
      <c r="AB55" s="1472"/>
      <c r="AC55" s="1472"/>
      <c r="AD55" s="1472"/>
      <c r="AE55" s="1472"/>
      <c r="AF55" s="1472"/>
      <c r="AG55" s="1472"/>
      <c r="AH55" s="1472"/>
      <c r="AI55" s="1472"/>
      <c r="AJ55" s="1472"/>
      <c r="AK55" s="1472"/>
      <c r="AL55" s="1472"/>
      <c r="AM55" s="1472"/>
      <c r="AN55" s="1472"/>
      <c r="AO55" s="1472"/>
      <c r="AP55" s="1472"/>
      <c r="AQ55" s="1472"/>
      <c r="AR55" s="823"/>
      <c r="AS55" s="823"/>
      <c r="AT55" s="823"/>
      <c r="AU55" s="823"/>
      <c r="AV55" s="823"/>
      <c r="AW55" s="823"/>
      <c r="AX55" s="823"/>
      <c r="AY55" s="823"/>
      <c r="AZ55" s="823"/>
      <c r="BA55" s="823"/>
      <c r="BB55" s="823"/>
      <c r="BC55" s="823"/>
      <c r="BD55" s="823"/>
      <c r="BE55" s="823"/>
      <c r="BF55" s="823"/>
      <c r="BG55" s="823"/>
      <c r="BH55" s="823"/>
      <c r="BI55" s="823"/>
      <c r="BJ55" s="823"/>
      <c r="BK55" s="823"/>
      <c r="BL55" s="823"/>
      <c r="BM55" s="823"/>
      <c r="BN55" s="823"/>
      <c r="BO55" s="823"/>
      <c r="BP55" s="823"/>
      <c r="BQ55" s="823"/>
      <c r="BR55" s="823"/>
      <c r="BS55" s="823"/>
      <c r="BT55" s="823"/>
      <c r="BU55" s="823"/>
      <c r="BV55" s="823"/>
      <c r="BW55" s="823"/>
      <c r="BX55" s="823"/>
      <c r="BY55" s="823"/>
      <c r="BZ55" s="823"/>
      <c r="CA55" s="823"/>
      <c r="CB55" s="823"/>
      <c r="CC55" s="823"/>
      <c r="CD55" s="823"/>
      <c r="CE55" s="823"/>
      <c r="CF55" s="823"/>
      <c r="CG55" s="823"/>
      <c r="CH55" s="823"/>
      <c r="CI55" s="823"/>
      <c r="CJ55" s="823"/>
      <c r="CK55" s="823"/>
      <c r="CL55" s="823"/>
      <c r="CM55" s="823"/>
      <c r="CN55" s="823"/>
      <c r="CO55" s="823"/>
      <c r="CP55" s="823"/>
      <c r="CQ55" s="823"/>
      <c r="CR55" s="823"/>
      <c r="CS55" s="823"/>
      <c r="CT55" s="823"/>
      <c r="CU55" s="823"/>
      <c r="CV55" s="823"/>
      <c r="CW55" s="823"/>
      <c r="CX55" s="823"/>
      <c r="CY55" s="823"/>
      <c r="CZ55" s="823"/>
      <c r="DA55" s="823"/>
      <c r="DB55" s="823"/>
      <c r="DC55" s="823"/>
      <c r="DD55" s="823"/>
      <c r="DE55" s="823"/>
      <c r="DF55" s="823"/>
      <c r="DG55" s="823"/>
      <c r="DH55" s="823"/>
      <c r="DI55" s="823"/>
      <c r="DJ55" s="823"/>
      <c r="DK55" s="823"/>
      <c r="DL55" s="823"/>
      <c r="DM55" s="823"/>
      <c r="DN55" s="823"/>
      <c r="DO55" s="823"/>
      <c r="DP55" s="823"/>
      <c r="DQ55" s="823"/>
      <c r="DR55" s="823"/>
      <c r="DS55" s="823"/>
      <c r="DT55" s="823"/>
      <c r="DU55" s="823"/>
      <c r="DV55" s="823"/>
      <c r="DW55" s="823"/>
      <c r="DX55" s="823"/>
      <c r="DY55" s="823"/>
      <c r="DZ55" s="823"/>
      <c r="EA55" s="823"/>
      <c r="EB55" s="823"/>
      <c r="EC55" s="823"/>
      <c r="ED55" s="823"/>
      <c r="EE55" s="823"/>
      <c r="EF55" s="823"/>
      <c r="EG55" s="823"/>
      <c r="EH55" s="823"/>
      <c r="EI55" s="823"/>
      <c r="EJ55" s="823"/>
      <c r="EK55" s="823"/>
      <c r="EL55" s="823"/>
      <c r="EM55" s="823"/>
      <c r="EN55" s="823"/>
      <c r="EO55" s="823"/>
      <c r="EP55" s="823"/>
      <c r="EQ55" s="823"/>
      <c r="ER55" s="823"/>
      <c r="ES55" s="823"/>
      <c r="ET55" s="823"/>
      <c r="EU55" s="823"/>
      <c r="EV55" s="823"/>
      <c r="EW55" s="823"/>
      <c r="EX55" s="823"/>
      <c r="EY55" s="823"/>
      <c r="EZ55" s="823"/>
      <c r="FA55" s="823"/>
      <c r="FB55" s="823"/>
      <c r="FC55" s="823"/>
      <c r="FD55" s="823"/>
      <c r="FE55" s="823"/>
      <c r="FF55" s="823"/>
      <c r="FG55" s="823"/>
      <c r="FH55" s="823"/>
      <c r="FI55" s="823"/>
      <c r="FJ55" s="823"/>
      <c r="FK55" s="823"/>
      <c r="FL55" s="823"/>
      <c r="FM55" s="823"/>
      <c r="FN55" s="823"/>
      <c r="FO55" s="823"/>
      <c r="FP55" s="823"/>
      <c r="FQ55" s="823"/>
      <c r="FR55" s="823"/>
      <c r="FS55" s="823"/>
      <c r="FT55" s="823"/>
      <c r="FU55" s="823"/>
      <c r="FV55" s="823"/>
      <c r="FW55" s="823"/>
      <c r="FX55" s="823"/>
      <c r="FY55" s="823"/>
      <c r="FZ55" s="823"/>
      <c r="GA55" s="823"/>
      <c r="GB55" s="823"/>
      <c r="GC55" s="823"/>
      <c r="GD55" s="823"/>
      <c r="GE55" s="823"/>
      <c r="GF55" s="823"/>
      <c r="GG55" s="823"/>
      <c r="GH55" s="823"/>
      <c r="GI55" s="823"/>
      <c r="GJ55" s="823"/>
      <c r="GK55" s="823"/>
      <c r="GL55" s="823"/>
      <c r="GM55" s="823"/>
      <c r="GN55" s="823"/>
      <c r="GO55" s="823"/>
    </row>
    <row r="56" spans="1:197" ht="15.75" customHeight="1" thickBot="1">
      <c r="A56" s="2568"/>
      <c r="B56" s="2569"/>
      <c r="C56" s="2569"/>
      <c r="D56" s="2569"/>
      <c r="E56" s="2569"/>
      <c r="F56" s="2569"/>
      <c r="G56" s="2569"/>
      <c r="H56" s="2569"/>
      <c r="I56" s="2569"/>
      <c r="J56" s="2569"/>
      <c r="K56" s="2569"/>
      <c r="L56" s="2569"/>
      <c r="M56" s="2569"/>
      <c r="N56" s="2570"/>
      <c r="O56" s="1472"/>
      <c r="P56" s="1472"/>
      <c r="Q56" s="1472"/>
      <c r="R56" s="1472"/>
      <c r="S56" s="1472"/>
      <c r="T56" s="1472"/>
      <c r="U56" s="1472"/>
      <c r="V56" s="1472"/>
      <c r="W56" s="1472"/>
      <c r="X56" s="1472"/>
      <c r="Y56" s="1472"/>
      <c r="Z56" s="1472"/>
      <c r="AA56" s="1472"/>
      <c r="AB56" s="1472"/>
      <c r="AC56" s="1472"/>
      <c r="AD56" s="1472"/>
      <c r="AE56" s="1472"/>
      <c r="AF56" s="1472"/>
      <c r="AG56" s="1472"/>
      <c r="AH56" s="1472"/>
      <c r="AI56" s="1472"/>
      <c r="AJ56" s="1472"/>
      <c r="AK56" s="1472"/>
      <c r="AL56" s="1472"/>
      <c r="AM56" s="1472"/>
      <c r="AN56" s="1472"/>
      <c r="AO56" s="1472"/>
      <c r="AP56" s="1472"/>
      <c r="AQ56" s="1472"/>
      <c r="AR56" s="823"/>
      <c r="AS56" s="823"/>
      <c r="AT56" s="823"/>
      <c r="AU56" s="823"/>
      <c r="AV56" s="823"/>
      <c r="AW56" s="823"/>
      <c r="AX56" s="823"/>
      <c r="AY56" s="823"/>
      <c r="AZ56" s="823"/>
      <c r="BA56" s="823"/>
      <c r="BB56" s="823"/>
      <c r="BC56" s="823"/>
      <c r="BD56" s="823"/>
      <c r="BE56" s="823"/>
      <c r="BF56" s="823"/>
      <c r="BG56" s="823"/>
      <c r="BH56" s="823"/>
      <c r="BI56" s="823"/>
      <c r="BJ56" s="823"/>
      <c r="BK56" s="823"/>
      <c r="BL56" s="823"/>
      <c r="BM56" s="823"/>
      <c r="BN56" s="823"/>
      <c r="BO56" s="823"/>
      <c r="BP56" s="823"/>
      <c r="BQ56" s="823"/>
      <c r="BR56" s="823"/>
      <c r="BS56" s="823"/>
      <c r="BT56" s="823"/>
      <c r="BU56" s="823"/>
      <c r="BV56" s="823"/>
      <c r="BW56" s="823"/>
      <c r="BX56" s="823"/>
      <c r="BY56" s="823"/>
      <c r="BZ56" s="823"/>
      <c r="CA56" s="823"/>
      <c r="CB56" s="823"/>
      <c r="CC56" s="823"/>
      <c r="CD56" s="823"/>
      <c r="CE56" s="823"/>
      <c r="CF56" s="823"/>
      <c r="CG56" s="823"/>
      <c r="CH56" s="823"/>
      <c r="CI56" s="823"/>
      <c r="CJ56" s="823"/>
      <c r="CK56" s="823"/>
      <c r="CL56" s="823"/>
      <c r="CM56" s="823"/>
      <c r="CN56" s="823"/>
      <c r="CO56" s="823"/>
      <c r="CP56" s="823"/>
      <c r="CQ56" s="823"/>
      <c r="CR56" s="823"/>
      <c r="CS56" s="823"/>
      <c r="CT56" s="823"/>
      <c r="CU56" s="823"/>
      <c r="CV56" s="823"/>
      <c r="CW56" s="823"/>
      <c r="CX56" s="823"/>
      <c r="CY56" s="823"/>
      <c r="CZ56" s="823"/>
      <c r="DA56" s="823"/>
      <c r="DB56" s="823"/>
      <c r="DC56" s="823"/>
      <c r="DD56" s="823"/>
      <c r="DE56" s="823"/>
      <c r="DF56" s="823"/>
      <c r="DG56" s="823"/>
      <c r="DH56" s="823"/>
      <c r="DI56" s="823"/>
      <c r="DJ56" s="823"/>
      <c r="DK56" s="823"/>
      <c r="DL56" s="823"/>
      <c r="DM56" s="823"/>
      <c r="DN56" s="823"/>
      <c r="DO56" s="823"/>
      <c r="DP56" s="823"/>
      <c r="DQ56" s="823"/>
      <c r="DR56" s="823"/>
      <c r="DS56" s="823"/>
      <c r="DT56" s="823"/>
      <c r="DU56" s="823"/>
      <c r="DV56" s="823"/>
      <c r="DW56" s="823"/>
      <c r="DX56" s="823"/>
      <c r="DY56" s="823"/>
      <c r="DZ56" s="823"/>
      <c r="EA56" s="823"/>
      <c r="EB56" s="823"/>
      <c r="EC56" s="823"/>
      <c r="ED56" s="823"/>
      <c r="EE56" s="823"/>
      <c r="EF56" s="823"/>
      <c r="EG56" s="823"/>
      <c r="EH56" s="823"/>
      <c r="EI56" s="823"/>
      <c r="EJ56" s="823"/>
      <c r="EK56" s="823"/>
      <c r="EL56" s="823"/>
      <c r="EM56" s="823"/>
      <c r="EN56" s="823"/>
      <c r="EO56" s="823"/>
      <c r="EP56" s="823"/>
      <c r="EQ56" s="823"/>
      <c r="ER56" s="823"/>
      <c r="ES56" s="823"/>
      <c r="ET56" s="823"/>
      <c r="EU56" s="823"/>
      <c r="EV56" s="823"/>
      <c r="EW56" s="823"/>
      <c r="EX56" s="823"/>
      <c r="EY56" s="823"/>
      <c r="EZ56" s="823"/>
      <c r="FA56" s="823"/>
      <c r="FB56" s="823"/>
      <c r="FC56" s="823"/>
      <c r="FD56" s="823"/>
      <c r="FE56" s="823"/>
      <c r="FF56" s="823"/>
      <c r="FG56" s="823"/>
      <c r="FH56" s="823"/>
      <c r="FI56" s="823"/>
      <c r="FJ56" s="823"/>
      <c r="FK56" s="823"/>
      <c r="FL56" s="823"/>
      <c r="FM56" s="823"/>
      <c r="FN56" s="823"/>
      <c r="FO56" s="823"/>
      <c r="FP56" s="823"/>
      <c r="FQ56" s="823"/>
      <c r="FR56" s="823"/>
      <c r="FS56" s="823"/>
      <c r="FT56" s="823"/>
      <c r="FU56" s="823"/>
      <c r="FV56" s="823"/>
      <c r="FW56" s="823"/>
      <c r="FX56" s="823"/>
      <c r="FY56" s="823"/>
      <c r="FZ56" s="823"/>
      <c r="GA56" s="823"/>
      <c r="GB56" s="823"/>
      <c r="GC56" s="823"/>
      <c r="GD56" s="823"/>
      <c r="GE56" s="823"/>
      <c r="GF56" s="823"/>
      <c r="GG56" s="823"/>
      <c r="GH56" s="823"/>
      <c r="GI56" s="823"/>
      <c r="GJ56" s="823"/>
      <c r="GK56" s="823"/>
      <c r="GL56" s="823"/>
      <c r="GM56" s="823"/>
      <c r="GN56" s="823"/>
      <c r="GO56" s="823"/>
    </row>
    <row r="57" spans="1:197">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c r="AS57" s="823"/>
      <c r="AT57" s="823"/>
      <c r="AU57" s="823"/>
      <c r="AV57" s="823"/>
      <c r="AW57" s="823"/>
      <c r="AX57" s="823"/>
      <c r="AY57" s="823"/>
      <c r="AZ57" s="823"/>
      <c r="BA57" s="823"/>
      <c r="BB57" s="823"/>
      <c r="BC57" s="823"/>
      <c r="BD57" s="823"/>
      <c r="BE57" s="823"/>
      <c r="BF57" s="823"/>
      <c r="BG57" s="823"/>
      <c r="BH57" s="823"/>
      <c r="BI57" s="823"/>
      <c r="BJ57" s="823"/>
      <c r="BK57" s="823"/>
      <c r="BL57" s="823"/>
      <c r="BM57" s="823"/>
      <c r="BN57" s="823"/>
      <c r="BO57" s="823"/>
      <c r="BP57" s="823"/>
      <c r="BQ57" s="823"/>
      <c r="BR57" s="823"/>
      <c r="BS57" s="823"/>
      <c r="BT57" s="823"/>
      <c r="BU57" s="823"/>
      <c r="BV57" s="823"/>
      <c r="BW57" s="823"/>
      <c r="BX57" s="823"/>
      <c r="BY57" s="823"/>
      <c r="BZ57" s="823"/>
      <c r="CA57" s="823"/>
      <c r="CB57" s="823"/>
      <c r="CC57" s="823"/>
      <c r="CD57" s="823"/>
      <c r="CE57" s="823"/>
      <c r="CF57" s="823"/>
      <c r="CG57" s="823"/>
      <c r="CH57" s="823"/>
      <c r="CI57" s="823"/>
      <c r="CJ57" s="823"/>
      <c r="CK57" s="823"/>
      <c r="CL57" s="823"/>
      <c r="CM57" s="823"/>
      <c r="CN57" s="823"/>
      <c r="CO57" s="823"/>
      <c r="CP57" s="823"/>
      <c r="CQ57" s="823"/>
      <c r="CR57" s="823"/>
      <c r="CS57" s="823"/>
      <c r="CT57" s="823"/>
      <c r="CU57" s="823"/>
      <c r="CV57" s="823"/>
      <c r="CW57" s="823"/>
      <c r="CX57" s="823"/>
      <c r="CY57" s="823"/>
      <c r="CZ57" s="823"/>
      <c r="DA57" s="823"/>
      <c r="DB57" s="823"/>
      <c r="DC57" s="823"/>
      <c r="DD57" s="823"/>
      <c r="DE57" s="823"/>
      <c r="DF57" s="823"/>
      <c r="DG57" s="823"/>
      <c r="DH57" s="823"/>
      <c r="DI57" s="823"/>
      <c r="DJ57" s="823"/>
      <c r="DK57" s="823"/>
      <c r="DL57" s="823"/>
      <c r="DM57" s="823"/>
      <c r="DN57" s="823"/>
      <c r="DO57" s="823"/>
      <c r="DP57" s="823"/>
      <c r="DQ57" s="823"/>
      <c r="DR57" s="823"/>
      <c r="DS57" s="823"/>
      <c r="DT57" s="823"/>
      <c r="DU57" s="823"/>
      <c r="DV57" s="823"/>
      <c r="DW57" s="823"/>
      <c r="DX57" s="823"/>
      <c r="DY57" s="823"/>
      <c r="DZ57" s="823"/>
      <c r="EA57" s="823"/>
      <c r="EB57" s="823"/>
      <c r="EC57" s="823"/>
      <c r="ED57" s="823"/>
      <c r="EE57" s="823"/>
      <c r="EF57" s="823"/>
      <c r="EG57" s="823"/>
      <c r="EH57" s="823"/>
      <c r="EI57" s="823"/>
      <c r="EJ57" s="823"/>
      <c r="EK57" s="823"/>
      <c r="EL57" s="823"/>
      <c r="EM57" s="823"/>
      <c r="EN57" s="823"/>
      <c r="EO57" s="823"/>
      <c r="EP57" s="823"/>
      <c r="EQ57" s="823"/>
      <c r="ER57" s="823"/>
      <c r="ES57" s="823"/>
      <c r="ET57" s="823"/>
      <c r="EU57" s="823"/>
      <c r="EV57" s="823"/>
      <c r="EW57" s="823"/>
      <c r="EX57" s="823"/>
      <c r="EY57" s="823"/>
      <c r="EZ57" s="823"/>
      <c r="FA57" s="823"/>
      <c r="FB57" s="823"/>
      <c r="FC57" s="823"/>
      <c r="FD57" s="823"/>
      <c r="FE57" s="823"/>
      <c r="FF57" s="823"/>
      <c r="FG57" s="823"/>
      <c r="FH57" s="823"/>
      <c r="FI57" s="823"/>
      <c r="FJ57" s="823"/>
      <c r="FK57" s="823"/>
      <c r="FL57" s="823"/>
      <c r="FM57" s="823"/>
      <c r="FN57" s="823"/>
      <c r="FO57" s="823"/>
      <c r="FP57" s="823"/>
      <c r="FQ57" s="823"/>
      <c r="FR57" s="823"/>
      <c r="FS57" s="823"/>
      <c r="FT57" s="823"/>
      <c r="FU57" s="823"/>
      <c r="FV57" s="823"/>
      <c r="FW57" s="823"/>
      <c r="FX57" s="823"/>
      <c r="FY57" s="823"/>
      <c r="FZ57" s="823"/>
      <c r="GA57" s="823"/>
      <c r="GB57" s="823"/>
      <c r="GC57" s="823"/>
      <c r="GD57" s="823"/>
      <c r="GE57" s="823"/>
      <c r="GF57" s="823"/>
      <c r="GG57" s="823"/>
      <c r="GH57" s="823"/>
      <c r="GI57" s="823"/>
      <c r="GJ57" s="823"/>
      <c r="GK57" s="823"/>
      <c r="GL57" s="823"/>
      <c r="GM57" s="823"/>
      <c r="GN57" s="823"/>
      <c r="GO57" s="823"/>
    </row>
    <row r="58" spans="1:197"/>
  </sheetData>
  <mergeCells count="2">
    <mergeCell ref="M5:N5"/>
    <mergeCell ref="A55:N56"/>
  </mergeCells>
  <printOptions horizontalCentered="1" verticalCentered="1"/>
  <pageMargins left="0.39370078740157483" right="0.39370078740157483" top="0.39370078740157483" bottom="0" header="0.19685039370078741" footer="0"/>
  <pageSetup paperSize="9" scale="61" orientation="landscape" r:id="rId1"/>
  <headerFooter alignWithMargins="0"/>
  <cellWatches>
    <cellWatch r="B5"/>
  </cellWatch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N60"/>
  <sheetViews>
    <sheetView showGridLines="0" view="pageLayout" zoomScale="90" zoomScaleNormal="75" zoomScaleSheetLayoutView="70" zoomScalePageLayoutView="90" workbookViewId="0">
      <selection activeCell="AB12" sqref="AB12"/>
    </sheetView>
  </sheetViews>
  <sheetFormatPr baseColWidth="10" defaultColWidth="10.28515625" defaultRowHeight="15" zeroHeight="1" thickBottom="1"/>
  <cols>
    <col min="1" max="1" width="5" style="898" customWidth="1"/>
    <col min="2" max="8" width="5.42578125" style="2558" customWidth="1"/>
    <col min="9" max="10" width="5.7109375" style="2558" customWidth="1"/>
    <col min="11" max="18" width="5.42578125" style="2558" customWidth="1"/>
    <col min="19" max="19" width="5" style="2558" customWidth="1"/>
    <col min="20" max="38" width="5.42578125" style="2558" customWidth="1"/>
    <col min="39" max="39" width="7.5703125" style="2558" customWidth="1"/>
    <col min="40" max="40" width="7.5703125" style="2980" customWidth="1"/>
    <col min="41" max="42" width="10.28515625" style="898" customWidth="1"/>
    <col min="43" max="43" width="7.7109375" style="898" customWidth="1"/>
    <col min="44" max="16384" width="10.28515625" style="898"/>
  </cols>
  <sheetData>
    <row r="1" spans="1:40" ht="27" customHeight="1">
      <c r="B1" s="1508"/>
      <c r="C1" s="1491"/>
      <c r="D1" s="1491"/>
      <c r="E1" s="1491"/>
      <c r="F1" s="1491"/>
      <c r="G1" s="1491"/>
      <c r="H1" s="1491"/>
      <c r="I1" s="1491"/>
      <c r="J1" s="1491"/>
      <c r="K1" s="1491"/>
      <c r="L1" s="1491"/>
      <c r="M1" s="1491"/>
      <c r="N1" s="1491"/>
      <c r="O1" s="1491"/>
      <c r="P1" s="1491"/>
      <c r="Q1" s="1491"/>
      <c r="R1" s="1491"/>
      <c r="S1" s="1491"/>
      <c r="T1" s="1491"/>
      <c r="U1" s="1491"/>
      <c r="V1" s="1491"/>
      <c r="W1" s="1491"/>
      <c r="X1" s="1491"/>
      <c r="Y1" s="1491"/>
      <c r="Z1" s="1491"/>
      <c r="AA1" s="1491"/>
      <c r="AB1" s="1491"/>
      <c r="AC1" s="1491"/>
      <c r="AD1" s="1491"/>
      <c r="AE1" s="1008"/>
      <c r="AF1" s="1022" t="s">
        <v>1004</v>
      </c>
      <c r="AG1" s="1020"/>
      <c r="AH1" s="1020"/>
      <c r="AI1" s="1020"/>
      <c r="AJ1" s="1020"/>
      <c r="AK1" s="1020"/>
      <c r="AL1" s="1021"/>
      <c r="AM1" s="1020" t="s">
        <v>1003</v>
      </c>
      <c r="AN1" s="1019"/>
    </row>
    <row r="2" spans="1:40" ht="27" customHeight="1" thickBot="1">
      <c r="B2" s="954"/>
      <c r="C2" s="953"/>
      <c r="D2" s="953"/>
      <c r="E2" s="953"/>
      <c r="F2" s="953"/>
      <c r="G2" s="953"/>
      <c r="H2" s="953"/>
      <c r="I2" s="953"/>
      <c r="J2" s="953"/>
      <c r="K2" s="953"/>
      <c r="L2" s="953"/>
      <c r="M2" s="953"/>
      <c r="N2" s="953"/>
      <c r="O2" s="953"/>
      <c r="P2" s="953"/>
      <c r="Q2" s="953"/>
      <c r="R2" s="953"/>
      <c r="S2" s="953"/>
      <c r="T2" s="953"/>
      <c r="U2" s="953"/>
      <c r="V2" s="953"/>
      <c r="W2" s="953"/>
      <c r="X2" s="953"/>
      <c r="Y2" s="953"/>
      <c r="Z2" s="953"/>
      <c r="AA2" s="953"/>
      <c r="AB2" s="953"/>
      <c r="AC2" s="953"/>
      <c r="AD2" s="953"/>
      <c r="AE2" s="1509"/>
      <c r="AF2" s="1018" t="s">
        <v>1002</v>
      </c>
      <c r="AG2" s="1017"/>
      <c r="AH2" s="1017"/>
      <c r="AI2" s="1017"/>
      <c r="AJ2" s="1017"/>
      <c r="AK2" s="1017"/>
      <c r="AL2" s="1016"/>
      <c r="AM2" s="1015" t="s">
        <v>1001</v>
      </c>
      <c r="AN2" s="1014" t="s">
        <v>1001</v>
      </c>
    </row>
    <row r="3" spans="1:40" ht="27.95" customHeight="1">
      <c r="B3" s="2981" t="s">
        <v>1000</v>
      </c>
      <c r="C3" s="2982"/>
      <c r="D3" s="2983"/>
      <c r="E3" s="1013"/>
      <c r="F3" s="1011"/>
      <c r="G3" s="1012" t="s">
        <v>999</v>
      </c>
      <c r="H3" s="1011"/>
      <c r="I3" s="1011"/>
      <c r="J3" s="1011"/>
      <c r="K3" s="1011"/>
      <c r="L3" s="1011"/>
      <c r="M3" s="1010"/>
      <c r="N3" s="2998" t="s">
        <v>998</v>
      </c>
      <c r="O3" s="2999"/>
      <c r="P3" s="2999"/>
      <c r="Q3" s="2999"/>
      <c r="R3" s="2999"/>
      <c r="S3" s="2999"/>
      <c r="T3" s="2999"/>
      <c r="U3" s="3000"/>
      <c r="V3" s="2989" t="s">
        <v>997</v>
      </c>
      <c r="W3" s="2990"/>
      <c r="X3" s="2990"/>
      <c r="Y3" s="2990"/>
      <c r="Z3" s="2990"/>
      <c r="AA3" s="2990"/>
      <c r="AB3" s="2990"/>
      <c r="AC3" s="2990"/>
      <c r="AD3" s="2991"/>
      <c r="AE3" s="2989" t="s">
        <v>983</v>
      </c>
      <c r="AF3" s="2991"/>
      <c r="AG3" s="2989" t="s">
        <v>982</v>
      </c>
      <c r="AH3" s="2990"/>
      <c r="AI3" s="2990"/>
      <c r="AJ3" s="2991"/>
      <c r="AK3" s="2987" t="s">
        <v>981</v>
      </c>
      <c r="AL3" s="2988"/>
      <c r="AM3" s="1009"/>
      <c r="AN3" s="1008"/>
    </row>
    <row r="4" spans="1:40" ht="27.95" customHeight="1">
      <c r="B4" s="1007" t="s">
        <v>996</v>
      </c>
      <c r="C4" s="2992" t="s">
        <v>995</v>
      </c>
      <c r="D4" s="2993"/>
      <c r="E4" s="1006" t="s">
        <v>994</v>
      </c>
      <c r="F4" s="1005"/>
      <c r="G4" s="1005"/>
      <c r="H4" s="1005"/>
      <c r="I4" s="917"/>
      <c r="J4" s="917"/>
      <c r="K4" s="917"/>
      <c r="L4" s="917"/>
      <c r="M4" s="971"/>
      <c r="N4" s="3001"/>
      <c r="O4" s="3002"/>
      <c r="P4" s="3002"/>
      <c r="Q4" s="3002"/>
      <c r="R4" s="3002"/>
      <c r="S4" s="3002"/>
      <c r="T4" s="3002"/>
      <c r="U4" s="3003"/>
      <c r="V4" s="1004" t="s">
        <v>991</v>
      </c>
      <c r="W4" s="2984" t="s">
        <v>993</v>
      </c>
      <c r="X4" s="2985"/>
      <c r="Y4" s="2986"/>
      <c r="Z4" s="956" t="s">
        <v>992</v>
      </c>
      <c r="AA4" s="974"/>
      <c r="AB4" s="974"/>
      <c r="AC4" s="974"/>
      <c r="AD4" s="969"/>
      <c r="AE4" s="2994" t="s">
        <v>978</v>
      </c>
      <c r="AF4" s="2995"/>
      <c r="AG4" s="2994" t="s">
        <v>977</v>
      </c>
      <c r="AH4" s="2995"/>
      <c r="AI4" s="956" t="s">
        <v>976</v>
      </c>
      <c r="AJ4" s="974"/>
      <c r="AK4" s="1003" t="s">
        <v>976</v>
      </c>
      <c r="AL4" s="969"/>
      <c r="AM4" s="974" t="s">
        <v>991</v>
      </c>
      <c r="AN4" s="1002"/>
    </row>
    <row r="5" spans="1:40" ht="27.95" customHeight="1">
      <c r="B5" s="981">
        <v>1</v>
      </c>
      <c r="C5" s="983"/>
      <c r="D5" s="989"/>
      <c r="E5" s="997"/>
      <c r="F5" s="972"/>
      <c r="G5" s="972"/>
      <c r="H5" s="996"/>
      <c r="I5" s="972"/>
      <c r="J5" s="972"/>
      <c r="K5" s="977"/>
      <c r="L5" s="977"/>
      <c r="M5" s="976"/>
      <c r="N5" s="936"/>
      <c r="O5" s="962"/>
      <c r="P5" s="1001"/>
      <c r="Q5" s="1001"/>
      <c r="R5" s="1001"/>
      <c r="S5" s="1001"/>
      <c r="T5" s="1001"/>
      <c r="U5" s="1000"/>
      <c r="V5" s="960"/>
      <c r="W5" s="959"/>
      <c r="X5" s="958" t="s">
        <v>973</v>
      </c>
      <c r="Y5" s="1420"/>
      <c r="Z5" s="991"/>
      <c r="AA5" s="990"/>
      <c r="AB5" s="990"/>
      <c r="AC5" s="990"/>
      <c r="AD5" s="989"/>
      <c r="AE5" s="988"/>
      <c r="AF5" s="957"/>
      <c r="AG5" s="1419"/>
      <c r="AH5" s="1420"/>
      <c r="AI5" s="956"/>
      <c r="AJ5" s="957"/>
      <c r="AK5" s="956"/>
      <c r="AL5" s="955"/>
      <c r="AM5" s="999"/>
      <c r="AN5" s="998"/>
    </row>
    <row r="6" spans="1:40" ht="27.95" customHeight="1">
      <c r="B6" s="981">
        <v>2</v>
      </c>
      <c r="C6" s="983"/>
      <c r="D6" s="979"/>
      <c r="E6" s="997"/>
      <c r="F6" s="972"/>
      <c r="G6" s="972"/>
      <c r="H6" s="996"/>
      <c r="I6" s="972"/>
      <c r="J6" s="972"/>
      <c r="K6" s="977"/>
      <c r="L6" s="977"/>
      <c r="M6" s="976"/>
      <c r="N6" s="995" t="s">
        <v>990</v>
      </c>
      <c r="O6" s="994"/>
      <c r="P6" s="993"/>
      <c r="Q6" s="993"/>
      <c r="R6" s="993"/>
      <c r="S6" s="993"/>
      <c r="T6" s="993"/>
      <c r="U6" s="992"/>
      <c r="V6" s="960"/>
      <c r="W6" s="959"/>
      <c r="X6" s="958" t="s">
        <v>973</v>
      </c>
      <c r="Y6" s="1420"/>
      <c r="Z6" s="991"/>
      <c r="AA6" s="990"/>
      <c r="AB6" s="990"/>
      <c r="AC6" s="990"/>
      <c r="AD6" s="989"/>
      <c r="AE6" s="988"/>
      <c r="AF6" s="988"/>
      <c r="AG6" s="1419"/>
      <c r="AH6" s="1420"/>
      <c r="AI6" s="956"/>
      <c r="AJ6" s="957"/>
      <c r="AK6" s="956"/>
      <c r="AL6" s="955"/>
      <c r="AM6" s="933" t="s">
        <v>989</v>
      </c>
      <c r="AN6" s="967" t="s">
        <v>988</v>
      </c>
    </row>
    <row r="7" spans="1:40" ht="27.95" customHeight="1">
      <c r="B7" s="981">
        <v>3</v>
      </c>
      <c r="C7" s="983"/>
      <c r="D7" s="979"/>
      <c r="E7" s="973"/>
      <c r="F7" s="972"/>
      <c r="G7" s="972"/>
      <c r="H7" s="978"/>
      <c r="I7" s="972"/>
      <c r="J7" s="972"/>
      <c r="K7" s="977"/>
      <c r="L7" s="977"/>
      <c r="M7" s="976"/>
      <c r="N7" s="987"/>
      <c r="O7" s="986"/>
      <c r="P7" s="975"/>
      <c r="Q7" s="975"/>
      <c r="R7" s="975"/>
      <c r="S7" s="975"/>
      <c r="T7" s="975"/>
      <c r="U7" s="985"/>
      <c r="V7" s="960"/>
      <c r="W7" s="959"/>
      <c r="X7" s="958" t="s">
        <v>973</v>
      </c>
      <c r="Y7" s="1420"/>
      <c r="Z7" s="956"/>
      <c r="AA7" s="957"/>
      <c r="AB7" s="957"/>
      <c r="AC7" s="957"/>
      <c r="AD7" s="955"/>
      <c r="AE7" s="957"/>
      <c r="AF7" s="957"/>
      <c r="AG7" s="1419"/>
      <c r="AH7" s="1420"/>
      <c r="AI7" s="956"/>
      <c r="AJ7" s="957"/>
      <c r="AK7" s="956"/>
      <c r="AL7" s="955"/>
      <c r="AM7" s="933"/>
      <c r="AN7" s="984"/>
    </row>
    <row r="8" spans="1:40" ht="27.95" customHeight="1">
      <c r="B8" s="981">
        <v>4</v>
      </c>
      <c r="C8" s="983"/>
      <c r="D8" s="979"/>
      <c r="E8" s="973"/>
      <c r="F8" s="972"/>
      <c r="G8" s="972"/>
      <c r="H8" s="978"/>
      <c r="I8" s="972"/>
      <c r="J8" s="972"/>
      <c r="K8" s="977"/>
      <c r="L8" s="977"/>
      <c r="M8" s="976"/>
      <c r="N8" s="2996" t="s">
        <v>987</v>
      </c>
      <c r="O8" s="2997"/>
      <c r="P8" s="982"/>
      <c r="Q8" s="974"/>
      <c r="R8" s="974"/>
      <c r="S8" s="974"/>
      <c r="T8" s="974"/>
      <c r="U8" s="969"/>
      <c r="V8" s="960"/>
      <c r="W8" s="959"/>
      <c r="X8" s="958" t="s">
        <v>973</v>
      </c>
      <c r="Y8" s="1420"/>
      <c r="Z8" s="956"/>
      <c r="AA8" s="957"/>
      <c r="AB8" s="957"/>
      <c r="AC8" s="957"/>
      <c r="AD8" s="955"/>
      <c r="AE8" s="957"/>
      <c r="AF8" s="957"/>
      <c r="AG8" s="1419"/>
      <c r="AH8" s="1420"/>
      <c r="AI8" s="956"/>
      <c r="AJ8" s="957"/>
      <c r="AK8" s="956"/>
      <c r="AL8" s="955"/>
      <c r="AM8" s="970" t="s">
        <v>986</v>
      </c>
      <c r="AN8" s="964" t="s">
        <v>985</v>
      </c>
    </row>
    <row r="9" spans="1:40" ht="27.95" customHeight="1">
      <c r="B9" s="981">
        <v>5</v>
      </c>
      <c r="C9" s="980"/>
      <c r="D9" s="979"/>
      <c r="E9" s="973"/>
      <c r="F9" s="972"/>
      <c r="G9" s="972"/>
      <c r="H9" s="978"/>
      <c r="I9" s="972"/>
      <c r="J9" s="972"/>
      <c r="K9" s="977"/>
      <c r="L9" s="977"/>
      <c r="M9" s="976"/>
      <c r="N9" s="974" t="s">
        <v>984</v>
      </c>
      <c r="O9" s="969"/>
      <c r="P9" s="975"/>
      <c r="Q9" s="974"/>
      <c r="R9" s="974"/>
      <c r="S9" s="974"/>
      <c r="T9" s="974"/>
      <c r="U9" s="969"/>
      <c r="V9" s="960"/>
      <c r="W9" s="959"/>
      <c r="X9" s="958" t="s">
        <v>973</v>
      </c>
      <c r="Y9" s="1420"/>
      <c r="Z9" s="956"/>
      <c r="AA9" s="957"/>
      <c r="AB9" s="957"/>
      <c r="AC9" s="957"/>
      <c r="AD9" s="955"/>
      <c r="AE9" s="957"/>
      <c r="AF9" s="957"/>
      <c r="AG9" s="1419"/>
      <c r="AH9" s="1420"/>
      <c r="AI9" s="956"/>
      <c r="AJ9" s="957"/>
      <c r="AK9" s="956"/>
      <c r="AL9" s="955"/>
      <c r="AM9" s="933"/>
      <c r="AN9" s="967"/>
    </row>
    <row r="10" spans="1:40" ht="27.75" customHeight="1">
      <c r="B10" s="937"/>
      <c r="C10" s="917"/>
      <c r="D10" s="917"/>
      <c r="E10" s="973"/>
      <c r="F10" s="972"/>
      <c r="G10" s="972"/>
      <c r="H10" s="917"/>
      <c r="I10" s="972"/>
      <c r="J10" s="972"/>
      <c r="K10" s="917"/>
      <c r="L10" s="917"/>
      <c r="M10" s="971"/>
      <c r="N10" s="956" t="s">
        <v>983</v>
      </c>
      <c r="O10" s="955"/>
      <c r="P10" s="957" t="s">
        <v>982</v>
      </c>
      <c r="Q10" s="957"/>
      <c r="R10" s="957"/>
      <c r="S10" s="955"/>
      <c r="T10" s="2996" t="s">
        <v>981</v>
      </c>
      <c r="U10" s="2997"/>
      <c r="V10" s="960"/>
      <c r="W10" s="959"/>
      <c r="X10" s="958" t="s">
        <v>973</v>
      </c>
      <c r="Y10" s="1420"/>
      <c r="Z10" s="956"/>
      <c r="AA10" s="957"/>
      <c r="AB10" s="957"/>
      <c r="AC10" s="957"/>
      <c r="AD10" s="955"/>
      <c r="AE10" s="957"/>
      <c r="AF10" s="957"/>
      <c r="AG10" s="1419"/>
      <c r="AH10" s="1420"/>
      <c r="AI10" s="956"/>
      <c r="AJ10" s="957"/>
      <c r="AK10" s="956"/>
      <c r="AL10" s="955"/>
      <c r="AM10" s="970" t="s">
        <v>980</v>
      </c>
      <c r="AN10" s="967" t="s">
        <v>979</v>
      </c>
    </row>
    <row r="11" spans="1:40" ht="27.95" customHeight="1">
      <c r="B11" s="937"/>
      <c r="C11" s="917"/>
      <c r="D11" s="917"/>
      <c r="E11" s="917"/>
      <c r="F11" s="917"/>
      <c r="G11" s="917"/>
      <c r="H11" s="917"/>
      <c r="I11" s="917"/>
      <c r="J11" s="917"/>
      <c r="K11" s="917"/>
      <c r="L11" s="917"/>
      <c r="M11" s="963"/>
      <c r="N11" s="2994" t="s">
        <v>978</v>
      </c>
      <c r="O11" s="2995"/>
      <c r="P11" s="2994" t="s">
        <v>977</v>
      </c>
      <c r="Q11" s="2995"/>
      <c r="R11" s="969" t="s">
        <v>976</v>
      </c>
      <c r="S11" s="969"/>
      <c r="T11" s="969" t="s">
        <v>976</v>
      </c>
      <c r="U11" s="969"/>
      <c r="V11" s="960"/>
      <c r="W11" s="959"/>
      <c r="X11" s="958" t="s">
        <v>973</v>
      </c>
      <c r="Y11" s="1420"/>
      <c r="Z11" s="956"/>
      <c r="AA11" s="957"/>
      <c r="AB11" s="957"/>
      <c r="AC11" s="957"/>
      <c r="AD11" s="955"/>
      <c r="AE11" s="957"/>
      <c r="AF11" s="957"/>
      <c r="AG11" s="1419"/>
      <c r="AH11" s="1420"/>
      <c r="AI11" s="956"/>
      <c r="AJ11" s="957"/>
      <c r="AK11" s="956"/>
      <c r="AL11" s="955"/>
      <c r="AM11" s="968"/>
      <c r="AN11" s="967"/>
    </row>
    <row r="12" spans="1:40" ht="27.95" customHeight="1">
      <c r="B12" s="937"/>
      <c r="C12" s="917"/>
      <c r="D12" s="917"/>
      <c r="E12" s="917"/>
      <c r="F12" s="917"/>
      <c r="G12" s="917"/>
      <c r="H12" s="917"/>
      <c r="I12" s="917"/>
      <c r="J12" s="917"/>
      <c r="K12" s="917"/>
      <c r="L12" s="917"/>
      <c r="M12" s="963"/>
      <c r="N12" s="932"/>
      <c r="O12" s="966"/>
      <c r="P12" s="932"/>
      <c r="Q12" s="966"/>
      <c r="R12" s="932"/>
      <c r="S12" s="966"/>
      <c r="T12" s="932"/>
      <c r="U12" s="966"/>
      <c r="V12" s="960"/>
      <c r="W12" s="959"/>
      <c r="X12" s="958" t="s">
        <v>973</v>
      </c>
      <c r="Y12" s="1420"/>
      <c r="Z12" s="956"/>
      <c r="AA12" s="957"/>
      <c r="AB12" s="957"/>
      <c r="AC12" s="957"/>
      <c r="AD12" s="955"/>
      <c r="AE12" s="957"/>
      <c r="AF12" s="957"/>
      <c r="AG12" s="1419"/>
      <c r="AH12" s="1420"/>
      <c r="AI12" s="956"/>
      <c r="AJ12" s="957"/>
      <c r="AK12" s="956"/>
      <c r="AL12" s="955"/>
      <c r="AM12" s="965" t="s">
        <v>975</v>
      </c>
      <c r="AN12" s="964" t="s">
        <v>974</v>
      </c>
    </row>
    <row r="13" spans="1:40" ht="27.95" customHeight="1">
      <c r="B13" s="937"/>
      <c r="C13" s="917"/>
      <c r="D13" s="917"/>
      <c r="E13" s="917"/>
      <c r="F13" s="917"/>
      <c r="G13" s="917"/>
      <c r="H13" s="917"/>
      <c r="I13" s="917"/>
      <c r="J13" s="917"/>
      <c r="K13" s="917"/>
      <c r="L13" s="917"/>
      <c r="M13" s="963"/>
      <c r="N13" s="936"/>
      <c r="O13" s="962"/>
      <c r="P13" s="936"/>
      <c r="Q13" s="962"/>
      <c r="R13" s="936"/>
      <c r="S13" s="962"/>
      <c r="T13" s="935"/>
      <c r="U13" s="961"/>
      <c r="V13" s="960"/>
      <c r="W13" s="959"/>
      <c r="X13" s="958" t="s">
        <v>973</v>
      </c>
      <c r="Y13" s="1420"/>
      <c r="Z13" s="956"/>
      <c r="AA13" s="957"/>
      <c r="AB13" s="957"/>
      <c r="AC13" s="957"/>
      <c r="AD13" s="955"/>
      <c r="AE13" s="957"/>
      <c r="AF13" s="957"/>
      <c r="AG13" s="1419"/>
      <c r="AH13" s="1420"/>
      <c r="AI13" s="956"/>
      <c r="AJ13" s="957"/>
      <c r="AK13" s="956"/>
      <c r="AL13" s="955"/>
      <c r="AM13" s="920"/>
      <c r="AN13" s="931"/>
    </row>
    <row r="14" spans="1:40" ht="27.95" customHeight="1" thickBot="1">
      <c r="B14" s="954"/>
      <c r="C14" s="953"/>
      <c r="D14" s="953"/>
      <c r="E14" s="953"/>
      <c r="F14" s="953"/>
      <c r="G14" s="953"/>
      <c r="H14" s="953"/>
      <c r="I14" s="953"/>
      <c r="J14" s="953"/>
      <c r="K14" s="953"/>
      <c r="L14" s="953"/>
      <c r="M14" s="952"/>
      <c r="N14" s="951"/>
      <c r="O14" s="950"/>
      <c r="P14" s="951"/>
      <c r="Q14" s="950"/>
      <c r="R14" s="951"/>
      <c r="S14" s="950"/>
      <c r="T14" s="949"/>
      <c r="U14" s="948"/>
      <c r="V14" s="947"/>
      <c r="W14" s="946"/>
      <c r="X14" s="945" t="s">
        <v>973</v>
      </c>
      <c r="Y14" s="943"/>
      <c r="Z14" s="941"/>
      <c r="AA14" s="942"/>
      <c r="AB14" s="942"/>
      <c r="AC14" s="942"/>
      <c r="AD14" s="940"/>
      <c r="AE14" s="942"/>
      <c r="AF14" s="942"/>
      <c r="AG14" s="944"/>
      <c r="AH14" s="943"/>
      <c r="AI14" s="941"/>
      <c r="AJ14" s="942"/>
      <c r="AK14" s="941"/>
      <c r="AL14" s="940"/>
      <c r="AM14" s="939"/>
      <c r="AN14" s="938"/>
    </row>
    <row r="15" spans="1:40" ht="27.95" customHeight="1">
      <c r="B15" s="937"/>
      <c r="C15" s="917"/>
      <c r="D15" s="917"/>
      <c r="E15" s="917"/>
      <c r="F15" s="917"/>
      <c r="G15" s="917"/>
      <c r="H15" s="917"/>
      <c r="I15" s="917"/>
      <c r="J15" s="917"/>
      <c r="K15" s="917"/>
      <c r="L15" s="917"/>
      <c r="M15" s="917"/>
      <c r="N15" s="936"/>
      <c r="O15" s="936"/>
      <c r="P15" s="936"/>
      <c r="Q15" s="936"/>
      <c r="R15" s="936"/>
      <c r="S15" s="936"/>
      <c r="T15" s="935"/>
      <c r="U15" s="934"/>
      <c r="V15" s="933"/>
      <c r="W15" s="933"/>
      <c r="X15" s="920"/>
      <c r="Y15" s="920"/>
      <c r="Z15" s="932"/>
      <c r="AA15" s="932"/>
      <c r="AB15" s="932"/>
      <c r="AC15" s="932"/>
      <c r="AD15" s="932"/>
      <c r="AE15" s="932"/>
      <c r="AF15" s="932"/>
      <c r="AG15" s="920"/>
      <c r="AH15" s="920"/>
      <c r="AI15" s="932"/>
      <c r="AJ15" s="932"/>
      <c r="AK15" s="932"/>
      <c r="AL15" s="932"/>
      <c r="AM15" s="920"/>
      <c r="AN15" s="931"/>
    </row>
    <row r="16" spans="1:40" ht="27.95" customHeight="1">
      <c r="A16" s="930"/>
      <c r="B16" s="929"/>
      <c r="C16" s="921"/>
      <c r="D16" s="921"/>
      <c r="E16" s="921"/>
      <c r="F16" s="921"/>
      <c r="G16" s="921"/>
      <c r="H16" s="928"/>
      <c r="I16" s="909"/>
      <c r="J16" s="909"/>
      <c r="K16" s="908"/>
      <c r="L16" s="908"/>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7"/>
      <c r="AJ16" s="907"/>
      <c r="AK16" s="907"/>
      <c r="AL16" s="907"/>
      <c r="AM16" s="907"/>
      <c r="AN16" s="906"/>
    </row>
    <row r="17" spans="1:40" ht="27.95" customHeight="1">
      <c r="B17" s="911"/>
      <c r="C17" s="910"/>
      <c r="D17" s="910"/>
      <c r="E17" s="910"/>
      <c r="F17" s="910"/>
      <c r="G17" s="910"/>
      <c r="H17" s="910"/>
      <c r="I17" s="909"/>
      <c r="J17" s="909"/>
      <c r="K17" s="908"/>
      <c r="L17" s="908"/>
      <c r="M17" s="914"/>
      <c r="N17" s="914"/>
      <c r="O17" s="907"/>
      <c r="P17" s="914"/>
      <c r="Q17" s="915"/>
      <c r="R17" s="914"/>
      <c r="S17" s="914"/>
      <c r="T17" s="914"/>
      <c r="U17" s="914"/>
      <c r="V17" s="914"/>
      <c r="W17" s="914"/>
      <c r="X17" s="915"/>
      <c r="Y17" s="915"/>
      <c r="Z17" s="915"/>
      <c r="AA17" s="915"/>
      <c r="AB17" s="915"/>
      <c r="AC17" s="915"/>
      <c r="AD17" s="915"/>
      <c r="AE17" s="915"/>
      <c r="AF17" s="914"/>
      <c r="AG17" s="914"/>
      <c r="AH17" s="914"/>
      <c r="AI17" s="914"/>
      <c r="AJ17" s="914"/>
      <c r="AK17" s="914"/>
      <c r="AL17" s="914"/>
      <c r="AM17" s="914"/>
      <c r="AN17" s="927"/>
    </row>
    <row r="18" spans="1:40" ht="27.95" customHeight="1">
      <c r="A18" s="924"/>
      <c r="B18" s="911"/>
      <c r="C18" s="913"/>
      <c r="D18" s="913"/>
      <c r="E18" s="910"/>
      <c r="F18" s="910"/>
      <c r="G18" s="910"/>
      <c r="H18" s="910"/>
      <c r="I18" s="909"/>
      <c r="J18" s="909"/>
      <c r="K18" s="908"/>
      <c r="L18" s="908"/>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907"/>
      <c r="AM18" s="907"/>
      <c r="AN18" s="906"/>
    </row>
    <row r="19" spans="1:40" ht="27.95" customHeight="1">
      <c r="B19" s="911"/>
      <c r="C19" s="917"/>
      <c r="D19" s="910"/>
      <c r="E19" s="910"/>
      <c r="F19" s="910"/>
      <c r="G19" s="910"/>
      <c r="H19" s="910"/>
      <c r="I19" s="909"/>
      <c r="J19" s="909"/>
      <c r="K19" s="908"/>
      <c r="L19" s="908"/>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N19" s="906"/>
    </row>
    <row r="20" spans="1:40" ht="27.95" customHeight="1">
      <c r="A20" s="924"/>
      <c r="B20" s="911"/>
      <c r="C20" s="910"/>
      <c r="D20" s="910"/>
      <c r="E20" s="921"/>
      <c r="F20" s="910"/>
      <c r="G20" s="910"/>
      <c r="H20" s="910"/>
      <c r="I20" s="909"/>
      <c r="J20" s="909"/>
      <c r="K20" s="923"/>
      <c r="L20" s="923"/>
      <c r="M20" s="916"/>
      <c r="N20" s="916"/>
      <c r="O20" s="907"/>
      <c r="P20" s="907"/>
      <c r="Q20" s="915"/>
      <c r="R20" s="914"/>
      <c r="S20" s="914"/>
      <c r="T20" s="914"/>
      <c r="U20" s="914"/>
      <c r="V20" s="914"/>
      <c r="W20" s="914"/>
      <c r="X20" s="915"/>
      <c r="Y20" s="915"/>
      <c r="Z20" s="915"/>
      <c r="AA20" s="915"/>
      <c r="AB20" s="915"/>
      <c r="AC20" s="915"/>
      <c r="AD20" s="915"/>
      <c r="AE20" s="915"/>
      <c r="AF20" s="914"/>
      <c r="AG20" s="914"/>
      <c r="AH20" s="914"/>
      <c r="AI20" s="914"/>
      <c r="AJ20" s="907"/>
      <c r="AK20" s="907"/>
      <c r="AL20" s="907"/>
      <c r="AM20" s="907"/>
      <c r="AN20" s="906"/>
    </row>
    <row r="21" spans="1:40" ht="27.95" customHeight="1">
      <c r="A21" s="926"/>
      <c r="B21" s="911"/>
      <c r="C21" s="910"/>
      <c r="D21" s="910"/>
      <c r="E21" s="910"/>
      <c r="F21" s="910"/>
      <c r="G21" s="910"/>
      <c r="H21" s="910"/>
      <c r="I21" s="909"/>
      <c r="J21" s="909"/>
      <c r="K21" s="908"/>
      <c r="L21" s="908"/>
      <c r="M21" s="907"/>
      <c r="N21" s="907"/>
      <c r="O21" s="925"/>
      <c r="P21" s="925"/>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6"/>
    </row>
    <row r="22" spans="1:40" ht="27.95" customHeight="1">
      <c r="B22" s="911"/>
      <c r="C22" s="910"/>
      <c r="D22" s="910"/>
      <c r="E22" s="910"/>
      <c r="F22" s="910"/>
      <c r="G22" s="910"/>
      <c r="H22" s="910"/>
      <c r="I22" s="909"/>
      <c r="J22" s="909"/>
      <c r="K22" s="908"/>
      <c r="L22" s="908"/>
      <c r="M22" s="912"/>
      <c r="N22" s="912"/>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6"/>
    </row>
    <row r="23" spans="1:40" ht="27.95" customHeight="1">
      <c r="A23" s="924"/>
      <c r="B23" s="911"/>
      <c r="C23" s="910"/>
      <c r="D23" s="910"/>
      <c r="E23" s="913"/>
      <c r="F23" s="910"/>
      <c r="G23" s="910"/>
      <c r="H23" s="910"/>
      <c r="I23" s="909"/>
      <c r="J23" s="909"/>
      <c r="K23" s="923"/>
      <c r="L23" s="923"/>
      <c r="M23" s="914"/>
      <c r="N23" s="914"/>
      <c r="O23" s="916"/>
      <c r="P23" s="916"/>
      <c r="Q23" s="915"/>
      <c r="R23" s="914"/>
      <c r="S23" s="914"/>
      <c r="T23" s="914"/>
      <c r="U23" s="916"/>
      <c r="V23" s="916"/>
      <c r="W23" s="916"/>
      <c r="X23" s="915"/>
      <c r="Y23" s="915"/>
      <c r="Z23" s="915"/>
      <c r="AA23" s="915"/>
      <c r="AB23" s="915"/>
      <c r="AC23" s="915"/>
      <c r="AD23" s="915"/>
      <c r="AE23" s="915"/>
      <c r="AF23" s="914"/>
      <c r="AG23" s="914"/>
      <c r="AH23" s="914"/>
      <c r="AI23" s="914"/>
      <c r="AJ23" s="907"/>
      <c r="AK23" s="907"/>
      <c r="AL23" s="907"/>
      <c r="AM23" s="907"/>
      <c r="AN23" s="906"/>
    </row>
    <row r="24" spans="1:40" ht="27.95" customHeight="1">
      <c r="B24" s="911"/>
      <c r="C24" s="910"/>
      <c r="D24" s="910"/>
      <c r="E24" s="921"/>
      <c r="F24" s="910"/>
      <c r="G24" s="910"/>
      <c r="H24" s="910"/>
      <c r="I24" s="909"/>
      <c r="J24" s="909"/>
      <c r="K24" s="908"/>
      <c r="L24" s="908"/>
      <c r="M24" s="907"/>
      <c r="N24" s="907"/>
      <c r="O24" s="907"/>
      <c r="P24" s="907"/>
      <c r="Q24" s="915"/>
      <c r="R24" s="914"/>
      <c r="S24" s="914"/>
      <c r="T24" s="914"/>
      <c r="U24" s="914"/>
      <c r="V24" s="914"/>
      <c r="W24" s="914"/>
      <c r="X24" s="915"/>
      <c r="Y24" s="915"/>
      <c r="Z24" s="915"/>
      <c r="AA24" s="915"/>
      <c r="AB24" s="915"/>
      <c r="AC24" s="915"/>
      <c r="AD24" s="915"/>
      <c r="AE24" s="915"/>
      <c r="AF24" s="914"/>
      <c r="AG24" s="914"/>
      <c r="AH24" s="914"/>
      <c r="AI24" s="914"/>
      <c r="AJ24" s="907"/>
      <c r="AK24" s="907"/>
      <c r="AL24" s="907"/>
      <c r="AM24" s="907"/>
      <c r="AN24" s="906"/>
    </row>
    <row r="25" spans="1:40" ht="27.95" customHeight="1">
      <c r="B25" s="911"/>
      <c r="C25" s="910"/>
      <c r="D25" s="910"/>
      <c r="E25" s="910"/>
      <c r="F25" s="910"/>
      <c r="G25" s="910"/>
      <c r="H25" s="910"/>
      <c r="I25" s="909"/>
      <c r="J25" s="909"/>
      <c r="K25" s="908"/>
      <c r="L25" s="908"/>
      <c r="M25" s="907"/>
      <c r="N25" s="907"/>
      <c r="O25" s="907"/>
      <c r="P25" s="907"/>
      <c r="Q25" s="907"/>
      <c r="R25" s="907"/>
      <c r="S25" s="907"/>
      <c r="T25" s="907"/>
      <c r="U25" s="907"/>
      <c r="V25" s="907"/>
      <c r="W25" s="907"/>
      <c r="X25" s="907"/>
      <c r="Y25" s="907"/>
      <c r="Z25" s="907"/>
      <c r="AA25" s="907"/>
      <c r="AB25" s="907"/>
      <c r="AC25" s="907"/>
      <c r="AD25" s="907"/>
      <c r="AE25" s="907"/>
      <c r="AF25" s="907"/>
      <c r="AG25" s="907"/>
      <c r="AH25" s="907"/>
      <c r="AI25" s="907"/>
      <c r="AJ25" s="907"/>
      <c r="AK25" s="907"/>
      <c r="AL25" s="907"/>
      <c r="AM25" s="907"/>
      <c r="AN25" s="906"/>
    </row>
    <row r="26" spans="1:40" ht="27.95" customHeight="1">
      <c r="B26" s="911"/>
      <c r="C26" s="910"/>
      <c r="D26" s="910"/>
      <c r="E26" s="921"/>
      <c r="F26" s="910"/>
      <c r="G26" s="910"/>
      <c r="H26" s="910"/>
      <c r="I26" s="909"/>
      <c r="J26" s="909"/>
      <c r="K26" s="923"/>
      <c r="L26" s="923"/>
      <c r="M26" s="916"/>
      <c r="N26" s="916"/>
      <c r="O26" s="907"/>
      <c r="P26" s="907"/>
      <c r="Q26" s="915"/>
      <c r="R26" s="914"/>
      <c r="S26" s="914"/>
      <c r="T26" s="914"/>
      <c r="U26" s="914"/>
      <c r="V26" s="914"/>
      <c r="W26" s="914"/>
      <c r="X26" s="915"/>
      <c r="Y26" s="915"/>
      <c r="Z26" s="915"/>
      <c r="AA26" s="915"/>
      <c r="AB26" s="915"/>
      <c r="AC26" s="915"/>
      <c r="AD26" s="915"/>
      <c r="AE26" s="915"/>
      <c r="AF26" s="914"/>
      <c r="AG26" s="914"/>
      <c r="AH26" s="914"/>
      <c r="AI26" s="914"/>
      <c r="AJ26" s="907"/>
      <c r="AK26" s="907"/>
      <c r="AL26" s="907"/>
      <c r="AM26" s="907"/>
      <c r="AN26" s="906"/>
    </row>
    <row r="27" spans="1:40" ht="27.95" customHeight="1">
      <c r="B27" s="911"/>
      <c r="C27" s="910"/>
      <c r="D27" s="910"/>
      <c r="E27" s="910"/>
      <c r="F27" s="910"/>
      <c r="G27" s="910"/>
      <c r="H27" s="910"/>
      <c r="I27" s="909"/>
      <c r="J27" s="909"/>
      <c r="K27" s="908"/>
      <c r="L27" s="908"/>
      <c r="M27" s="914"/>
      <c r="N27" s="914"/>
      <c r="O27" s="907"/>
      <c r="P27" s="907"/>
      <c r="Q27" s="915"/>
      <c r="R27" s="914"/>
      <c r="S27" s="914"/>
      <c r="T27" s="914"/>
      <c r="U27" s="914"/>
      <c r="V27" s="914"/>
      <c r="W27" s="914"/>
      <c r="X27" s="915"/>
      <c r="Y27" s="915"/>
      <c r="Z27" s="915"/>
      <c r="AA27" s="915"/>
      <c r="AB27" s="915"/>
      <c r="AC27" s="915"/>
      <c r="AD27" s="915"/>
      <c r="AE27" s="915"/>
      <c r="AF27" s="914"/>
      <c r="AG27" s="914"/>
      <c r="AH27" s="914"/>
      <c r="AI27" s="914"/>
      <c r="AJ27" s="907"/>
      <c r="AK27" s="907"/>
      <c r="AL27" s="907"/>
      <c r="AM27" s="907"/>
      <c r="AN27" s="906"/>
    </row>
    <row r="28" spans="1:40" ht="27.95" customHeight="1">
      <c r="B28" s="911"/>
      <c r="C28" s="910"/>
      <c r="D28" s="910"/>
      <c r="E28" s="910"/>
      <c r="F28" s="910"/>
      <c r="G28" s="910"/>
      <c r="H28" s="910"/>
      <c r="I28" s="909"/>
      <c r="J28" s="909"/>
      <c r="K28" s="908"/>
      <c r="L28" s="908"/>
      <c r="M28" s="912"/>
      <c r="N28" s="912"/>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c r="AL28" s="907"/>
      <c r="AM28" s="907"/>
      <c r="AN28" s="906"/>
    </row>
    <row r="29" spans="1:40" ht="27.95" customHeight="1">
      <c r="B29" s="911"/>
      <c r="C29" s="910"/>
      <c r="D29" s="910"/>
      <c r="E29" s="910"/>
      <c r="F29" s="910"/>
      <c r="G29" s="910"/>
      <c r="H29" s="910"/>
      <c r="I29" s="909"/>
      <c r="J29" s="909"/>
      <c r="K29" s="908"/>
      <c r="L29" s="908"/>
      <c r="M29" s="916"/>
      <c r="N29" s="916"/>
      <c r="O29" s="907"/>
      <c r="P29" s="907"/>
      <c r="Q29" s="915"/>
      <c r="R29" s="916"/>
      <c r="S29" s="916"/>
      <c r="T29" s="916"/>
      <c r="U29" s="916"/>
      <c r="V29" s="916"/>
      <c r="W29" s="916"/>
      <c r="X29" s="915"/>
      <c r="Y29" s="915"/>
      <c r="Z29" s="915"/>
      <c r="AA29" s="915"/>
      <c r="AB29" s="915"/>
      <c r="AC29" s="915"/>
      <c r="AD29" s="915"/>
      <c r="AE29" s="915"/>
      <c r="AF29" s="914"/>
      <c r="AG29" s="914"/>
      <c r="AH29" s="914"/>
      <c r="AI29" s="914"/>
      <c r="AJ29" s="907"/>
      <c r="AK29" s="907"/>
      <c r="AL29" s="907"/>
      <c r="AM29" s="907"/>
      <c r="AN29" s="906"/>
    </row>
    <row r="30" spans="1:40" ht="27.95" customHeight="1">
      <c r="B30" s="911"/>
      <c r="C30" s="910"/>
      <c r="D30" s="910"/>
      <c r="E30" s="910"/>
      <c r="F30" s="910"/>
      <c r="G30" s="910"/>
      <c r="H30" s="910"/>
      <c r="I30" s="909"/>
      <c r="J30" s="909"/>
      <c r="K30" s="908"/>
      <c r="L30" s="908"/>
      <c r="M30" s="916"/>
      <c r="N30" s="916"/>
      <c r="O30" s="907"/>
      <c r="P30" s="907"/>
      <c r="Q30" s="915"/>
      <c r="R30" s="914"/>
      <c r="S30" s="914"/>
      <c r="T30" s="914"/>
      <c r="U30" s="916"/>
      <c r="V30" s="916"/>
      <c r="W30" s="916"/>
      <c r="X30" s="915"/>
      <c r="Y30" s="915"/>
      <c r="Z30" s="915"/>
      <c r="AA30" s="915"/>
      <c r="AB30" s="915"/>
      <c r="AC30" s="915"/>
      <c r="AD30" s="915"/>
      <c r="AE30" s="915"/>
      <c r="AF30" s="914"/>
      <c r="AG30" s="914"/>
      <c r="AH30" s="914"/>
      <c r="AI30" s="914"/>
      <c r="AJ30" s="907"/>
      <c r="AK30" s="907"/>
      <c r="AL30" s="907"/>
      <c r="AM30" s="907"/>
      <c r="AN30" s="906"/>
    </row>
    <row r="31" spans="1:40" ht="27.95" customHeight="1">
      <c r="B31" s="911"/>
      <c r="C31" s="910"/>
      <c r="D31" s="910"/>
      <c r="E31" s="910"/>
      <c r="F31" s="910"/>
      <c r="G31" s="910"/>
      <c r="H31" s="910"/>
      <c r="I31" s="909"/>
      <c r="J31" s="909"/>
      <c r="K31" s="908"/>
      <c r="L31" s="908"/>
      <c r="M31" s="907"/>
      <c r="N31" s="907"/>
      <c r="O31" s="907"/>
      <c r="P31" s="907"/>
      <c r="Q31" s="915"/>
      <c r="R31" s="914"/>
      <c r="S31" s="914"/>
      <c r="T31" s="914"/>
      <c r="U31" s="914"/>
      <c r="V31" s="914"/>
      <c r="W31" s="914"/>
      <c r="X31" s="915"/>
      <c r="Y31" s="915"/>
      <c r="Z31" s="915"/>
      <c r="AA31" s="915"/>
      <c r="AB31" s="915"/>
      <c r="AC31" s="915"/>
      <c r="AD31" s="915"/>
      <c r="AE31" s="915"/>
      <c r="AF31" s="914"/>
      <c r="AG31" s="914"/>
      <c r="AH31" s="914"/>
      <c r="AI31" s="914"/>
      <c r="AJ31" s="907"/>
      <c r="AK31" s="907"/>
      <c r="AL31" s="907"/>
      <c r="AM31" s="907"/>
      <c r="AN31" s="906"/>
    </row>
    <row r="32" spans="1:40" ht="27.95" customHeight="1">
      <c r="B32" s="911"/>
      <c r="C32" s="910"/>
      <c r="D32" s="919"/>
      <c r="E32" s="921"/>
      <c r="F32" s="921"/>
      <c r="G32" s="921"/>
      <c r="H32" s="910"/>
      <c r="I32" s="909"/>
      <c r="J32" s="909"/>
      <c r="K32" s="908"/>
      <c r="L32" s="908"/>
      <c r="M32" s="907"/>
      <c r="N32" s="907"/>
      <c r="O32" s="907"/>
      <c r="P32" s="907"/>
      <c r="Q32" s="915"/>
      <c r="R32" s="914"/>
      <c r="S32" s="914"/>
      <c r="T32" s="914"/>
      <c r="U32" s="914"/>
      <c r="V32" s="914"/>
      <c r="W32" s="914"/>
      <c r="X32" s="915"/>
      <c r="Y32" s="915"/>
      <c r="Z32" s="915"/>
      <c r="AA32" s="915"/>
      <c r="AB32" s="915"/>
      <c r="AC32" s="915"/>
      <c r="AD32" s="915"/>
      <c r="AE32" s="915"/>
      <c r="AF32" s="914"/>
      <c r="AG32" s="914"/>
      <c r="AH32" s="914"/>
      <c r="AI32" s="914"/>
      <c r="AJ32" s="907"/>
      <c r="AK32" s="907"/>
      <c r="AL32" s="907"/>
      <c r="AM32" s="907"/>
      <c r="AN32" s="906"/>
    </row>
    <row r="33" spans="2:40" ht="27.95" customHeight="1">
      <c r="B33" s="911"/>
      <c r="C33" s="910"/>
      <c r="D33" s="910"/>
      <c r="E33" s="910"/>
      <c r="F33" s="910"/>
      <c r="G33" s="910"/>
      <c r="H33" s="910"/>
      <c r="I33" s="909"/>
      <c r="J33" s="909"/>
      <c r="K33" s="908"/>
      <c r="L33" s="908"/>
      <c r="M33" s="907"/>
      <c r="N33" s="907"/>
      <c r="O33" s="907"/>
      <c r="P33" s="907"/>
      <c r="Q33" s="907"/>
      <c r="R33" s="907"/>
      <c r="S33" s="907"/>
      <c r="T33" s="907"/>
      <c r="U33" s="907"/>
      <c r="V33" s="907"/>
      <c r="W33" s="907"/>
      <c r="X33" s="907"/>
      <c r="Y33" s="907"/>
      <c r="Z33" s="907"/>
      <c r="AA33" s="907"/>
      <c r="AB33" s="907"/>
      <c r="AC33" s="907"/>
      <c r="AD33" s="907"/>
      <c r="AE33" s="907"/>
      <c r="AF33" s="907"/>
      <c r="AG33" s="907"/>
      <c r="AH33" s="907"/>
      <c r="AI33" s="907"/>
      <c r="AJ33" s="907"/>
      <c r="AK33" s="907"/>
      <c r="AL33" s="907"/>
      <c r="AM33" s="907"/>
      <c r="AN33" s="906"/>
    </row>
    <row r="34" spans="2:40" ht="27.95" customHeight="1">
      <c r="B34" s="911"/>
      <c r="C34" s="910"/>
      <c r="D34" s="910"/>
      <c r="E34" s="910"/>
      <c r="F34" s="910"/>
      <c r="G34" s="910"/>
      <c r="H34" s="910"/>
      <c r="I34" s="909"/>
      <c r="J34" s="909"/>
      <c r="K34" s="908"/>
      <c r="L34" s="908"/>
      <c r="M34" s="907"/>
      <c r="N34" s="907"/>
      <c r="O34" s="907"/>
      <c r="P34" s="907"/>
      <c r="Q34" s="907"/>
      <c r="R34" s="907"/>
      <c r="S34" s="907"/>
      <c r="T34" s="907"/>
      <c r="U34" s="907"/>
      <c r="V34" s="907"/>
      <c r="W34" s="907"/>
      <c r="X34" s="907"/>
      <c r="Y34" s="907"/>
      <c r="Z34" s="907"/>
      <c r="AA34" s="907"/>
      <c r="AB34" s="907"/>
      <c r="AC34" s="907"/>
      <c r="AD34" s="907"/>
      <c r="AE34" s="907"/>
      <c r="AF34" s="907"/>
      <c r="AG34" s="907"/>
      <c r="AH34" s="907"/>
      <c r="AI34" s="907"/>
      <c r="AJ34" s="907"/>
      <c r="AK34" s="907"/>
      <c r="AL34" s="907"/>
      <c r="AM34" s="907"/>
      <c r="AN34" s="906"/>
    </row>
    <row r="35" spans="2:40" ht="27.95" customHeight="1">
      <c r="B35" s="911"/>
      <c r="C35" s="910"/>
      <c r="D35" s="919"/>
      <c r="E35" s="910"/>
      <c r="F35" s="921"/>
      <c r="G35" s="921"/>
      <c r="H35" s="910"/>
      <c r="I35" s="909"/>
      <c r="J35" s="909"/>
      <c r="K35" s="922"/>
      <c r="L35" s="922"/>
      <c r="M35" s="907"/>
      <c r="N35" s="907"/>
      <c r="O35" s="916"/>
      <c r="P35" s="916"/>
      <c r="Q35" s="915"/>
      <c r="R35" s="914"/>
      <c r="S35" s="914"/>
      <c r="T35" s="914"/>
      <c r="U35" s="914"/>
      <c r="V35" s="914"/>
      <c r="W35" s="914"/>
      <c r="X35" s="915"/>
      <c r="Y35" s="915"/>
      <c r="Z35" s="915"/>
      <c r="AA35" s="915"/>
      <c r="AB35" s="915"/>
      <c r="AC35" s="915"/>
      <c r="AD35" s="915"/>
      <c r="AE35" s="915"/>
      <c r="AF35" s="914"/>
      <c r="AG35" s="914"/>
      <c r="AH35" s="914"/>
      <c r="AI35" s="914"/>
      <c r="AJ35" s="907"/>
      <c r="AK35" s="907"/>
      <c r="AL35" s="907"/>
      <c r="AM35" s="907"/>
      <c r="AN35" s="906"/>
    </row>
    <row r="36" spans="2:40" ht="27.95" customHeight="1">
      <c r="B36" s="911"/>
      <c r="C36" s="910"/>
      <c r="D36" s="919"/>
      <c r="E36" s="921"/>
      <c r="F36" s="921"/>
      <c r="G36" s="921"/>
      <c r="H36" s="910"/>
      <c r="I36" s="909"/>
      <c r="J36" s="909"/>
      <c r="K36" s="920"/>
      <c r="L36" s="920"/>
      <c r="M36" s="907"/>
      <c r="N36" s="907"/>
      <c r="O36" s="907"/>
      <c r="P36" s="907"/>
      <c r="Q36" s="915"/>
      <c r="R36" s="916"/>
      <c r="S36" s="916"/>
      <c r="T36" s="916"/>
      <c r="U36" s="914"/>
      <c r="V36" s="914"/>
      <c r="W36" s="914"/>
      <c r="X36" s="915"/>
      <c r="Y36" s="915"/>
      <c r="Z36" s="915"/>
      <c r="AA36" s="915"/>
      <c r="AB36" s="915"/>
      <c r="AC36" s="915"/>
      <c r="AD36" s="915"/>
      <c r="AE36" s="915"/>
      <c r="AF36" s="914"/>
      <c r="AG36" s="914"/>
      <c r="AH36" s="914"/>
      <c r="AI36" s="914"/>
      <c r="AJ36" s="907"/>
      <c r="AK36" s="907"/>
      <c r="AL36" s="907"/>
      <c r="AM36" s="907"/>
      <c r="AN36" s="906"/>
    </row>
    <row r="37" spans="2:40" ht="27.95" customHeight="1">
      <c r="B37" s="911"/>
      <c r="C37" s="910"/>
      <c r="D37" s="910"/>
      <c r="E37" s="910"/>
      <c r="F37" s="910"/>
      <c r="G37" s="910"/>
      <c r="H37" s="910"/>
      <c r="I37" s="909"/>
      <c r="J37" s="909"/>
      <c r="K37" s="908"/>
      <c r="L37" s="908"/>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907"/>
      <c r="AL37" s="907"/>
      <c r="AM37" s="907"/>
      <c r="AN37" s="906"/>
    </row>
    <row r="38" spans="2:40" ht="27.95" customHeight="1">
      <c r="B38" s="911"/>
      <c r="C38" s="910"/>
      <c r="D38" s="910"/>
      <c r="E38" s="910"/>
      <c r="F38" s="910"/>
      <c r="G38" s="910"/>
      <c r="H38" s="910"/>
      <c r="I38" s="909"/>
      <c r="J38" s="909"/>
      <c r="K38" s="908"/>
      <c r="L38" s="908"/>
      <c r="M38" s="907"/>
      <c r="N38" s="907"/>
      <c r="O38" s="907"/>
      <c r="P38" s="907"/>
      <c r="Q38" s="907"/>
      <c r="R38" s="907"/>
      <c r="S38" s="907"/>
      <c r="T38" s="907"/>
      <c r="U38" s="907"/>
      <c r="V38" s="907"/>
      <c r="W38" s="907"/>
      <c r="X38" s="907"/>
      <c r="Y38" s="907"/>
      <c r="Z38" s="907"/>
      <c r="AA38" s="907"/>
      <c r="AB38" s="907"/>
      <c r="AC38" s="907"/>
      <c r="AD38" s="907"/>
      <c r="AE38" s="907"/>
      <c r="AF38" s="907"/>
      <c r="AG38" s="907"/>
      <c r="AH38" s="907"/>
      <c r="AI38" s="907"/>
      <c r="AJ38" s="907"/>
      <c r="AK38" s="907"/>
      <c r="AL38" s="907"/>
      <c r="AM38" s="907"/>
      <c r="AN38" s="906"/>
    </row>
    <row r="39" spans="2:40" ht="27.95" customHeight="1">
      <c r="B39" s="911"/>
      <c r="C39" s="910"/>
      <c r="D39" s="919"/>
      <c r="E39" s="910"/>
      <c r="F39" s="910"/>
      <c r="G39" s="910"/>
      <c r="H39" s="910"/>
      <c r="I39" s="909"/>
      <c r="J39" s="909"/>
      <c r="K39" s="908"/>
      <c r="L39" s="908"/>
      <c r="M39" s="916"/>
      <c r="N39" s="916"/>
      <c r="O39" s="914"/>
      <c r="P39" s="914"/>
      <c r="Q39" s="915"/>
      <c r="R39" s="914"/>
      <c r="S39" s="907"/>
      <c r="T39" s="918"/>
      <c r="U39" s="917"/>
      <c r="V39" s="914"/>
      <c r="W39" s="914"/>
      <c r="X39" s="915"/>
      <c r="Y39" s="915"/>
      <c r="Z39" s="915"/>
      <c r="AA39" s="915"/>
      <c r="AB39" s="915"/>
      <c r="AC39" s="915"/>
      <c r="AD39" s="915"/>
      <c r="AE39" s="915"/>
      <c r="AF39" s="914"/>
      <c r="AG39" s="914"/>
      <c r="AH39" s="914"/>
      <c r="AI39" s="914"/>
      <c r="AJ39" s="907"/>
      <c r="AK39" s="907"/>
      <c r="AL39" s="907"/>
      <c r="AM39" s="907"/>
      <c r="AN39" s="906"/>
    </row>
    <row r="40" spans="2:40" ht="27.95" customHeight="1">
      <c r="B40" s="911"/>
      <c r="C40" s="910"/>
      <c r="D40" s="910"/>
      <c r="E40" s="910"/>
      <c r="F40" s="910"/>
      <c r="G40" s="910"/>
      <c r="H40" s="910"/>
      <c r="I40" s="909"/>
      <c r="J40" s="909"/>
      <c r="K40" s="908"/>
      <c r="L40" s="908"/>
      <c r="M40" s="914"/>
      <c r="N40" s="914"/>
      <c r="O40" s="907"/>
      <c r="P40" s="907"/>
      <c r="Q40" s="915"/>
      <c r="R40" s="914"/>
      <c r="S40" s="914"/>
      <c r="T40" s="914"/>
      <c r="U40" s="914"/>
      <c r="V40" s="914"/>
      <c r="W40" s="914"/>
      <c r="X40" s="915"/>
      <c r="Y40" s="915"/>
      <c r="Z40" s="915"/>
      <c r="AA40" s="915"/>
      <c r="AB40" s="915"/>
      <c r="AC40" s="915"/>
      <c r="AD40" s="915"/>
      <c r="AE40" s="915"/>
      <c r="AF40" s="914"/>
      <c r="AG40" s="914"/>
      <c r="AH40" s="914"/>
      <c r="AI40" s="914"/>
      <c r="AJ40" s="907"/>
      <c r="AK40" s="907"/>
      <c r="AL40" s="907"/>
      <c r="AM40" s="907"/>
      <c r="AN40" s="906"/>
    </row>
    <row r="41" spans="2:40" ht="27.95" customHeight="1">
      <c r="B41" s="911"/>
      <c r="C41" s="910"/>
      <c r="D41" s="910"/>
      <c r="E41" s="910"/>
      <c r="F41" s="910"/>
      <c r="G41" s="910"/>
      <c r="H41" s="910"/>
      <c r="I41" s="909"/>
      <c r="J41" s="909"/>
      <c r="K41" s="908"/>
      <c r="L41" s="908"/>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907"/>
      <c r="AM41" s="907"/>
      <c r="AN41" s="906"/>
    </row>
    <row r="42" spans="2:40" ht="27.95" customHeight="1">
      <c r="B42" s="911"/>
      <c r="C42" s="910"/>
      <c r="D42" s="910"/>
      <c r="E42" s="910"/>
      <c r="F42" s="910"/>
      <c r="G42" s="910"/>
      <c r="H42" s="910"/>
      <c r="I42" s="909"/>
      <c r="J42" s="909"/>
      <c r="K42" s="908"/>
      <c r="L42" s="908"/>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6"/>
    </row>
    <row r="43" spans="2:40" ht="27.95" customHeight="1">
      <c r="B43" s="911"/>
      <c r="C43" s="910"/>
      <c r="D43" s="910"/>
      <c r="E43" s="917"/>
      <c r="F43" s="910"/>
      <c r="G43" s="910"/>
      <c r="H43" s="910"/>
      <c r="I43" s="909"/>
      <c r="J43" s="909"/>
      <c r="K43" s="908"/>
      <c r="L43" s="908"/>
      <c r="M43" s="912"/>
      <c r="N43" s="912"/>
      <c r="O43" s="907"/>
      <c r="P43" s="907"/>
      <c r="Q43" s="907"/>
      <c r="R43" s="907"/>
      <c r="S43" s="907"/>
      <c r="T43" s="907"/>
      <c r="U43" s="912"/>
      <c r="V43" s="912"/>
      <c r="W43" s="912"/>
      <c r="X43" s="907"/>
      <c r="Y43" s="907"/>
      <c r="Z43" s="907"/>
      <c r="AA43" s="907"/>
      <c r="AB43" s="907"/>
      <c r="AC43" s="907"/>
      <c r="AD43" s="907"/>
      <c r="AE43" s="907"/>
      <c r="AF43" s="907"/>
      <c r="AG43" s="907"/>
      <c r="AH43" s="907"/>
      <c r="AI43" s="907"/>
      <c r="AJ43" s="907"/>
      <c r="AK43" s="907"/>
      <c r="AL43" s="907"/>
      <c r="AM43" s="907"/>
      <c r="AN43" s="906"/>
    </row>
    <row r="44" spans="2:40" ht="27.95" customHeight="1">
      <c r="B44" s="911"/>
      <c r="C44" s="910"/>
      <c r="D44" s="913"/>
      <c r="E44" s="910"/>
      <c r="F44" s="913"/>
      <c r="G44" s="913"/>
      <c r="H44" s="910"/>
      <c r="I44" s="909"/>
      <c r="J44" s="909"/>
      <c r="K44" s="908"/>
      <c r="L44" s="908"/>
      <c r="M44" s="916"/>
      <c r="N44" s="916"/>
      <c r="O44" s="914"/>
      <c r="P44" s="914"/>
      <c r="Q44" s="915"/>
      <c r="R44" s="914"/>
      <c r="S44" s="914"/>
      <c r="T44" s="914"/>
      <c r="U44" s="914"/>
      <c r="V44" s="914"/>
      <c r="W44" s="914"/>
      <c r="X44" s="915"/>
      <c r="Y44" s="915"/>
      <c r="Z44" s="915"/>
      <c r="AA44" s="915"/>
      <c r="AB44" s="915"/>
      <c r="AC44" s="915"/>
      <c r="AD44" s="915"/>
      <c r="AE44" s="915"/>
      <c r="AF44" s="914"/>
      <c r="AG44" s="914"/>
      <c r="AH44" s="914"/>
      <c r="AI44" s="914"/>
      <c r="AJ44" s="907"/>
      <c r="AK44" s="907"/>
      <c r="AL44" s="907"/>
      <c r="AM44" s="907"/>
      <c r="AN44" s="906"/>
    </row>
    <row r="45" spans="2:40" ht="27.95" customHeight="1">
      <c r="B45" s="911"/>
      <c r="C45" s="910"/>
      <c r="D45" s="910"/>
      <c r="E45" s="910"/>
      <c r="F45" s="910"/>
      <c r="G45" s="910"/>
      <c r="H45" s="910"/>
      <c r="I45" s="909"/>
      <c r="J45" s="909"/>
      <c r="K45" s="908"/>
      <c r="L45" s="908"/>
      <c r="M45" s="914"/>
      <c r="N45" s="914"/>
      <c r="O45" s="907"/>
      <c r="P45" s="907"/>
      <c r="Q45" s="915"/>
      <c r="R45" s="914"/>
      <c r="S45" s="914"/>
      <c r="T45" s="914"/>
      <c r="U45" s="914"/>
      <c r="V45" s="914"/>
      <c r="W45" s="914"/>
      <c r="X45" s="915"/>
      <c r="Y45" s="915"/>
      <c r="Z45" s="915"/>
      <c r="AA45" s="915"/>
      <c r="AB45" s="915"/>
      <c r="AC45" s="915"/>
      <c r="AD45" s="915"/>
      <c r="AE45" s="915"/>
      <c r="AF45" s="914"/>
      <c r="AG45" s="914"/>
      <c r="AH45" s="914"/>
      <c r="AI45" s="914"/>
      <c r="AJ45" s="907"/>
      <c r="AK45" s="907"/>
      <c r="AL45" s="907"/>
      <c r="AM45" s="907"/>
      <c r="AN45" s="906"/>
    </row>
    <row r="46" spans="2:40" ht="27.95" customHeight="1">
      <c r="B46" s="911"/>
      <c r="C46" s="910"/>
      <c r="D46" s="910"/>
      <c r="E46" s="910"/>
      <c r="F46" s="910"/>
      <c r="G46" s="910"/>
      <c r="H46" s="910"/>
      <c r="I46" s="909"/>
      <c r="J46" s="909"/>
      <c r="K46" s="908"/>
      <c r="L46" s="908"/>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907"/>
      <c r="AM46" s="907"/>
      <c r="AN46" s="906"/>
    </row>
    <row r="47" spans="2:40" ht="27.95" customHeight="1">
      <c r="B47" s="911"/>
      <c r="C47" s="910"/>
      <c r="D47" s="913"/>
      <c r="E47" s="910"/>
      <c r="F47" s="913"/>
      <c r="G47" s="913"/>
      <c r="H47" s="910"/>
      <c r="I47" s="909"/>
      <c r="J47" s="909"/>
      <c r="K47" s="908"/>
      <c r="L47" s="908"/>
      <c r="M47" s="912"/>
      <c r="N47" s="912"/>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907"/>
      <c r="AM47" s="907"/>
      <c r="AN47" s="906"/>
    </row>
    <row r="48" spans="2:40" ht="27.95" customHeight="1">
      <c r="B48" s="911"/>
      <c r="C48" s="910"/>
      <c r="D48" s="910"/>
      <c r="E48" s="910"/>
      <c r="F48" s="910"/>
      <c r="G48" s="910"/>
      <c r="H48" s="910"/>
      <c r="I48" s="909"/>
      <c r="J48" s="909"/>
      <c r="K48" s="908"/>
      <c r="L48" s="908"/>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907"/>
      <c r="AM48" s="907"/>
      <c r="AN48" s="906"/>
    </row>
    <row r="49" spans="2:40" ht="27.95" customHeight="1">
      <c r="B49" s="911"/>
      <c r="C49" s="910"/>
      <c r="D49" s="910"/>
      <c r="E49" s="910"/>
      <c r="F49" s="910"/>
      <c r="G49" s="910"/>
      <c r="H49" s="910"/>
      <c r="I49" s="909"/>
      <c r="J49" s="909"/>
      <c r="K49" s="908"/>
      <c r="L49" s="908"/>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6"/>
    </row>
    <row r="50" spans="2:40" ht="27.95" customHeight="1">
      <c r="B50" s="911"/>
      <c r="C50" s="910"/>
      <c r="D50" s="910"/>
      <c r="E50" s="910"/>
      <c r="F50" s="910"/>
      <c r="G50" s="910"/>
      <c r="H50" s="910"/>
      <c r="I50" s="909"/>
      <c r="J50" s="909"/>
      <c r="K50" s="908"/>
      <c r="L50" s="908"/>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6"/>
    </row>
    <row r="51" spans="2:40" ht="27.95" customHeight="1">
      <c r="B51" s="911"/>
      <c r="C51" s="910"/>
      <c r="D51" s="910"/>
      <c r="E51" s="910"/>
      <c r="F51" s="910"/>
      <c r="G51" s="910"/>
      <c r="H51" s="910"/>
      <c r="I51" s="909"/>
      <c r="J51" s="909"/>
      <c r="K51" s="908"/>
      <c r="L51" s="908"/>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907"/>
      <c r="AM51" s="907"/>
      <c r="AN51" s="906"/>
    </row>
    <row r="52" spans="2:40" ht="27.95" customHeight="1">
      <c r="B52" s="911"/>
      <c r="C52" s="910"/>
      <c r="D52" s="910"/>
      <c r="E52" s="910"/>
      <c r="F52" s="910"/>
      <c r="G52" s="910"/>
      <c r="H52" s="910"/>
      <c r="I52" s="909"/>
      <c r="J52" s="909"/>
      <c r="K52" s="908"/>
      <c r="L52" s="908"/>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907"/>
      <c r="AM52" s="907"/>
      <c r="AN52" s="906"/>
    </row>
    <row r="53" spans="2:40" ht="27.95" customHeight="1">
      <c r="B53" s="911"/>
      <c r="C53" s="910"/>
      <c r="D53" s="910"/>
      <c r="E53" s="910"/>
      <c r="F53" s="910"/>
      <c r="G53" s="910"/>
      <c r="H53" s="910"/>
      <c r="I53" s="909"/>
      <c r="J53" s="909"/>
      <c r="K53" s="908"/>
      <c r="L53" s="908"/>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907"/>
      <c r="AM53" s="907"/>
      <c r="AN53" s="906"/>
    </row>
    <row r="54" spans="2:40" ht="27.95" customHeight="1" thickBot="1">
      <c r="B54" s="905"/>
      <c r="C54" s="904"/>
      <c r="D54" s="904"/>
      <c r="E54" s="904"/>
      <c r="F54" s="904"/>
      <c r="G54" s="904"/>
      <c r="H54" s="904"/>
      <c r="I54" s="903"/>
      <c r="J54" s="903"/>
      <c r="K54" s="902"/>
      <c r="L54" s="902"/>
      <c r="M54" s="901"/>
      <c r="N54" s="901"/>
      <c r="O54" s="901"/>
      <c r="P54" s="901"/>
      <c r="Q54" s="901"/>
      <c r="R54" s="901"/>
      <c r="S54" s="901"/>
      <c r="T54" s="901"/>
      <c r="U54" s="901"/>
      <c r="V54" s="901"/>
      <c r="W54" s="901"/>
      <c r="X54" s="901"/>
      <c r="Y54" s="901"/>
      <c r="Z54" s="901"/>
      <c r="AA54" s="901"/>
      <c r="AB54" s="901"/>
      <c r="AC54" s="901"/>
      <c r="AD54" s="901"/>
      <c r="AE54" s="901"/>
      <c r="AF54" s="901"/>
      <c r="AG54" s="901"/>
      <c r="AH54" s="901"/>
      <c r="AI54" s="901"/>
      <c r="AJ54" s="901"/>
      <c r="AK54" s="901"/>
      <c r="AL54" s="901"/>
      <c r="AM54" s="901"/>
      <c r="AN54" s="900"/>
    </row>
    <row r="55" spans="2:40" s="1507" customFormat="1" ht="33.75" customHeight="1" thickBot="1">
      <c r="B55" s="2558" t="s">
        <v>89</v>
      </c>
      <c r="C55" s="2566"/>
      <c r="D55" s="2566"/>
      <c r="E55" s="2566"/>
      <c r="F55" s="2566"/>
      <c r="G55" s="2566"/>
      <c r="H55" s="2566"/>
      <c r="I55" s="2566"/>
      <c r="J55" s="2566"/>
      <c r="K55" s="2566"/>
      <c r="L55" s="2566"/>
      <c r="M55" s="2566"/>
      <c r="N55" s="2566"/>
      <c r="O55" s="2566"/>
      <c r="P55" s="2566"/>
      <c r="Q55" s="2566"/>
      <c r="R55" s="2566"/>
      <c r="S55" s="2566"/>
      <c r="T55" s="2566"/>
      <c r="U55" s="2566"/>
      <c r="V55" s="2566"/>
      <c r="W55" s="2566"/>
      <c r="X55" s="2566"/>
      <c r="Y55" s="2566"/>
      <c r="Z55" s="2566"/>
      <c r="AA55" s="2566"/>
      <c r="AB55" s="2566"/>
      <c r="AC55" s="2566"/>
      <c r="AD55" s="2566"/>
      <c r="AE55" s="2566"/>
      <c r="AF55" s="2566"/>
      <c r="AG55" s="2566"/>
      <c r="AH55" s="2566"/>
      <c r="AI55" s="2566"/>
      <c r="AJ55" s="2566"/>
      <c r="AK55" s="2566"/>
      <c r="AL55" s="2566"/>
      <c r="AM55" s="2566"/>
      <c r="AN55" s="2567"/>
    </row>
    <row r="56" spans="2:40" ht="15" hidden="1" customHeight="1" thickBot="1">
      <c r="B56" s="2977"/>
      <c r="C56" s="2978"/>
      <c r="D56" s="2978"/>
      <c r="E56" s="2978"/>
      <c r="F56" s="2978"/>
      <c r="G56" s="2978"/>
      <c r="H56" s="2978"/>
      <c r="I56" s="2978"/>
      <c r="J56" s="2978"/>
      <c r="K56" s="2978"/>
      <c r="L56" s="2978"/>
      <c r="M56" s="2978"/>
      <c r="N56" s="2978"/>
      <c r="O56" s="2978"/>
      <c r="P56" s="2978"/>
      <c r="Q56" s="2978"/>
      <c r="R56" s="2978"/>
      <c r="S56" s="2978"/>
      <c r="T56" s="2978"/>
      <c r="U56" s="2978"/>
      <c r="V56" s="2978"/>
      <c r="W56" s="2978"/>
      <c r="X56" s="2978"/>
      <c r="Y56" s="2978"/>
      <c r="Z56" s="2978"/>
      <c r="AA56" s="2978"/>
      <c r="AB56" s="2978"/>
      <c r="AC56" s="2978"/>
      <c r="AD56" s="2978"/>
      <c r="AE56" s="2978"/>
      <c r="AF56" s="2978"/>
      <c r="AG56" s="2978"/>
      <c r="AH56" s="2978"/>
      <c r="AI56" s="2978"/>
      <c r="AJ56" s="2978"/>
      <c r="AK56" s="2978"/>
      <c r="AL56" s="2978"/>
      <c r="AM56" s="2978"/>
      <c r="AN56" s="2979"/>
    </row>
    <row r="57" spans="2:40" ht="6" hidden="1" customHeight="1">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2978"/>
      <c r="AN57" s="2979"/>
    </row>
    <row r="58" spans="2:40" ht="6" hidden="1" customHeight="1">
      <c r="B58" s="2977"/>
      <c r="C58" s="2978"/>
      <c r="D58" s="2978"/>
      <c r="E58" s="2978"/>
      <c r="F58" s="2978"/>
      <c r="G58" s="2978"/>
      <c r="H58" s="2978"/>
      <c r="I58" s="2978"/>
      <c r="J58" s="2978"/>
      <c r="K58" s="2978"/>
      <c r="L58" s="2978"/>
      <c r="M58" s="2978"/>
      <c r="N58" s="2978"/>
      <c r="O58" s="2978"/>
      <c r="P58" s="2978"/>
      <c r="Q58" s="2978"/>
      <c r="R58" s="2978"/>
      <c r="S58" s="2978"/>
      <c r="T58" s="2978"/>
      <c r="U58" s="2978"/>
      <c r="V58" s="2978"/>
      <c r="W58" s="2978"/>
      <c r="X58" s="2978"/>
      <c r="Y58" s="2978"/>
      <c r="Z58" s="2978"/>
      <c r="AA58" s="2978"/>
      <c r="AB58" s="2978"/>
      <c r="AC58" s="2978"/>
      <c r="AD58" s="2978"/>
      <c r="AE58" s="2978"/>
      <c r="AF58" s="2978"/>
      <c r="AG58" s="2978"/>
      <c r="AH58" s="2978"/>
      <c r="AI58" s="2978"/>
      <c r="AJ58" s="2978"/>
      <c r="AK58" s="2978"/>
      <c r="AL58" s="2978"/>
      <c r="AM58" s="2978"/>
      <c r="AN58" s="2979"/>
    </row>
    <row r="59" spans="2:40" ht="6" hidden="1" customHeight="1">
      <c r="B59" s="2977"/>
      <c r="C59" s="2978"/>
      <c r="D59" s="2978"/>
      <c r="E59" s="2978"/>
      <c r="F59" s="2978"/>
      <c r="G59" s="2978"/>
      <c r="H59" s="2978"/>
      <c r="I59" s="2978"/>
      <c r="J59" s="2978"/>
      <c r="K59" s="2978"/>
      <c r="L59" s="2978"/>
      <c r="M59" s="2978"/>
      <c r="N59" s="2978"/>
      <c r="O59" s="2978"/>
      <c r="P59" s="2978"/>
      <c r="Q59" s="2978"/>
      <c r="R59" s="2978"/>
      <c r="S59" s="2978"/>
      <c r="T59" s="2978"/>
      <c r="U59" s="2978"/>
      <c r="V59" s="2978"/>
      <c r="W59" s="2978"/>
      <c r="X59" s="2978"/>
      <c r="Y59" s="2978"/>
      <c r="Z59" s="2978"/>
      <c r="AA59" s="2978"/>
      <c r="AB59" s="2978"/>
      <c r="AC59" s="2978"/>
      <c r="AD59" s="2978"/>
      <c r="AE59" s="2978"/>
      <c r="AF59" s="2978"/>
      <c r="AG59" s="2978"/>
      <c r="AH59" s="2978"/>
      <c r="AI59" s="2978"/>
      <c r="AJ59" s="2978"/>
      <c r="AK59" s="2978"/>
      <c r="AL59" s="2978"/>
      <c r="AM59" s="2978"/>
      <c r="AN59" s="2979"/>
    </row>
    <row r="60" spans="2:40" ht="6" hidden="1" customHeight="1">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2978"/>
      <c r="AN60" s="2979"/>
    </row>
  </sheetData>
  <mergeCells count="15">
    <mergeCell ref="B55:AN1048576"/>
    <mergeCell ref="B3:D3"/>
    <mergeCell ref="W4:Y4"/>
    <mergeCell ref="AK3:AL3"/>
    <mergeCell ref="AG3:AJ3"/>
    <mergeCell ref="AE3:AF3"/>
    <mergeCell ref="V3:AD3"/>
    <mergeCell ref="C4:D4"/>
    <mergeCell ref="AG4:AH4"/>
    <mergeCell ref="N11:O11"/>
    <mergeCell ref="P11:Q11"/>
    <mergeCell ref="T10:U10"/>
    <mergeCell ref="N3:U4"/>
    <mergeCell ref="AE4:AF4"/>
    <mergeCell ref="N8:O8"/>
  </mergeCells>
  <printOptions horizontalCentered="1" verticalCentered="1"/>
  <pageMargins left="0.39370078740157483" right="0.39370078740157483" top="0.13333333333333333" bottom="0.39370078740157483" header="0.59055118110236227" footer="0.19685039370078741"/>
  <pageSetup paperSize="8" scale="64"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pageSetUpPr fitToPage="1"/>
  </sheetPr>
  <dimension ref="B1:BG63"/>
  <sheetViews>
    <sheetView showGridLines="0" view="pageBreakPreview" zoomScale="90" zoomScaleNormal="70" zoomScaleSheetLayoutView="90" workbookViewId="0">
      <selection activeCell="K11" sqref="K11"/>
    </sheetView>
  </sheetViews>
  <sheetFormatPr baseColWidth="10" defaultColWidth="3.7109375" defaultRowHeight="15"/>
  <cols>
    <col min="33" max="33" width="4.28515625" customWidth="1"/>
    <col min="49" max="50" width="6.85546875" customWidth="1"/>
    <col min="51" max="51" width="4.85546875" customWidth="1"/>
    <col min="53" max="53" width="5.140625" customWidth="1"/>
    <col min="59" max="59" width="10" customWidth="1"/>
    <col min="289" max="289" width="4.28515625" customWidth="1"/>
    <col min="315" max="315" width="10" customWidth="1"/>
    <col min="545" max="545" width="4.28515625" customWidth="1"/>
    <col min="571" max="571" width="10" customWidth="1"/>
    <col min="801" max="801" width="4.28515625" customWidth="1"/>
    <col min="827" max="827" width="10" customWidth="1"/>
    <col min="1057" max="1057" width="4.28515625" customWidth="1"/>
    <col min="1083" max="1083" width="10" customWidth="1"/>
    <col min="1313" max="1313" width="4.28515625" customWidth="1"/>
    <col min="1339" max="1339" width="10" customWidth="1"/>
    <col min="1569" max="1569" width="4.28515625" customWidth="1"/>
    <col min="1595" max="1595" width="10" customWidth="1"/>
    <col min="1825" max="1825" width="4.28515625" customWidth="1"/>
    <col min="1851" max="1851" width="10" customWidth="1"/>
    <col min="2081" max="2081" width="4.28515625" customWidth="1"/>
    <col min="2107" max="2107" width="10" customWidth="1"/>
    <col min="2337" max="2337" width="4.28515625" customWidth="1"/>
    <col min="2363" max="2363" width="10" customWidth="1"/>
    <col min="2593" max="2593" width="4.28515625" customWidth="1"/>
    <col min="2619" max="2619" width="10" customWidth="1"/>
    <col min="2849" max="2849" width="4.28515625" customWidth="1"/>
    <col min="2875" max="2875" width="10" customWidth="1"/>
    <col min="3105" max="3105" width="4.28515625" customWidth="1"/>
    <col min="3131" max="3131" width="10" customWidth="1"/>
    <col min="3361" max="3361" width="4.28515625" customWidth="1"/>
    <col min="3387" max="3387" width="10" customWidth="1"/>
    <col min="3617" max="3617" width="4.28515625" customWidth="1"/>
    <col min="3643" max="3643" width="10" customWidth="1"/>
    <col min="3873" max="3873" width="4.28515625" customWidth="1"/>
    <col min="3899" max="3899" width="10" customWidth="1"/>
    <col min="4129" max="4129" width="4.28515625" customWidth="1"/>
    <col min="4155" max="4155" width="10" customWidth="1"/>
    <col min="4385" max="4385" width="4.28515625" customWidth="1"/>
    <col min="4411" max="4411" width="10" customWidth="1"/>
    <col min="4641" max="4641" width="4.28515625" customWidth="1"/>
    <col min="4667" max="4667" width="10" customWidth="1"/>
    <col min="4897" max="4897" width="4.28515625" customWidth="1"/>
    <col min="4923" max="4923" width="10" customWidth="1"/>
    <col min="5153" max="5153" width="4.28515625" customWidth="1"/>
    <col min="5179" max="5179" width="10" customWidth="1"/>
    <col min="5409" max="5409" width="4.28515625" customWidth="1"/>
    <col min="5435" max="5435" width="10" customWidth="1"/>
    <col min="5665" max="5665" width="4.28515625" customWidth="1"/>
    <col min="5691" max="5691" width="10" customWidth="1"/>
    <col min="5921" max="5921" width="4.28515625" customWidth="1"/>
    <col min="5947" max="5947" width="10" customWidth="1"/>
    <col min="6177" max="6177" width="4.28515625" customWidth="1"/>
    <col min="6203" max="6203" width="10" customWidth="1"/>
    <col min="6433" max="6433" width="4.28515625" customWidth="1"/>
    <col min="6459" max="6459" width="10" customWidth="1"/>
    <col min="6689" max="6689" width="4.28515625" customWidth="1"/>
    <col min="6715" max="6715" width="10" customWidth="1"/>
    <col min="6945" max="6945" width="4.28515625" customWidth="1"/>
    <col min="6971" max="6971" width="10" customWidth="1"/>
    <col min="7201" max="7201" width="4.28515625" customWidth="1"/>
    <col min="7227" max="7227" width="10" customWidth="1"/>
    <col min="7457" max="7457" width="4.28515625" customWidth="1"/>
    <col min="7483" max="7483" width="10" customWidth="1"/>
    <col min="7713" max="7713" width="4.28515625" customWidth="1"/>
    <col min="7739" max="7739" width="10" customWidth="1"/>
    <col min="7969" max="7969" width="4.28515625" customWidth="1"/>
    <col min="7995" max="7995" width="10" customWidth="1"/>
    <col min="8225" max="8225" width="4.28515625" customWidth="1"/>
    <col min="8251" max="8251" width="10" customWidth="1"/>
    <col min="8481" max="8481" width="4.28515625" customWidth="1"/>
    <col min="8507" max="8507" width="10" customWidth="1"/>
    <col min="8737" max="8737" width="4.28515625" customWidth="1"/>
    <col min="8763" max="8763" width="10" customWidth="1"/>
    <col min="8993" max="8993" width="4.28515625" customWidth="1"/>
    <col min="9019" max="9019" width="10" customWidth="1"/>
    <col min="9249" max="9249" width="4.28515625" customWidth="1"/>
    <col min="9275" max="9275" width="10" customWidth="1"/>
    <col min="9505" max="9505" width="4.28515625" customWidth="1"/>
    <col min="9531" max="9531" width="10" customWidth="1"/>
    <col min="9761" max="9761" width="4.28515625" customWidth="1"/>
    <col min="9787" max="9787" width="10" customWidth="1"/>
    <col min="10017" max="10017" width="4.28515625" customWidth="1"/>
    <col min="10043" max="10043" width="10" customWidth="1"/>
    <col min="10273" max="10273" width="4.28515625" customWidth="1"/>
    <col min="10299" max="10299" width="10" customWidth="1"/>
    <col min="10529" max="10529" width="4.28515625" customWidth="1"/>
    <col min="10555" max="10555" width="10" customWidth="1"/>
    <col min="10785" max="10785" width="4.28515625" customWidth="1"/>
    <col min="10811" max="10811" width="10" customWidth="1"/>
    <col min="11041" max="11041" width="4.28515625" customWidth="1"/>
    <col min="11067" max="11067" width="10" customWidth="1"/>
    <col min="11297" max="11297" width="4.28515625" customWidth="1"/>
    <col min="11323" max="11323" width="10" customWidth="1"/>
    <col min="11553" max="11553" width="4.28515625" customWidth="1"/>
    <col min="11579" max="11579" width="10" customWidth="1"/>
    <col min="11809" max="11809" width="4.28515625" customWidth="1"/>
    <col min="11835" max="11835" width="10" customWidth="1"/>
    <col min="12065" max="12065" width="4.28515625" customWidth="1"/>
    <col min="12091" max="12091" width="10" customWidth="1"/>
    <col min="12321" max="12321" width="4.28515625" customWidth="1"/>
    <col min="12347" max="12347" width="10" customWidth="1"/>
    <col min="12577" max="12577" width="4.28515625" customWidth="1"/>
    <col min="12603" max="12603" width="10" customWidth="1"/>
    <col min="12833" max="12833" width="4.28515625" customWidth="1"/>
    <col min="12859" max="12859" width="10" customWidth="1"/>
    <col min="13089" max="13089" width="4.28515625" customWidth="1"/>
    <col min="13115" max="13115" width="10" customWidth="1"/>
    <col min="13345" max="13345" width="4.28515625" customWidth="1"/>
    <col min="13371" max="13371" width="10" customWidth="1"/>
    <col min="13601" max="13601" width="4.28515625" customWidth="1"/>
    <col min="13627" max="13627" width="10" customWidth="1"/>
    <col min="13857" max="13857" width="4.28515625" customWidth="1"/>
    <col min="13883" max="13883" width="10" customWidth="1"/>
    <col min="14113" max="14113" width="4.28515625" customWidth="1"/>
    <col min="14139" max="14139" width="10" customWidth="1"/>
    <col min="14369" max="14369" width="4.28515625" customWidth="1"/>
    <col min="14395" max="14395" width="10" customWidth="1"/>
    <col min="14625" max="14625" width="4.28515625" customWidth="1"/>
    <col min="14651" max="14651" width="10" customWidth="1"/>
    <col min="14881" max="14881" width="4.28515625" customWidth="1"/>
    <col min="14907" max="14907" width="10" customWidth="1"/>
    <col min="15137" max="15137" width="4.28515625" customWidth="1"/>
    <col min="15163" max="15163" width="10" customWidth="1"/>
    <col min="15393" max="15393" width="4.28515625" customWidth="1"/>
    <col min="15419" max="15419" width="10" customWidth="1"/>
    <col min="15649" max="15649" width="4.28515625" customWidth="1"/>
    <col min="15675" max="15675" width="10" customWidth="1"/>
    <col min="15905" max="15905" width="4.28515625" customWidth="1"/>
    <col min="15931" max="15931" width="10" customWidth="1"/>
    <col min="16161" max="16161" width="4.28515625" customWidth="1"/>
    <col min="16187" max="16187" width="10" customWidth="1"/>
  </cols>
  <sheetData>
    <row r="1" spans="2:59" ht="15.75" thickBot="1"/>
    <row r="2" spans="2:59">
      <c r="B2" s="320"/>
      <c r="C2" s="147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598"/>
    </row>
    <row r="3" spans="2:59" ht="20.25">
      <c r="B3" s="324"/>
      <c r="C3" s="325"/>
      <c r="D3" s="325"/>
      <c r="E3" s="325"/>
      <c r="F3" s="325"/>
      <c r="G3" s="325"/>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7"/>
      <c r="AY3" s="327"/>
      <c r="AZ3" s="327"/>
      <c r="BA3" s="327"/>
      <c r="BB3" s="327"/>
      <c r="BC3" s="327"/>
      <c r="BD3" s="599"/>
    </row>
    <row r="4" spans="2:59">
      <c r="B4" s="324"/>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7"/>
      <c r="AY4" s="327"/>
      <c r="AZ4" s="327"/>
      <c r="BA4" s="327"/>
      <c r="BB4" s="327"/>
      <c r="BC4" s="327"/>
      <c r="BD4" s="599"/>
    </row>
    <row r="5" spans="2:59" ht="20.25">
      <c r="B5" s="324"/>
      <c r="C5" s="2557" t="s">
        <v>564</v>
      </c>
      <c r="D5" s="2557"/>
      <c r="E5" s="2557"/>
      <c r="F5" s="2557"/>
      <c r="G5" s="2557"/>
      <c r="H5" s="2557"/>
      <c r="I5" s="2557"/>
      <c r="J5" s="2557"/>
      <c r="K5" s="2557"/>
      <c r="L5" s="2557"/>
      <c r="M5" s="2557"/>
      <c r="N5" s="2557"/>
      <c r="O5" s="2557"/>
      <c r="P5" s="2557"/>
      <c r="Q5" s="2557"/>
      <c r="R5" s="2557"/>
      <c r="S5" s="2557"/>
      <c r="T5" s="2557"/>
      <c r="U5" s="2557"/>
      <c r="V5" s="2557"/>
      <c r="W5" s="2557"/>
      <c r="X5" s="2557"/>
      <c r="Y5" s="2557"/>
      <c r="Z5" s="2557"/>
      <c r="AA5" s="2557"/>
      <c r="AB5" s="2557"/>
      <c r="AC5" s="2557"/>
      <c r="AD5" s="2557"/>
      <c r="AE5" s="2557"/>
      <c r="AF5" s="2557"/>
      <c r="AG5" s="2557"/>
      <c r="AH5" s="2557"/>
      <c r="AI5" s="2557"/>
      <c r="AJ5" s="2557"/>
      <c r="AK5" s="2557"/>
      <c r="AL5" s="2557"/>
      <c r="AM5" s="2557"/>
      <c r="AN5" s="2557"/>
      <c r="AO5" s="2557"/>
      <c r="AP5" s="2557"/>
      <c r="AQ5" s="2557"/>
      <c r="AR5" s="2557"/>
      <c r="AS5" s="2557"/>
      <c r="AT5" s="2557"/>
      <c r="AU5" s="2557"/>
      <c r="AV5" s="2557"/>
      <c r="AW5" s="2557"/>
      <c r="AX5" s="2557"/>
      <c r="AY5" s="2557"/>
      <c r="AZ5" s="2557"/>
      <c r="BA5" s="2557"/>
      <c r="BB5" s="2557"/>
      <c r="BC5" s="2557"/>
      <c r="BD5" s="599"/>
    </row>
    <row r="6" spans="2:59">
      <c r="B6" s="324"/>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c r="AT6" s="600"/>
      <c r="AU6" s="600"/>
      <c r="AV6" s="600"/>
      <c r="AW6" s="600"/>
      <c r="AX6" s="600"/>
      <c r="AY6" s="600"/>
      <c r="AZ6" s="600"/>
      <c r="BA6" s="600"/>
      <c r="BB6" s="600"/>
      <c r="BC6" s="600"/>
      <c r="BD6" s="599"/>
      <c r="BG6" s="12" t="s">
        <v>90</v>
      </c>
    </row>
    <row r="7" spans="2:59">
      <c r="B7" s="324"/>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599"/>
    </row>
    <row r="8" spans="2:59">
      <c r="B8" s="324"/>
      <c r="C8" s="331"/>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3"/>
      <c r="AT8" s="333"/>
      <c r="AU8" s="332"/>
      <c r="AV8" s="332"/>
      <c r="AW8" s="333"/>
      <c r="AX8" s="332"/>
      <c r="AY8" s="333"/>
      <c r="AZ8" s="332"/>
      <c r="BA8" s="332"/>
      <c r="BB8" s="332"/>
      <c r="BC8" s="334"/>
      <c r="BD8" s="599"/>
    </row>
    <row r="9" spans="2:59">
      <c r="B9" s="324"/>
      <c r="C9" s="2552" t="s">
        <v>92</v>
      </c>
      <c r="D9" s="2553"/>
      <c r="E9" s="2553"/>
      <c r="F9" s="2553"/>
      <c r="G9" s="2553"/>
      <c r="H9" s="2553"/>
      <c r="I9" s="2554"/>
      <c r="J9" s="2554"/>
      <c r="K9" s="2554"/>
      <c r="L9" s="2554"/>
      <c r="M9" s="2554"/>
      <c r="N9" s="2554"/>
      <c r="O9" s="2554"/>
      <c r="P9" s="2554"/>
      <c r="Q9" s="2554"/>
      <c r="R9" s="2554"/>
      <c r="S9" s="2554"/>
      <c r="T9" s="2554"/>
      <c r="U9" s="2554"/>
      <c r="V9" s="2554"/>
      <c r="W9" s="2554"/>
      <c r="X9" s="2554"/>
      <c r="Y9" s="2554"/>
      <c r="Z9" s="2554"/>
      <c r="AA9" s="2554"/>
      <c r="AB9" s="326"/>
      <c r="AC9" s="2553" t="s">
        <v>93</v>
      </c>
      <c r="AD9" s="2553"/>
      <c r="AE9" s="2553"/>
      <c r="AF9" s="2553"/>
      <c r="AG9" s="2553"/>
      <c r="AH9" s="2554"/>
      <c r="AI9" s="2554"/>
      <c r="AJ9" s="2554"/>
      <c r="AK9" s="2554"/>
      <c r="AL9" s="2554"/>
      <c r="AM9" s="2554"/>
      <c r="AN9" s="2554"/>
      <c r="AO9" s="2554"/>
      <c r="AP9" s="2554"/>
      <c r="AQ9" s="2554"/>
      <c r="AR9" s="2554"/>
      <c r="AS9" s="2554"/>
      <c r="AT9" s="2554"/>
      <c r="AU9" s="2554"/>
      <c r="AV9" s="2554"/>
      <c r="AW9" s="3033" t="s">
        <v>94</v>
      </c>
      <c r="AX9" s="3033"/>
      <c r="AY9" s="1946" t="s">
        <v>96</v>
      </c>
      <c r="AZ9" s="367"/>
      <c r="BA9" s="1946" t="s">
        <v>95</v>
      </c>
      <c r="BB9" s="367"/>
      <c r="BC9" s="601"/>
      <c r="BD9" s="599"/>
    </row>
    <row r="10" spans="2:59">
      <c r="B10" s="324"/>
      <c r="C10" s="2552" t="s">
        <v>97</v>
      </c>
      <c r="D10" s="2553"/>
      <c r="E10" s="2553"/>
      <c r="F10" s="2553"/>
      <c r="G10" s="2553"/>
      <c r="H10" s="2553"/>
      <c r="I10" s="2556"/>
      <c r="J10" s="2556"/>
      <c r="K10" s="2556"/>
      <c r="L10" s="2556"/>
      <c r="M10" s="2556"/>
      <c r="N10" s="2556"/>
      <c r="O10" s="2556"/>
      <c r="P10" s="2556"/>
      <c r="Q10" s="2556"/>
      <c r="R10" s="2556"/>
      <c r="S10" s="2556"/>
      <c r="T10" s="2556"/>
      <c r="U10" s="2556"/>
      <c r="V10" s="2556"/>
      <c r="W10" s="2556"/>
      <c r="X10" s="2556"/>
      <c r="Y10" s="2556"/>
      <c r="Z10" s="2556"/>
      <c r="AA10" s="2556"/>
      <c r="AB10" s="326"/>
      <c r="AC10" s="2553" t="s">
        <v>98</v>
      </c>
      <c r="AD10" s="2553"/>
      <c r="AE10" s="2553"/>
      <c r="AF10" s="2553"/>
      <c r="AG10" s="2553"/>
      <c r="AH10" s="2556"/>
      <c r="AI10" s="2556"/>
      <c r="AJ10" s="2556"/>
      <c r="AK10" s="2556"/>
      <c r="AL10" s="2556"/>
      <c r="AM10" s="2556"/>
      <c r="AN10" s="2556"/>
      <c r="AO10" s="2556"/>
      <c r="AP10" s="2556"/>
      <c r="AQ10" s="2556"/>
      <c r="AR10" s="2556"/>
      <c r="AS10" s="2556"/>
      <c r="AT10" s="2556"/>
      <c r="AU10" s="2556"/>
      <c r="AV10" s="2556"/>
      <c r="AW10" s="326"/>
      <c r="AX10" s="337"/>
      <c r="AY10" s="342"/>
      <c r="AZ10" s="337"/>
      <c r="BA10" s="326"/>
      <c r="BB10" s="326"/>
      <c r="BC10" s="602"/>
      <c r="BD10" s="599"/>
    </row>
    <row r="11" spans="2:59">
      <c r="B11" s="324"/>
      <c r="C11" s="340"/>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35"/>
      <c r="AT11" s="335"/>
      <c r="AU11" s="1421"/>
      <c r="AV11" s="1421"/>
      <c r="AW11" s="326"/>
      <c r="AX11" s="337"/>
      <c r="AY11" s="342"/>
      <c r="AZ11" s="337"/>
      <c r="BA11" s="326"/>
      <c r="BB11" s="326"/>
      <c r="BC11" s="602"/>
      <c r="BD11" s="599"/>
    </row>
    <row r="12" spans="2:59">
      <c r="B12" s="324"/>
      <c r="C12" s="343"/>
      <c r="D12" s="344"/>
      <c r="E12" s="344"/>
      <c r="F12" s="344"/>
      <c r="G12" s="344"/>
      <c r="H12" s="326"/>
      <c r="I12" s="344"/>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44"/>
      <c r="AV12" s="326"/>
      <c r="AW12" s="326"/>
      <c r="AX12" s="344"/>
      <c r="AY12" s="344"/>
      <c r="AZ12" s="326"/>
      <c r="BA12" s="326"/>
      <c r="BB12" s="326"/>
      <c r="BC12" s="602"/>
      <c r="BD12" s="599"/>
    </row>
    <row r="13" spans="2:59">
      <c r="B13" s="324"/>
      <c r="C13" s="2552" t="s">
        <v>99</v>
      </c>
      <c r="D13" s="2553"/>
      <c r="E13" s="2553"/>
      <c r="F13" s="2553"/>
      <c r="G13" s="2553"/>
      <c r="H13" s="2553"/>
      <c r="I13" s="2554"/>
      <c r="J13" s="2554"/>
      <c r="K13" s="2554"/>
      <c r="L13" s="2554"/>
      <c r="M13" s="2554"/>
      <c r="N13" s="2554"/>
      <c r="O13" s="2554"/>
      <c r="P13" s="2554"/>
      <c r="Q13" s="2554"/>
      <c r="R13" s="2554"/>
      <c r="S13" s="2554"/>
      <c r="T13" s="2554"/>
      <c r="U13" s="2554"/>
      <c r="V13" s="2554"/>
      <c r="W13" s="2554"/>
      <c r="X13" s="2554"/>
      <c r="Y13" s="2554"/>
      <c r="Z13" s="2554"/>
      <c r="AA13" s="2554"/>
      <c r="AB13" s="326"/>
      <c r="AC13" s="2553" t="s">
        <v>100</v>
      </c>
      <c r="AD13" s="2553"/>
      <c r="AE13" s="2553"/>
      <c r="AF13" s="2553"/>
      <c r="AG13" s="2553"/>
      <c r="AH13" s="2554"/>
      <c r="AI13" s="2554"/>
      <c r="AJ13" s="2554"/>
      <c r="AK13" s="2554"/>
      <c r="AL13" s="2554"/>
      <c r="AM13" s="2554"/>
      <c r="AN13" s="2554"/>
      <c r="AO13" s="2554"/>
      <c r="AP13" s="2554"/>
      <c r="AQ13" s="2554"/>
      <c r="AR13" s="2554"/>
      <c r="AS13" s="2554"/>
      <c r="AT13" s="2554"/>
      <c r="AU13" s="2554"/>
      <c r="AV13" s="2554"/>
      <c r="AW13" s="2554"/>
      <c r="AX13" s="2554"/>
      <c r="AY13" s="2554"/>
      <c r="AZ13" s="2554"/>
      <c r="BA13" s="2554"/>
      <c r="BB13" s="2554"/>
      <c r="BC13" s="601"/>
      <c r="BD13" s="599"/>
    </row>
    <row r="14" spans="2:59" ht="28.5" customHeight="1">
      <c r="B14" s="324"/>
      <c r="C14" s="2552" t="s">
        <v>101</v>
      </c>
      <c r="D14" s="2553"/>
      <c r="E14" s="2553"/>
      <c r="F14" s="2553"/>
      <c r="G14" s="2553"/>
      <c r="H14" s="2553"/>
      <c r="I14" s="2556"/>
      <c r="J14" s="2556"/>
      <c r="K14" s="2556"/>
      <c r="L14" s="2556"/>
      <c r="M14" s="2556"/>
      <c r="N14" s="2556"/>
      <c r="O14" s="2556"/>
      <c r="P14" s="2556"/>
      <c r="Q14" s="2556"/>
      <c r="R14" s="2556"/>
      <c r="S14" s="2556"/>
      <c r="T14" s="2556"/>
      <c r="U14" s="2556"/>
      <c r="V14" s="2556"/>
      <c r="W14" s="2556"/>
      <c r="X14" s="2556"/>
      <c r="Y14" s="2556"/>
      <c r="Z14" s="2556"/>
      <c r="AA14" s="2556"/>
      <c r="AB14" s="326"/>
      <c r="AC14" s="2553" t="s">
        <v>102</v>
      </c>
      <c r="AD14" s="2553"/>
      <c r="AE14" s="2553"/>
      <c r="AF14" s="2553"/>
      <c r="AG14" s="2553"/>
      <c r="AH14" s="2556"/>
      <c r="AI14" s="2556"/>
      <c r="AJ14" s="2556"/>
      <c r="AK14" s="2556"/>
      <c r="AL14" s="2556"/>
      <c r="AM14" s="2556"/>
      <c r="AN14" s="2556"/>
      <c r="AO14" s="2556"/>
      <c r="AP14" s="2556"/>
      <c r="AQ14" s="2556"/>
      <c r="AR14" s="2556"/>
      <c r="AS14" s="2556"/>
      <c r="AT14" s="2556"/>
      <c r="AU14" s="2556"/>
      <c r="AV14" s="2556"/>
      <c r="AW14" s="2556"/>
      <c r="AX14" s="2556"/>
      <c r="AY14" s="2556"/>
      <c r="AZ14" s="2556"/>
      <c r="BA14" s="2556"/>
      <c r="BB14" s="2556"/>
      <c r="BC14" s="602"/>
      <c r="BD14" s="599"/>
    </row>
    <row r="15" spans="2:59">
      <c r="B15" s="324"/>
      <c r="C15" s="340"/>
      <c r="D15" s="326"/>
      <c r="E15" s="326"/>
      <c r="F15" s="326"/>
      <c r="G15" s="326"/>
      <c r="H15" s="326"/>
      <c r="I15" s="326"/>
      <c r="J15" s="337"/>
      <c r="K15" s="337"/>
      <c r="L15" s="337"/>
      <c r="M15" s="337"/>
      <c r="N15" s="337"/>
      <c r="O15" s="337"/>
      <c r="P15" s="337"/>
      <c r="Q15" s="337"/>
      <c r="R15" s="337"/>
      <c r="S15" s="337"/>
      <c r="T15" s="337"/>
      <c r="U15" s="337"/>
      <c r="V15" s="326"/>
      <c r="W15" s="326"/>
      <c r="X15" s="326"/>
      <c r="Y15" s="326"/>
      <c r="Z15" s="326"/>
      <c r="AA15" s="326"/>
      <c r="AB15" s="326"/>
      <c r="AC15" s="326"/>
      <c r="AD15" s="326"/>
      <c r="AE15" s="326"/>
      <c r="AF15" s="326"/>
      <c r="AG15" s="326"/>
      <c r="AH15" s="337"/>
      <c r="AI15" s="337"/>
      <c r="AJ15" s="337"/>
      <c r="AK15" s="337"/>
      <c r="AL15" s="337"/>
      <c r="AM15" s="337"/>
      <c r="AN15" s="337"/>
      <c r="AO15" s="337"/>
      <c r="AP15" s="337"/>
      <c r="AQ15" s="337"/>
      <c r="AR15" s="337"/>
      <c r="AS15" s="326"/>
      <c r="AT15" s="326"/>
      <c r="AU15" s="337"/>
      <c r="AV15" s="326"/>
      <c r="AW15" s="326"/>
      <c r="AX15" s="326"/>
      <c r="AY15" s="337"/>
      <c r="AZ15" s="326"/>
      <c r="BA15" s="342"/>
      <c r="BB15" s="326"/>
      <c r="BC15" s="602"/>
      <c r="BD15" s="599"/>
    </row>
    <row r="16" spans="2:59">
      <c r="B16" s="324"/>
      <c r="C16" s="347"/>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1411"/>
      <c r="AV16" s="348"/>
      <c r="AW16" s="348"/>
      <c r="AX16" s="348"/>
      <c r="AY16" s="1411"/>
      <c r="AZ16" s="348"/>
      <c r="BA16" s="348"/>
      <c r="BB16" s="348"/>
      <c r="BC16" s="350"/>
      <c r="BD16" s="599"/>
    </row>
    <row r="17" spans="2:56">
      <c r="B17" s="351"/>
      <c r="C17" s="1434"/>
      <c r="D17" s="1434"/>
      <c r="E17" s="1434"/>
      <c r="F17" s="1434"/>
      <c r="G17" s="1434"/>
      <c r="H17" s="1434"/>
      <c r="I17" s="1434"/>
      <c r="J17" s="1434"/>
      <c r="K17" s="1434"/>
      <c r="L17" s="1434"/>
      <c r="M17" s="1434"/>
      <c r="N17" s="1434"/>
      <c r="O17" s="1434"/>
      <c r="P17" s="1434"/>
      <c r="Q17" s="1434"/>
      <c r="R17" s="1434"/>
      <c r="S17" s="1434"/>
      <c r="T17" s="1434"/>
      <c r="U17" s="1434"/>
      <c r="V17" s="1434"/>
      <c r="W17" s="1434"/>
      <c r="X17" s="1434"/>
      <c r="Y17" s="1434"/>
      <c r="Z17" s="1434"/>
      <c r="AA17" s="1434"/>
      <c r="AB17" s="1434"/>
      <c r="AC17" s="1434"/>
      <c r="AD17" s="1434"/>
      <c r="AE17" s="1434"/>
      <c r="AF17" s="1434"/>
      <c r="AG17" s="1434"/>
      <c r="AH17" s="1434"/>
      <c r="AI17" s="1434"/>
      <c r="AJ17" s="1434"/>
      <c r="AK17" s="1434"/>
      <c r="AL17" s="1434"/>
      <c r="AM17" s="1434"/>
      <c r="AN17" s="1434"/>
      <c r="AO17" s="1434"/>
      <c r="AP17" s="1434"/>
      <c r="AQ17" s="1434"/>
      <c r="AR17" s="1434"/>
      <c r="AS17" s="1434"/>
      <c r="AT17" s="1434"/>
      <c r="AU17" s="1434"/>
      <c r="AV17" s="1434"/>
      <c r="AW17" s="1434"/>
      <c r="AX17" s="1434"/>
      <c r="AY17" s="1434"/>
      <c r="AZ17" s="1434"/>
      <c r="BA17" s="1434"/>
      <c r="BB17" s="1434"/>
      <c r="BC17" s="1434"/>
      <c r="BD17" s="329"/>
    </row>
    <row r="18" spans="2:56">
      <c r="B18" s="351"/>
      <c r="C18" s="353"/>
      <c r="D18" s="354"/>
      <c r="E18" s="354"/>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5"/>
      <c r="AK18" s="3021" t="s">
        <v>565</v>
      </c>
      <c r="AL18" s="3021"/>
      <c r="AM18" s="3021"/>
      <c r="AN18" s="3022" t="s">
        <v>301</v>
      </c>
      <c r="AO18" s="3023"/>
      <c r="AP18" s="3026" t="s">
        <v>566</v>
      </c>
      <c r="AQ18" s="3026"/>
      <c r="AR18" s="3026"/>
      <c r="AS18" s="3026"/>
      <c r="AT18" s="3027" t="s">
        <v>567</v>
      </c>
      <c r="AU18" s="3027"/>
      <c r="AV18" s="3027"/>
      <c r="AW18" s="3027"/>
      <c r="AX18" s="3027"/>
      <c r="AY18" s="3028" t="s">
        <v>568</v>
      </c>
      <c r="AZ18" s="3029"/>
      <c r="BA18" s="3029"/>
      <c r="BB18" s="3029"/>
      <c r="BC18" s="3030"/>
      <c r="BD18" s="329"/>
    </row>
    <row r="19" spans="2:56">
      <c r="B19" s="351"/>
      <c r="C19" s="359"/>
      <c r="D19" s="1434"/>
      <c r="E19" s="1434"/>
      <c r="F19" s="1434"/>
      <c r="G19" s="1434"/>
      <c r="H19" s="1434"/>
      <c r="I19" s="1434"/>
      <c r="J19" s="1434"/>
      <c r="K19" s="1434"/>
      <c r="L19" s="1434"/>
      <c r="M19" s="1434"/>
      <c r="N19" s="1434"/>
      <c r="O19" s="1434"/>
      <c r="P19" s="1434"/>
      <c r="Q19" s="1434"/>
      <c r="R19" s="1434"/>
      <c r="S19" s="1434"/>
      <c r="T19" s="1434"/>
      <c r="U19" s="1434"/>
      <c r="V19" s="1434"/>
      <c r="W19" s="1434"/>
      <c r="X19" s="1434"/>
      <c r="Y19" s="1434"/>
      <c r="Z19" s="1434"/>
      <c r="AA19" s="1434"/>
      <c r="AB19" s="1434"/>
      <c r="AC19" s="1434"/>
      <c r="AD19" s="1434"/>
      <c r="AE19" s="1434"/>
      <c r="AF19" s="1434"/>
      <c r="AG19" s="1434"/>
      <c r="AH19" s="1434"/>
      <c r="AI19" s="1434"/>
      <c r="AJ19" s="360"/>
      <c r="AK19" s="3021"/>
      <c r="AL19" s="3021"/>
      <c r="AM19" s="3021"/>
      <c r="AN19" s="3024"/>
      <c r="AO19" s="3025"/>
      <c r="AP19" s="3026"/>
      <c r="AQ19" s="3026"/>
      <c r="AR19" s="3026"/>
      <c r="AS19" s="3026"/>
      <c r="AT19" s="3027"/>
      <c r="AU19" s="3027"/>
      <c r="AV19" s="3027"/>
      <c r="AW19" s="3027"/>
      <c r="AX19" s="3027"/>
      <c r="AY19" s="3031" t="s">
        <v>569</v>
      </c>
      <c r="AZ19" s="3017"/>
      <c r="BA19" s="3017"/>
      <c r="BB19" s="3017"/>
      <c r="BC19" s="3019" t="s">
        <v>570</v>
      </c>
      <c r="BD19" s="329"/>
    </row>
    <row r="20" spans="2:56">
      <c r="B20" s="351"/>
      <c r="C20" s="359"/>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3021"/>
      <c r="AL20" s="3021"/>
      <c r="AM20" s="3021"/>
      <c r="AN20" s="3024"/>
      <c r="AO20" s="3025"/>
      <c r="AP20" s="3026"/>
      <c r="AQ20" s="3026"/>
      <c r="AR20" s="3026"/>
      <c r="AS20" s="3026"/>
      <c r="AT20" s="3027"/>
      <c r="AU20" s="3027"/>
      <c r="AV20" s="3027"/>
      <c r="AW20" s="3027"/>
      <c r="AX20" s="3027"/>
      <c r="AY20" s="3032"/>
      <c r="AZ20" s="3018"/>
      <c r="BA20" s="3018"/>
      <c r="BB20" s="3018"/>
      <c r="BC20" s="3020"/>
      <c r="BD20" s="329"/>
    </row>
    <row r="21" spans="2:56">
      <c r="B21" s="351"/>
      <c r="C21" s="359"/>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3004"/>
      <c r="AL21" s="3005"/>
      <c r="AM21" s="3006"/>
      <c r="AN21" s="3010"/>
      <c r="AO21" s="3010"/>
      <c r="AP21" s="3005"/>
      <c r="AQ21" s="3005"/>
      <c r="AR21" s="3005"/>
      <c r="AS21" s="3006"/>
      <c r="AT21" s="3004"/>
      <c r="AU21" s="3005"/>
      <c r="AV21" s="3005"/>
      <c r="AW21" s="3005"/>
      <c r="AX21" s="3006"/>
      <c r="AY21" s="3011"/>
      <c r="AZ21" s="3012"/>
      <c r="BA21" s="3012"/>
      <c r="BB21" s="3012"/>
      <c r="BC21" s="3013"/>
      <c r="BD21" s="329"/>
    </row>
    <row r="22" spans="2:56">
      <c r="B22" s="351"/>
      <c r="C22" s="359"/>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c r="AE22" s="1434"/>
      <c r="AF22" s="1434"/>
      <c r="AG22" s="1434"/>
      <c r="AH22" s="1434"/>
      <c r="AI22" s="1434"/>
      <c r="AJ22" s="1434"/>
      <c r="AK22" s="3007"/>
      <c r="AL22" s="3008"/>
      <c r="AM22" s="3009"/>
      <c r="AN22" s="3010"/>
      <c r="AO22" s="3010"/>
      <c r="AP22" s="3008"/>
      <c r="AQ22" s="3008"/>
      <c r="AR22" s="3008"/>
      <c r="AS22" s="3009"/>
      <c r="AT22" s="3007"/>
      <c r="AU22" s="3008"/>
      <c r="AV22" s="3008"/>
      <c r="AW22" s="3008"/>
      <c r="AX22" s="3009"/>
      <c r="AY22" s="3014"/>
      <c r="AZ22" s="3015"/>
      <c r="BA22" s="3015"/>
      <c r="BB22" s="3015"/>
      <c r="BC22" s="3016"/>
      <c r="BD22" s="329"/>
    </row>
    <row r="23" spans="2:56">
      <c r="B23" s="351"/>
      <c r="C23" s="359"/>
      <c r="D23" s="1434"/>
      <c r="E23" s="1434"/>
      <c r="F23" s="1434"/>
      <c r="G23" s="1434"/>
      <c r="H23" s="1434"/>
      <c r="I23" s="1434"/>
      <c r="J23" s="1434"/>
      <c r="K23" s="1434"/>
      <c r="L23" s="1434"/>
      <c r="M23" s="1434"/>
      <c r="N23" s="1434"/>
      <c r="O23" s="1434"/>
      <c r="P23" s="1434"/>
      <c r="Q23" s="1434"/>
      <c r="R23" s="1434"/>
      <c r="S23" s="1434"/>
      <c r="T23" s="1434"/>
      <c r="U23" s="1434"/>
      <c r="V23" s="1434"/>
      <c r="W23" s="1434"/>
      <c r="X23" s="1434"/>
      <c r="Y23" s="1434"/>
      <c r="Z23" s="1434"/>
      <c r="AA23" s="1434"/>
      <c r="AB23" s="1434"/>
      <c r="AC23" s="1434"/>
      <c r="AD23" s="1434"/>
      <c r="AE23" s="1434"/>
      <c r="AF23" s="1434"/>
      <c r="AG23" s="1434"/>
      <c r="AH23" s="1434"/>
      <c r="AI23" s="1434"/>
      <c r="AJ23" s="1434"/>
      <c r="AK23" s="3004"/>
      <c r="AL23" s="3005"/>
      <c r="AM23" s="3006"/>
      <c r="AN23" s="3010"/>
      <c r="AO23" s="3010"/>
      <c r="AP23" s="3005"/>
      <c r="AQ23" s="3005"/>
      <c r="AR23" s="3005"/>
      <c r="AS23" s="3006"/>
      <c r="AT23" s="3004"/>
      <c r="AU23" s="3005"/>
      <c r="AV23" s="3005"/>
      <c r="AW23" s="3005"/>
      <c r="AX23" s="3006"/>
      <c r="AY23" s="3011"/>
      <c r="AZ23" s="3012"/>
      <c r="BA23" s="3012"/>
      <c r="BB23" s="3012"/>
      <c r="BC23" s="3013"/>
      <c r="BD23" s="329"/>
    </row>
    <row r="24" spans="2:56">
      <c r="B24" s="351"/>
      <c r="C24" s="359"/>
      <c r="D24" s="1434"/>
      <c r="E24" s="1434"/>
      <c r="F24" s="1434"/>
      <c r="G24" s="1434"/>
      <c r="H24" s="1434"/>
      <c r="I24" s="1434"/>
      <c r="J24" s="1434"/>
      <c r="K24" s="1434"/>
      <c r="L24" s="1434"/>
      <c r="M24" s="1434"/>
      <c r="N24" s="1434"/>
      <c r="O24" s="1434"/>
      <c r="P24" s="1434"/>
      <c r="Q24" s="1434"/>
      <c r="R24" s="1434"/>
      <c r="S24" s="1434"/>
      <c r="T24" s="1434"/>
      <c r="U24" s="1434"/>
      <c r="V24" s="1434"/>
      <c r="W24" s="1434"/>
      <c r="X24" s="1434"/>
      <c r="Y24" s="1434"/>
      <c r="Z24" s="1434"/>
      <c r="AA24" s="1434"/>
      <c r="AB24" s="1434"/>
      <c r="AC24" s="1434"/>
      <c r="AD24" s="1434"/>
      <c r="AE24" s="1434"/>
      <c r="AF24" s="1434"/>
      <c r="AG24" s="1434"/>
      <c r="AH24" s="1434"/>
      <c r="AI24" s="1434"/>
      <c r="AJ24" s="1434"/>
      <c r="AK24" s="3007"/>
      <c r="AL24" s="3008"/>
      <c r="AM24" s="3009"/>
      <c r="AN24" s="3010"/>
      <c r="AO24" s="3010"/>
      <c r="AP24" s="3008"/>
      <c r="AQ24" s="3008"/>
      <c r="AR24" s="3008"/>
      <c r="AS24" s="3009"/>
      <c r="AT24" s="3007"/>
      <c r="AU24" s="3008"/>
      <c r="AV24" s="3008"/>
      <c r="AW24" s="3008"/>
      <c r="AX24" s="3009"/>
      <c r="AY24" s="3014"/>
      <c r="AZ24" s="3015"/>
      <c r="BA24" s="3015"/>
      <c r="BB24" s="3015"/>
      <c r="BC24" s="3016"/>
      <c r="BD24" s="329"/>
    </row>
    <row r="25" spans="2:56">
      <c r="B25" s="351"/>
      <c r="C25" s="359"/>
      <c r="D25" s="1434"/>
      <c r="E25" s="1434"/>
      <c r="F25" s="1434"/>
      <c r="G25" s="1434"/>
      <c r="H25" s="1434"/>
      <c r="I25" s="1434"/>
      <c r="J25" s="1434"/>
      <c r="K25" s="1434"/>
      <c r="L25" s="1434"/>
      <c r="M25" s="1434"/>
      <c r="N25" s="1434"/>
      <c r="O25" s="1434"/>
      <c r="P25" s="1434"/>
      <c r="Q25" s="1434"/>
      <c r="R25" s="1434"/>
      <c r="S25" s="1434"/>
      <c r="T25" s="1434"/>
      <c r="U25" s="1434"/>
      <c r="V25" s="1434"/>
      <c r="W25" s="1434"/>
      <c r="X25" s="1434"/>
      <c r="Y25" s="1434"/>
      <c r="Z25" s="1434"/>
      <c r="AA25" s="1434"/>
      <c r="AB25" s="1434"/>
      <c r="AC25" s="1434"/>
      <c r="AD25" s="1434"/>
      <c r="AE25" s="1434"/>
      <c r="AF25" s="1434"/>
      <c r="AG25" s="1434"/>
      <c r="AH25" s="1434"/>
      <c r="AI25" s="1434"/>
      <c r="AJ25" s="1434"/>
      <c r="AK25" s="3004"/>
      <c r="AL25" s="3005"/>
      <c r="AM25" s="3006"/>
      <c r="AN25" s="3010"/>
      <c r="AO25" s="3010"/>
      <c r="AP25" s="3005"/>
      <c r="AQ25" s="3005"/>
      <c r="AR25" s="3005"/>
      <c r="AS25" s="3006"/>
      <c r="AT25" s="3004"/>
      <c r="AU25" s="3005"/>
      <c r="AV25" s="3005"/>
      <c r="AW25" s="3005"/>
      <c r="AX25" s="3006"/>
      <c r="AY25" s="3011"/>
      <c r="AZ25" s="3012"/>
      <c r="BA25" s="3012"/>
      <c r="BB25" s="3012"/>
      <c r="BC25" s="3013"/>
      <c r="BD25" s="329"/>
    </row>
    <row r="26" spans="2:56">
      <c r="B26" s="351"/>
      <c r="C26" s="359"/>
      <c r="D26" s="1434"/>
      <c r="E26" s="1434"/>
      <c r="F26" s="1434"/>
      <c r="G26" s="1434"/>
      <c r="H26" s="1434"/>
      <c r="I26" s="1434"/>
      <c r="J26" s="1434"/>
      <c r="K26" s="1434"/>
      <c r="L26" s="1434"/>
      <c r="M26" s="1434"/>
      <c r="N26" s="1434"/>
      <c r="O26" s="1434"/>
      <c r="P26" s="1434"/>
      <c r="Q26" s="1434"/>
      <c r="R26" s="1434"/>
      <c r="S26" s="1434"/>
      <c r="T26" s="1434"/>
      <c r="U26" s="1434"/>
      <c r="V26" s="1434"/>
      <c r="W26" s="1434"/>
      <c r="X26" s="1434"/>
      <c r="Y26" s="1434"/>
      <c r="Z26" s="1434"/>
      <c r="AA26" s="1434"/>
      <c r="AB26" s="1434"/>
      <c r="AC26" s="1434"/>
      <c r="AD26" s="1434"/>
      <c r="AE26" s="1434"/>
      <c r="AF26" s="1434"/>
      <c r="AG26" s="1434"/>
      <c r="AH26" s="1434"/>
      <c r="AI26" s="1434"/>
      <c r="AJ26" s="1434"/>
      <c r="AK26" s="3007"/>
      <c r="AL26" s="3008"/>
      <c r="AM26" s="3009"/>
      <c r="AN26" s="3010"/>
      <c r="AO26" s="3010"/>
      <c r="AP26" s="3008"/>
      <c r="AQ26" s="3008"/>
      <c r="AR26" s="3008"/>
      <c r="AS26" s="3009"/>
      <c r="AT26" s="3007"/>
      <c r="AU26" s="3008"/>
      <c r="AV26" s="3008"/>
      <c r="AW26" s="3008"/>
      <c r="AX26" s="3009"/>
      <c r="AY26" s="3014"/>
      <c r="AZ26" s="3015"/>
      <c r="BA26" s="3015"/>
      <c r="BB26" s="3015"/>
      <c r="BC26" s="3016"/>
      <c r="BD26" s="329"/>
    </row>
    <row r="27" spans="2:56">
      <c r="B27" s="351"/>
      <c r="C27" s="359"/>
      <c r="D27" s="1434"/>
      <c r="E27" s="1434"/>
      <c r="F27" s="1434"/>
      <c r="G27" s="1434"/>
      <c r="H27" s="1434"/>
      <c r="I27" s="1434"/>
      <c r="J27" s="1434"/>
      <c r="K27" s="1434"/>
      <c r="L27" s="1434"/>
      <c r="M27" s="1434"/>
      <c r="N27" s="1434"/>
      <c r="O27" s="1434"/>
      <c r="P27" s="1434"/>
      <c r="Q27" s="1434"/>
      <c r="R27" s="1434"/>
      <c r="S27" s="1434"/>
      <c r="T27" s="1434"/>
      <c r="U27" s="1434"/>
      <c r="V27" s="1434"/>
      <c r="W27" s="1434"/>
      <c r="X27" s="1434"/>
      <c r="Y27" s="1434"/>
      <c r="Z27" s="1434"/>
      <c r="AA27" s="1434"/>
      <c r="AB27" s="1434"/>
      <c r="AC27" s="1434"/>
      <c r="AD27" s="1434"/>
      <c r="AE27" s="1434"/>
      <c r="AF27" s="1434"/>
      <c r="AG27" s="1434"/>
      <c r="AH27" s="1434"/>
      <c r="AI27" s="1434"/>
      <c r="AJ27" s="1434"/>
      <c r="AK27" s="3004"/>
      <c r="AL27" s="3005"/>
      <c r="AM27" s="3006"/>
      <c r="AN27" s="3010"/>
      <c r="AO27" s="3010"/>
      <c r="AP27" s="3005"/>
      <c r="AQ27" s="3005"/>
      <c r="AR27" s="3005"/>
      <c r="AS27" s="3006"/>
      <c r="AT27" s="3004"/>
      <c r="AU27" s="3005"/>
      <c r="AV27" s="3005"/>
      <c r="AW27" s="3005"/>
      <c r="AX27" s="3006"/>
      <c r="AY27" s="3011"/>
      <c r="AZ27" s="3012"/>
      <c r="BA27" s="3012"/>
      <c r="BB27" s="3012"/>
      <c r="BC27" s="3013"/>
      <c r="BD27" s="329"/>
    </row>
    <row r="28" spans="2:56">
      <c r="B28" s="351"/>
      <c r="C28" s="359"/>
      <c r="D28" s="1434"/>
      <c r="E28" s="1434"/>
      <c r="F28" s="1434"/>
      <c r="G28" s="1434"/>
      <c r="H28" s="1434"/>
      <c r="I28" s="1434"/>
      <c r="J28" s="1434"/>
      <c r="K28" s="1434"/>
      <c r="L28" s="1434"/>
      <c r="M28" s="1434"/>
      <c r="N28" s="1434"/>
      <c r="O28" s="1434"/>
      <c r="P28" s="1434"/>
      <c r="Q28" s="1434"/>
      <c r="R28" s="1434"/>
      <c r="S28" s="1434"/>
      <c r="T28" s="1434"/>
      <c r="U28" s="1434"/>
      <c r="V28" s="1434"/>
      <c r="W28" s="1434"/>
      <c r="X28" s="1434"/>
      <c r="Y28" s="1434"/>
      <c r="Z28" s="1434"/>
      <c r="AA28" s="1434"/>
      <c r="AB28" s="1434"/>
      <c r="AC28" s="1434"/>
      <c r="AD28" s="1434"/>
      <c r="AE28" s="1434"/>
      <c r="AF28" s="1434"/>
      <c r="AG28" s="1434"/>
      <c r="AH28" s="1434"/>
      <c r="AI28" s="1434"/>
      <c r="AJ28" s="1434"/>
      <c r="AK28" s="3007"/>
      <c r="AL28" s="3008"/>
      <c r="AM28" s="3009"/>
      <c r="AN28" s="3010"/>
      <c r="AO28" s="3010"/>
      <c r="AP28" s="3008"/>
      <c r="AQ28" s="3008"/>
      <c r="AR28" s="3008"/>
      <c r="AS28" s="3009"/>
      <c r="AT28" s="3007"/>
      <c r="AU28" s="3008"/>
      <c r="AV28" s="3008"/>
      <c r="AW28" s="3008"/>
      <c r="AX28" s="3009"/>
      <c r="AY28" s="3014"/>
      <c r="AZ28" s="3015"/>
      <c r="BA28" s="3015"/>
      <c r="BB28" s="3015"/>
      <c r="BC28" s="3016"/>
      <c r="BD28" s="329"/>
    </row>
    <row r="29" spans="2:56">
      <c r="B29" s="351"/>
      <c r="C29" s="359"/>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3004"/>
      <c r="AL29" s="3005"/>
      <c r="AM29" s="3006"/>
      <c r="AN29" s="3010"/>
      <c r="AO29" s="3010"/>
      <c r="AP29" s="3005"/>
      <c r="AQ29" s="3005"/>
      <c r="AR29" s="3005"/>
      <c r="AS29" s="3006"/>
      <c r="AT29" s="3004"/>
      <c r="AU29" s="3005"/>
      <c r="AV29" s="3005"/>
      <c r="AW29" s="3005"/>
      <c r="AX29" s="3006"/>
      <c r="AY29" s="3011"/>
      <c r="AZ29" s="3012"/>
      <c r="BA29" s="3012"/>
      <c r="BB29" s="3012"/>
      <c r="BC29" s="3013"/>
      <c r="BD29" s="329"/>
    </row>
    <row r="30" spans="2:56">
      <c r="B30" s="351"/>
      <c r="C30" s="359"/>
      <c r="D30" s="1434"/>
      <c r="E30" s="1434"/>
      <c r="F30" s="1434"/>
      <c r="G30" s="1434"/>
      <c r="H30" s="1434"/>
      <c r="I30" s="1434"/>
      <c r="J30" s="1434"/>
      <c r="K30" s="1434"/>
      <c r="L30" s="1434"/>
      <c r="M30" s="1434"/>
      <c r="N30" s="1434"/>
      <c r="O30" s="1434"/>
      <c r="P30" s="1434"/>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3007"/>
      <c r="AL30" s="3008"/>
      <c r="AM30" s="3009"/>
      <c r="AN30" s="3010"/>
      <c r="AO30" s="3010"/>
      <c r="AP30" s="3008"/>
      <c r="AQ30" s="3008"/>
      <c r="AR30" s="3008"/>
      <c r="AS30" s="3009"/>
      <c r="AT30" s="3007"/>
      <c r="AU30" s="3008"/>
      <c r="AV30" s="3008"/>
      <c r="AW30" s="3008"/>
      <c r="AX30" s="3009"/>
      <c r="AY30" s="3014"/>
      <c r="AZ30" s="3015"/>
      <c r="BA30" s="3015"/>
      <c r="BB30" s="3015"/>
      <c r="BC30" s="3016"/>
      <c r="BD30" s="329"/>
    </row>
    <row r="31" spans="2:56">
      <c r="B31" s="351"/>
      <c r="C31" s="359"/>
      <c r="D31" s="1434"/>
      <c r="E31" s="1434"/>
      <c r="F31" s="1434"/>
      <c r="G31" s="1434"/>
      <c r="H31" s="1434"/>
      <c r="I31" s="1434"/>
      <c r="J31" s="1434"/>
      <c r="K31" s="1434"/>
      <c r="L31" s="1434"/>
      <c r="M31" s="1434"/>
      <c r="N31" s="1434"/>
      <c r="O31" s="1434"/>
      <c r="P31" s="1434"/>
      <c r="Q31" s="1434"/>
      <c r="R31" s="1434"/>
      <c r="S31" s="1434"/>
      <c r="T31" s="1434"/>
      <c r="U31" s="1434"/>
      <c r="V31" s="1434"/>
      <c r="W31" s="1434"/>
      <c r="X31" s="1434"/>
      <c r="Y31" s="1434"/>
      <c r="Z31" s="1434"/>
      <c r="AA31" s="1434"/>
      <c r="AB31" s="1434"/>
      <c r="AC31" s="1434"/>
      <c r="AD31" s="1434"/>
      <c r="AE31" s="1434"/>
      <c r="AF31" s="1434"/>
      <c r="AG31" s="1434"/>
      <c r="AH31" s="1434"/>
      <c r="AI31" s="1434"/>
      <c r="AJ31" s="1434"/>
      <c r="AK31" s="3004"/>
      <c r="AL31" s="3005"/>
      <c r="AM31" s="3006"/>
      <c r="AN31" s="3010"/>
      <c r="AO31" s="3010"/>
      <c r="AP31" s="3005"/>
      <c r="AQ31" s="3005"/>
      <c r="AR31" s="3005"/>
      <c r="AS31" s="3006"/>
      <c r="AT31" s="3004"/>
      <c r="AU31" s="3005"/>
      <c r="AV31" s="3005"/>
      <c r="AW31" s="3005"/>
      <c r="AX31" s="3006"/>
      <c r="AY31" s="3011"/>
      <c r="AZ31" s="3012"/>
      <c r="BA31" s="3012"/>
      <c r="BB31" s="3012"/>
      <c r="BC31" s="3013"/>
      <c r="BD31" s="329"/>
    </row>
    <row r="32" spans="2:56">
      <c r="B32" s="351"/>
      <c r="C32" s="359"/>
      <c r="D32" s="1434"/>
      <c r="E32" s="1434"/>
      <c r="F32" s="1434"/>
      <c r="G32" s="1434"/>
      <c r="H32" s="1434"/>
      <c r="I32" s="1434"/>
      <c r="J32" s="1434"/>
      <c r="K32" s="1434"/>
      <c r="L32" s="1434"/>
      <c r="M32" s="1434"/>
      <c r="N32" s="1434"/>
      <c r="O32" s="1434"/>
      <c r="P32" s="1434"/>
      <c r="Q32" s="1434"/>
      <c r="R32" s="1434"/>
      <c r="S32" s="1434"/>
      <c r="T32" s="1434"/>
      <c r="U32" s="1434"/>
      <c r="V32" s="1434"/>
      <c r="W32" s="1434"/>
      <c r="X32" s="1434"/>
      <c r="Y32" s="1434"/>
      <c r="Z32" s="1434"/>
      <c r="AA32" s="1434"/>
      <c r="AB32" s="1434"/>
      <c r="AC32" s="1434"/>
      <c r="AD32" s="1434"/>
      <c r="AE32" s="1434"/>
      <c r="AF32" s="1434"/>
      <c r="AG32" s="1434"/>
      <c r="AH32" s="1434"/>
      <c r="AI32" s="1434"/>
      <c r="AJ32" s="1434"/>
      <c r="AK32" s="3007"/>
      <c r="AL32" s="3008"/>
      <c r="AM32" s="3009"/>
      <c r="AN32" s="3010"/>
      <c r="AO32" s="3010"/>
      <c r="AP32" s="3008"/>
      <c r="AQ32" s="3008"/>
      <c r="AR32" s="3008"/>
      <c r="AS32" s="3009"/>
      <c r="AT32" s="3007"/>
      <c r="AU32" s="3008"/>
      <c r="AV32" s="3008"/>
      <c r="AW32" s="3008"/>
      <c r="AX32" s="3009"/>
      <c r="AY32" s="3014"/>
      <c r="AZ32" s="3015"/>
      <c r="BA32" s="3015"/>
      <c r="BB32" s="3015"/>
      <c r="BC32" s="3016"/>
      <c r="BD32" s="329"/>
    </row>
    <row r="33" spans="2:56">
      <c r="B33" s="351"/>
      <c r="C33" s="359"/>
      <c r="D33" s="1434"/>
      <c r="E33" s="1434"/>
      <c r="F33" s="1434"/>
      <c r="G33" s="1434"/>
      <c r="H33" s="1434"/>
      <c r="I33" s="1434"/>
      <c r="J33" s="1434"/>
      <c r="K33" s="1434"/>
      <c r="L33" s="1434"/>
      <c r="M33" s="1434"/>
      <c r="N33" s="1434"/>
      <c r="O33" s="1434"/>
      <c r="P33" s="1434"/>
      <c r="Q33" s="1434"/>
      <c r="R33" s="1434"/>
      <c r="S33" s="1434"/>
      <c r="T33" s="1434"/>
      <c r="U33" s="1434"/>
      <c r="V33" s="1434"/>
      <c r="W33" s="1434"/>
      <c r="X33" s="1434"/>
      <c r="Y33" s="1434"/>
      <c r="Z33" s="1434"/>
      <c r="AA33" s="1434"/>
      <c r="AB33" s="1434"/>
      <c r="AC33" s="1434"/>
      <c r="AD33" s="1434"/>
      <c r="AE33" s="1434"/>
      <c r="AF33" s="1434"/>
      <c r="AG33" s="1434"/>
      <c r="AH33" s="1434"/>
      <c r="AI33" s="1434"/>
      <c r="AJ33" s="1434"/>
      <c r="AK33" s="3004"/>
      <c r="AL33" s="3005"/>
      <c r="AM33" s="3006"/>
      <c r="AN33" s="3010"/>
      <c r="AO33" s="3010"/>
      <c r="AP33" s="3005"/>
      <c r="AQ33" s="3005"/>
      <c r="AR33" s="3005"/>
      <c r="AS33" s="3006"/>
      <c r="AT33" s="3004"/>
      <c r="AU33" s="3005"/>
      <c r="AV33" s="3005"/>
      <c r="AW33" s="3005"/>
      <c r="AX33" s="3006"/>
      <c r="AY33" s="3011"/>
      <c r="AZ33" s="3012"/>
      <c r="BA33" s="3012"/>
      <c r="BB33" s="3012"/>
      <c r="BC33" s="3013"/>
      <c r="BD33" s="329"/>
    </row>
    <row r="34" spans="2:56">
      <c r="B34" s="351"/>
      <c r="C34" s="359"/>
      <c r="D34" s="1434"/>
      <c r="E34" s="1434"/>
      <c r="F34" s="1434"/>
      <c r="G34" s="1434"/>
      <c r="H34" s="1434"/>
      <c r="I34" s="1434"/>
      <c r="J34" s="1434"/>
      <c r="K34" s="1434"/>
      <c r="L34" s="1434"/>
      <c r="M34" s="1434"/>
      <c r="N34" s="1434"/>
      <c r="O34" s="1434"/>
      <c r="P34" s="1434"/>
      <c r="Q34" s="1434"/>
      <c r="R34" s="1434"/>
      <c r="S34" s="1434"/>
      <c r="T34" s="1434"/>
      <c r="U34" s="1434"/>
      <c r="V34" s="1434"/>
      <c r="W34" s="1434"/>
      <c r="X34" s="1434"/>
      <c r="Y34" s="1434"/>
      <c r="Z34" s="1434"/>
      <c r="AA34" s="1434"/>
      <c r="AB34" s="1434"/>
      <c r="AC34" s="1434"/>
      <c r="AD34" s="1434"/>
      <c r="AE34" s="1434"/>
      <c r="AF34" s="1434"/>
      <c r="AG34" s="1434"/>
      <c r="AH34" s="1434"/>
      <c r="AI34" s="1434"/>
      <c r="AJ34" s="1434"/>
      <c r="AK34" s="3007"/>
      <c r="AL34" s="3008"/>
      <c r="AM34" s="3009"/>
      <c r="AN34" s="3010"/>
      <c r="AO34" s="3010"/>
      <c r="AP34" s="3008"/>
      <c r="AQ34" s="3008"/>
      <c r="AR34" s="3008"/>
      <c r="AS34" s="3009"/>
      <c r="AT34" s="3007"/>
      <c r="AU34" s="3008"/>
      <c r="AV34" s="3008"/>
      <c r="AW34" s="3008"/>
      <c r="AX34" s="3009"/>
      <c r="AY34" s="3014"/>
      <c r="AZ34" s="3015"/>
      <c r="BA34" s="3015"/>
      <c r="BB34" s="3015"/>
      <c r="BC34" s="3016"/>
      <c r="BD34" s="329"/>
    </row>
    <row r="35" spans="2:56">
      <c r="B35" s="351"/>
      <c r="C35" s="359"/>
      <c r="D35" s="1434"/>
      <c r="E35" s="1434"/>
      <c r="F35" s="1434"/>
      <c r="G35" s="1434"/>
      <c r="H35" s="1434"/>
      <c r="I35" s="1434"/>
      <c r="J35" s="1434"/>
      <c r="K35" s="1434"/>
      <c r="L35" s="1434"/>
      <c r="M35" s="1434"/>
      <c r="N35" s="1434"/>
      <c r="O35" s="1434"/>
      <c r="P35" s="1434"/>
      <c r="Q35" s="1434"/>
      <c r="R35" s="1434"/>
      <c r="S35" s="1434"/>
      <c r="T35" s="1434"/>
      <c r="U35" s="1434"/>
      <c r="V35" s="1434"/>
      <c r="W35" s="1434"/>
      <c r="X35" s="1434"/>
      <c r="Y35" s="1434"/>
      <c r="Z35" s="1434"/>
      <c r="AA35" s="1434"/>
      <c r="AB35" s="1434"/>
      <c r="AC35" s="1434"/>
      <c r="AD35" s="1434"/>
      <c r="AE35" s="1434"/>
      <c r="AF35" s="1434"/>
      <c r="AG35" s="1434"/>
      <c r="AH35" s="1434"/>
      <c r="AI35" s="1434"/>
      <c r="AJ35" s="1434"/>
      <c r="AK35" s="3004"/>
      <c r="AL35" s="3005"/>
      <c r="AM35" s="3006"/>
      <c r="AN35" s="3010"/>
      <c r="AO35" s="3010"/>
      <c r="AP35" s="3005"/>
      <c r="AQ35" s="3005"/>
      <c r="AR35" s="3005"/>
      <c r="AS35" s="3006"/>
      <c r="AT35" s="3004"/>
      <c r="AU35" s="3005"/>
      <c r="AV35" s="3005"/>
      <c r="AW35" s="3005"/>
      <c r="AX35" s="3006"/>
      <c r="AY35" s="3011"/>
      <c r="AZ35" s="3012"/>
      <c r="BA35" s="3012"/>
      <c r="BB35" s="3012"/>
      <c r="BC35" s="3013"/>
      <c r="BD35" s="329"/>
    </row>
    <row r="36" spans="2:56">
      <c r="B36" s="351"/>
      <c r="C36" s="359"/>
      <c r="D36" s="1434"/>
      <c r="E36" s="1434"/>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3007"/>
      <c r="AL36" s="3008"/>
      <c r="AM36" s="3009"/>
      <c r="AN36" s="3010"/>
      <c r="AO36" s="3010"/>
      <c r="AP36" s="3008"/>
      <c r="AQ36" s="3008"/>
      <c r="AR36" s="3008"/>
      <c r="AS36" s="3009"/>
      <c r="AT36" s="3007"/>
      <c r="AU36" s="3008"/>
      <c r="AV36" s="3008"/>
      <c r="AW36" s="3008"/>
      <c r="AX36" s="3009"/>
      <c r="AY36" s="3014"/>
      <c r="AZ36" s="3015"/>
      <c r="BA36" s="3015"/>
      <c r="BB36" s="3015"/>
      <c r="BC36" s="3016"/>
      <c r="BD36" s="329"/>
    </row>
    <row r="37" spans="2:56">
      <c r="B37" s="351"/>
      <c r="C37" s="359"/>
      <c r="D37" s="1434"/>
      <c r="E37" s="1434"/>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3004"/>
      <c r="AL37" s="3005"/>
      <c r="AM37" s="3006"/>
      <c r="AN37" s="3010"/>
      <c r="AO37" s="3010"/>
      <c r="AP37" s="3005"/>
      <c r="AQ37" s="3005"/>
      <c r="AR37" s="3005"/>
      <c r="AS37" s="3006"/>
      <c r="AT37" s="3004"/>
      <c r="AU37" s="3005"/>
      <c r="AV37" s="3005"/>
      <c r="AW37" s="3005"/>
      <c r="AX37" s="3006"/>
      <c r="AY37" s="3011"/>
      <c r="AZ37" s="3012"/>
      <c r="BA37" s="3012"/>
      <c r="BB37" s="3012"/>
      <c r="BC37" s="3013"/>
      <c r="BD37" s="329"/>
    </row>
    <row r="38" spans="2:56">
      <c r="B38" s="351"/>
      <c r="C38" s="359"/>
      <c r="D38" s="1434"/>
      <c r="E38" s="1434"/>
      <c r="F38" s="1434"/>
      <c r="G38" s="1434"/>
      <c r="H38" s="1434"/>
      <c r="I38" s="1434"/>
      <c r="J38" s="1434"/>
      <c r="K38" s="1434"/>
      <c r="L38" s="1434"/>
      <c r="M38" s="1434"/>
      <c r="N38" s="1434"/>
      <c r="O38" s="1434"/>
      <c r="P38" s="1434"/>
      <c r="Q38" s="1434"/>
      <c r="R38" s="1434"/>
      <c r="S38" s="1434"/>
      <c r="T38" s="1434"/>
      <c r="U38" s="1434"/>
      <c r="V38" s="1434"/>
      <c r="W38" s="1434"/>
      <c r="X38" s="1434"/>
      <c r="Y38" s="1434"/>
      <c r="Z38" s="1434"/>
      <c r="AA38" s="1434"/>
      <c r="AB38" s="1434"/>
      <c r="AC38" s="1434"/>
      <c r="AD38" s="1434"/>
      <c r="AE38" s="1434"/>
      <c r="AF38" s="1434"/>
      <c r="AG38" s="1434"/>
      <c r="AH38" s="1434"/>
      <c r="AI38" s="1434"/>
      <c r="AJ38" s="1434"/>
      <c r="AK38" s="3007"/>
      <c r="AL38" s="3008"/>
      <c r="AM38" s="3009"/>
      <c r="AN38" s="3010"/>
      <c r="AO38" s="3010"/>
      <c r="AP38" s="3008"/>
      <c r="AQ38" s="3008"/>
      <c r="AR38" s="3008"/>
      <c r="AS38" s="3009"/>
      <c r="AT38" s="3007"/>
      <c r="AU38" s="3008"/>
      <c r="AV38" s="3008"/>
      <c r="AW38" s="3008"/>
      <c r="AX38" s="3009"/>
      <c r="AY38" s="3014"/>
      <c r="AZ38" s="3015"/>
      <c r="BA38" s="3015"/>
      <c r="BB38" s="3015"/>
      <c r="BC38" s="3016"/>
      <c r="BD38" s="329"/>
    </row>
    <row r="39" spans="2:56">
      <c r="B39" s="351"/>
      <c r="C39" s="359"/>
      <c r="D39" s="1434"/>
      <c r="E39" s="1434"/>
      <c r="F39" s="1434"/>
      <c r="G39" s="1434"/>
      <c r="H39" s="1434"/>
      <c r="I39" s="1434"/>
      <c r="J39" s="1434"/>
      <c r="K39" s="1434"/>
      <c r="L39" s="1434"/>
      <c r="M39" s="1434"/>
      <c r="N39" s="1434"/>
      <c r="O39" s="1434"/>
      <c r="P39" s="1434"/>
      <c r="Q39" s="1434"/>
      <c r="R39" s="1434"/>
      <c r="S39" s="1434"/>
      <c r="T39" s="1434"/>
      <c r="U39" s="1434"/>
      <c r="V39" s="1434"/>
      <c r="W39" s="1434"/>
      <c r="X39" s="1434"/>
      <c r="Y39" s="1434"/>
      <c r="Z39" s="1434"/>
      <c r="AA39" s="1434"/>
      <c r="AB39" s="1434"/>
      <c r="AC39" s="1434"/>
      <c r="AD39" s="1434"/>
      <c r="AE39" s="1434"/>
      <c r="AF39" s="1434"/>
      <c r="AG39" s="1434"/>
      <c r="AH39" s="1434"/>
      <c r="AI39" s="1434"/>
      <c r="AJ39" s="1434"/>
      <c r="AK39" s="3004"/>
      <c r="AL39" s="3005"/>
      <c r="AM39" s="3006"/>
      <c r="AN39" s="3010"/>
      <c r="AO39" s="3010"/>
      <c r="AP39" s="3005"/>
      <c r="AQ39" s="3005"/>
      <c r="AR39" s="3005"/>
      <c r="AS39" s="3006"/>
      <c r="AT39" s="3004"/>
      <c r="AU39" s="3005"/>
      <c r="AV39" s="3005"/>
      <c r="AW39" s="3005"/>
      <c r="AX39" s="3006"/>
      <c r="AY39" s="3011"/>
      <c r="AZ39" s="3012"/>
      <c r="BA39" s="3012"/>
      <c r="BB39" s="3012"/>
      <c r="BC39" s="3013"/>
      <c r="BD39" s="329"/>
    </row>
    <row r="40" spans="2:56">
      <c r="B40" s="351"/>
      <c r="C40" s="359"/>
      <c r="D40" s="1434"/>
      <c r="E40" s="1434"/>
      <c r="F40" s="1434"/>
      <c r="G40" s="1434"/>
      <c r="H40" s="1434"/>
      <c r="I40" s="1434"/>
      <c r="J40" s="1434"/>
      <c r="K40" s="1434"/>
      <c r="L40" s="1434"/>
      <c r="M40" s="1434"/>
      <c r="N40" s="1434"/>
      <c r="O40" s="1434"/>
      <c r="P40" s="1434"/>
      <c r="Q40" s="1434"/>
      <c r="R40" s="1434"/>
      <c r="S40" s="1434"/>
      <c r="T40" s="1434"/>
      <c r="U40" s="1434"/>
      <c r="V40" s="1434"/>
      <c r="W40" s="1434"/>
      <c r="X40" s="1434"/>
      <c r="Y40" s="1434"/>
      <c r="Z40" s="1434"/>
      <c r="AA40" s="1434"/>
      <c r="AB40" s="1434"/>
      <c r="AC40" s="1434"/>
      <c r="AD40" s="1434"/>
      <c r="AE40" s="1434"/>
      <c r="AF40" s="1434"/>
      <c r="AG40" s="1434"/>
      <c r="AH40" s="1434"/>
      <c r="AI40" s="1434"/>
      <c r="AJ40" s="1434"/>
      <c r="AK40" s="3007"/>
      <c r="AL40" s="3008"/>
      <c r="AM40" s="3009"/>
      <c r="AN40" s="3010"/>
      <c r="AO40" s="3010"/>
      <c r="AP40" s="3008"/>
      <c r="AQ40" s="3008"/>
      <c r="AR40" s="3008"/>
      <c r="AS40" s="3009"/>
      <c r="AT40" s="3007"/>
      <c r="AU40" s="3008"/>
      <c r="AV40" s="3008"/>
      <c r="AW40" s="3008"/>
      <c r="AX40" s="3009"/>
      <c r="AY40" s="3014"/>
      <c r="AZ40" s="3015"/>
      <c r="BA40" s="3015"/>
      <c r="BB40" s="3015"/>
      <c r="BC40" s="3016"/>
      <c r="BD40" s="329"/>
    </row>
    <row r="41" spans="2:56">
      <c r="B41" s="351"/>
      <c r="C41" s="359"/>
      <c r="D41" s="1434"/>
      <c r="E41" s="1434"/>
      <c r="F41" s="1434"/>
      <c r="G41" s="1434"/>
      <c r="H41" s="1434"/>
      <c r="I41" s="1434"/>
      <c r="J41" s="1434"/>
      <c r="K41" s="1434"/>
      <c r="L41" s="1434"/>
      <c r="M41" s="1434"/>
      <c r="N41" s="1434"/>
      <c r="O41" s="1434"/>
      <c r="P41" s="1434"/>
      <c r="Q41" s="1434"/>
      <c r="R41" s="1434"/>
      <c r="S41" s="1434"/>
      <c r="T41" s="1434"/>
      <c r="U41" s="1434"/>
      <c r="V41" s="1434"/>
      <c r="W41" s="1434"/>
      <c r="X41" s="1434"/>
      <c r="Y41" s="1434"/>
      <c r="Z41" s="1434"/>
      <c r="AA41" s="1434"/>
      <c r="AB41" s="1434"/>
      <c r="AC41" s="1434"/>
      <c r="AD41" s="1434"/>
      <c r="AE41" s="1434"/>
      <c r="AF41" s="1434"/>
      <c r="AG41" s="1434"/>
      <c r="AH41" s="1434"/>
      <c r="AI41" s="1434"/>
      <c r="AJ41" s="1434"/>
      <c r="AK41" s="3004"/>
      <c r="AL41" s="3005"/>
      <c r="AM41" s="3006"/>
      <c r="AN41" s="3010"/>
      <c r="AO41" s="3010"/>
      <c r="AP41" s="3005"/>
      <c r="AQ41" s="3005"/>
      <c r="AR41" s="3005"/>
      <c r="AS41" s="3006"/>
      <c r="AT41" s="3004"/>
      <c r="AU41" s="3005"/>
      <c r="AV41" s="3005"/>
      <c r="AW41" s="3005"/>
      <c r="AX41" s="3006"/>
      <c r="AY41" s="3011"/>
      <c r="AZ41" s="3012"/>
      <c r="BA41" s="3012"/>
      <c r="BB41" s="3012"/>
      <c r="BC41" s="3013"/>
      <c r="BD41" s="329"/>
    </row>
    <row r="42" spans="2:56">
      <c r="B42" s="351"/>
      <c r="C42" s="359"/>
      <c r="D42" s="1434"/>
      <c r="E42" s="1434"/>
      <c r="F42" s="1434"/>
      <c r="G42" s="1434"/>
      <c r="H42" s="1434"/>
      <c r="I42" s="1434"/>
      <c r="J42" s="1434"/>
      <c r="K42" s="1434"/>
      <c r="L42" s="1434"/>
      <c r="M42" s="1434"/>
      <c r="N42" s="1434"/>
      <c r="O42" s="1434"/>
      <c r="P42" s="1434"/>
      <c r="Q42" s="1434"/>
      <c r="R42" s="1434"/>
      <c r="S42" s="1434"/>
      <c r="T42" s="1434"/>
      <c r="U42" s="1434"/>
      <c r="V42" s="1434"/>
      <c r="W42" s="1434"/>
      <c r="X42" s="1434"/>
      <c r="Y42" s="1434"/>
      <c r="Z42" s="1434"/>
      <c r="AA42" s="1434"/>
      <c r="AB42" s="1434"/>
      <c r="AC42" s="1434"/>
      <c r="AD42" s="1434"/>
      <c r="AE42" s="1434"/>
      <c r="AF42" s="1434"/>
      <c r="AG42" s="1434"/>
      <c r="AH42" s="1434"/>
      <c r="AI42" s="1434"/>
      <c r="AJ42" s="1434"/>
      <c r="AK42" s="3007"/>
      <c r="AL42" s="3008"/>
      <c r="AM42" s="3009"/>
      <c r="AN42" s="3010"/>
      <c r="AO42" s="3010"/>
      <c r="AP42" s="3008"/>
      <c r="AQ42" s="3008"/>
      <c r="AR42" s="3008"/>
      <c r="AS42" s="3009"/>
      <c r="AT42" s="3007"/>
      <c r="AU42" s="3008"/>
      <c r="AV42" s="3008"/>
      <c r="AW42" s="3008"/>
      <c r="AX42" s="3009"/>
      <c r="AY42" s="3014"/>
      <c r="AZ42" s="3015"/>
      <c r="BA42" s="3015"/>
      <c r="BB42" s="3015"/>
      <c r="BC42" s="3016"/>
      <c r="BD42" s="329"/>
    </row>
    <row r="43" spans="2:56">
      <c r="B43" s="351"/>
      <c r="C43" s="359"/>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34"/>
      <c r="AA43" s="1434"/>
      <c r="AB43" s="1434"/>
      <c r="AC43" s="1434"/>
      <c r="AD43" s="1434"/>
      <c r="AE43" s="1434"/>
      <c r="AF43" s="1434"/>
      <c r="AG43" s="1434"/>
      <c r="AH43" s="1434"/>
      <c r="AI43" s="1434"/>
      <c r="AJ43" s="1434"/>
      <c r="AK43" s="3004"/>
      <c r="AL43" s="3005"/>
      <c r="AM43" s="3006"/>
      <c r="AN43" s="3010"/>
      <c r="AO43" s="3010"/>
      <c r="AP43" s="3005"/>
      <c r="AQ43" s="3005"/>
      <c r="AR43" s="3005"/>
      <c r="AS43" s="3006"/>
      <c r="AT43" s="3004"/>
      <c r="AU43" s="3005"/>
      <c r="AV43" s="3005"/>
      <c r="AW43" s="3005"/>
      <c r="AX43" s="3006"/>
      <c r="AY43" s="3011"/>
      <c r="AZ43" s="3012"/>
      <c r="BA43" s="3012"/>
      <c r="BB43" s="3012"/>
      <c r="BC43" s="3013"/>
      <c r="BD43" s="329"/>
    </row>
    <row r="44" spans="2:56">
      <c r="B44" s="351"/>
      <c r="C44" s="359"/>
      <c r="D44" s="1434"/>
      <c r="E44" s="1434"/>
      <c r="F44" s="1434"/>
      <c r="G44" s="1434"/>
      <c r="H44" s="1434"/>
      <c r="I44" s="1434"/>
      <c r="J44" s="1434"/>
      <c r="K44" s="1434"/>
      <c r="L44" s="1434"/>
      <c r="M44" s="1434"/>
      <c r="N44" s="1434"/>
      <c r="O44" s="1434"/>
      <c r="P44" s="1434"/>
      <c r="Q44" s="1434"/>
      <c r="R44" s="1434"/>
      <c r="S44" s="1434"/>
      <c r="T44" s="1434"/>
      <c r="U44" s="1434"/>
      <c r="V44" s="1434"/>
      <c r="W44" s="1434"/>
      <c r="X44" s="1434"/>
      <c r="Y44" s="1434"/>
      <c r="Z44" s="1434"/>
      <c r="AA44" s="1434"/>
      <c r="AB44" s="1434"/>
      <c r="AC44" s="1434"/>
      <c r="AD44" s="1434"/>
      <c r="AE44" s="1434"/>
      <c r="AF44" s="1434"/>
      <c r="AG44" s="1434"/>
      <c r="AH44" s="1434"/>
      <c r="AI44" s="1434"/>
      <c r="AJ44" s="1434"/>
      <c r="AK44" s="3007"/>
      <c r="AL44" s="3008"/>
      <c r="AM44" s="3009"/>
      <c r="AN44" s="3010"/>
      <c r="AO44" s="3010"/>
      <c r="AP44" s="3008"/>
      <c r="AQ44" s="3008"/>
      <c r="AR44" s="3008"/>
      <c r="AS44" s="3009"/>
      <c r="AT44" s="3007"/>
      <c r="AU44" s="3008"/>
      <c r="AV44" s="3008"/>
      <c r="AW44" s="3008"/>
      <c r="AX44" s="3009"/>
      <c r="AY44" s="3014"/>
      <c r="AZ44" s="3015"/>
      <c r="BA44" s="3015"/>
      <c r="BB44" s="3015"/>
      <c r="BC44" s="3016"/>
      <c r="BD44" s="329"/>
    </row>
    <row r="45" spans="2:56">
      <c r="B45" s="351"/>
      <c r="C45" s="359"/>
      <c r="D45" s="1434"/>
      <c r="E45" s="1434"/>
      <c r="F45" s="1434"/>
      <c r="G45" s="1434"/>
      <c r="H45" s="1434"/>
      <c r="I45" s="1434"/>
      <c r="J45" s="1434"/>
      <c r="K45" s="1434"/>
      <c r="L45" s="1434"/>
      <c r="M45" s="1434"/>
      <c r="N45" s="1434"/>
      <c r="O45" s="1434"/>
      <c r="P45" s="1434"/>
      <c r="Q45" s="1434"/>
      <c r="R45" s="1434"/>
      <c r="S45" s="1434"/>
      <c r="T45" s="1434"/>
      <c r="U45" s="1434"/>
      <c r="V45" s="1434"/>
      <c r="W45" s="1434"/>
      <c r="X45" s="1434"/>
      <c r="Y45" s="1434"/>
      <c r="Z45" s="1434"/>
      <c r="AA45" s="1434"/>
      <c r="AB45" s="1434"/>
      <c r="AC45" s="1434"/>
      <c r="AD45" s="1434"/>
      <c r="AE45" s="1434"/>
      <c r="AF45" s="1434"/>
      <c r="AG45" s="1434"/>
      <c r="AH45" s="1434"/>
      <c r="AI45" s="1434"/>
      <c r="AJ45" s="1434"/>
      <c r="AK45" s="3004"/>
      <c r="AL45" s="3005"/>
      <c r="AM45" s="3006"/>
      <c r="AN45" s="3010"/>
      <c r="AO45" s="3010"/>
      <c r="AP45" s="3005"/>
      <c r="AQ45" s="3005"/>
      <c r="AR45" s="3005"/>
      <c r="AS45" s="3006"/>
      <c r="AT45" s="3004"/>
      <c r="AU45" s="3005"/>
      <c r="AV45" s="3005"/>
      <c r="AW45" s="3005"/>
      <c r="AX45" s="3006"/>
      <c r="AY45" s="3011"/>
      <c r="AZ45" s="3012"/>
      <c r="BA45" s="3012"/>
      <c r="BB45" s="3012"/>
      <c r="BC45" s="3013"/>
      <c r="BD45" s="329"/>
    </row>
    <row r="46" spans="2:56">
      <c r="B46" s="351"/>
      <c r="C46" s="359"/>
      <c r="D46" s="1434"/>
      <c r="E46" s="1434"/>
      <c r="F46" s="1434"/>
      <c r="G46" s="1434"/>
      <c r="H46" s="1434"/>
      <c r="I46" s="1434"/>
      <c r="J46" s="1434"/>
      <c r="K46" s="1434"/>
      <c r="L46" s="1434"/>
      <c r="M46" s="1434"/>
      <c r="N46" s="1434"/>
      <c r="O46" s="1434"/>
      <c r="P46" s="1434"/>
      <c r="Q46" s="1434"/>
      <c r="R46" s="1434"/>
      <c r="S46" s="1434"/>
      <c r="T46" s="1434"/>
      <c r="U46" s="1434"/>
      <c r="V46" s="1434"/>
      <c r="W46" s="1434"/>
      <c r="X46" s="1434"/>
      <c r="Y46" s="1434"/>
      <c r="Z46" s="1434"/>
      <c r="AA46" s="1434"/>
      <c r="AB46" s="1434"/>
      <c r="AC46" s="1434"/>
      <c r="AD46" s="1434"/>
      <c r="AE46" s="1434"/>
      <c r="AF46" s="1434"/>
      <c r="AG46" s="1434"/>
      <c r="AH46" s="1434"/>
      <c r="AI46" s="1434"/>
      <c r="AJ46" s="1434"/>
      <c r="AK46" s="3007"/>
      <c r="AL46" s="3008"/>
      <c r="AM46" s="3009"/>
      <c r="AN46" s="3010"/>
      <c r="AO46" s="3010"/>
      <c r="AP46" s="3008"/>
      <c r="AQ46" s="3008"/>
      <c r="AR46" s="3008"/>
      <c r="AS46" s="3009"/>
      <c r="AT46" s="3007"/>
      <c r="AU46" s="3008"/>
      <c r="AV46" s="3008"/>
      <c r="AW46" s="3008"/>
      <c r="AX46" s="3009"/>
      <c r="AY46" s="3014"/>
      <c r="AZ46" s="3015"/>
      <c r="BA46" s="3015"/>
      <c r="BB46" s="3015"/>
      <c r="BC46" s="3016"/>
      <c r="BD46" s="329"/>
    </row>
    <row r="47" spans="2:56">
      <c r="B47" s="351"/>
      <c r="C47" s="359"/>
      <c r="D47" s="1434"/>
      <c r="E47" s="1434"/>
      <c r="F47" s="1434"/>
      <c r="G47" s="1434"/>
      <c r="H47" s="1434"/>
      <c r="I47" s="1434"/>
      <c r="J47" s="1434"/>
      <c r="K47" s="1434"/>
      <c r="L47" s="1434"/>
      <c r="M47" s="1434"/>
      <c r="N47" s="1434"/>
      <c r="O47" s="1434"/>
      <c r="P47" s="1434"/>
      <c r="Q47" s="1434"/>
      <c r="R47" s="1434"/>
      <c r="S47" s="1434"/>
      <c r="T47" s="1434"/>
      <c r="U47" s="1434"/>
      <c r="V47" s="1434"/>
      <c r="W47" s="1434"/>
      <c r="X47" s="1434"/>
      <c r="Y47" s="1434"/>
      <c r="Z47" s="1434"/>
      <c r="AA47" s="1434"/>
      <c r="AB47" s="1434"/>
      <c r="AC47" s="1434"/>
      <c r="AD47" s="1434"/>
      <c r="AE47" s="1434"/>
      <c r="AF47" s="1434"/>
      <c r="AG47" s="1434"/>
      <c r="AH47" s="1434"/>
      <c r="AI47" s="1434"/>
      <c r="AJ47" s="1434"/>
      <c r="AK47" s="3004"/>
      <c r="AL47" s="3005"/>
      <c r="AM47" s="3006"/>
      <c r="AN47" s="3010"/>
      <c r="AO47" s="3010"/>
      <c r="AP47" s="3005"/>
      <c r="AQ47" s="3005"/>
      <c r="AR47" s="3005"/>
      <c r="AS47" s="3006"/>
      <c r="AT47" s="3004"/>
      <c r="AU47" s="3005"/>
      <c r="AV47" s="3005"/>
      <c r="AW47" s="3005"/>
      <c r="AX47" s="3006"/>
      <c r="AY47" s="3011"/>
      <c r="AZ47" s="3012"/>
      <c r="BA47" s="3012"/>
      <c r="BB47" s="3012"/>
      <c r="BC47" s="3013"/>
      <c r="BD47" s="329"/>
    </row>
    <row r="48" spans="2:56">
      <c r="B48" s="351"/>
      <c r="C48" s="359"/>
      <c r="D48" s="1434"/>
      <c r="E48" s="1434"/>
      <c r="F48" s="1434"/>
      <c r="G48" s="1434"/>
      <c r="H48" s="1434"/>
      <c r="I48" s="1434"/>
      <c r="J48" s="1434"/>
      <c r="K48" s="1434"/>
      <c r="L48" s="1434"/>
      <c r="M48" s="1434"/>
      <c r="N48" s="1434"/>
      <c r="O48" s="1434"/>
      <c r="P48" s="1434"/>
      <c r="Q48" s="1434"/>
      <c r="R48" s="1434"/>
      <c r="S48" s="1434"/>
      <c r="T48" s="1434"/>
      <c r="U48" s="1434"/>
      <c r="V48" s="1434"/>
      <c r="W48" s="1434"/>
      <c r="X48" s="1434"/>
      <c r="Y48" s="1434"/>
      <c r="Z48" s="1434"/>
      <c r="AA48" s="1434"/>
      <c r="AB48" s="1434"/>
      <c r="AC48" s="1434"/>
      <c r="AD48" s="1434"/>
      <c r="AE48" s="1434"/>
      <c r="AF48" s="1434"/>
      <c r="AG48" s="1434"/>
      <c r="AH48" s="1434"/>
      <c r="AI48" s="1434"/>
      <c r="AJ48" s="1434"/>
      <c r="AK48" s="3007"/>
      <c r="AL48" s="3008"/>
      <c r="AM48" s="3009"/>
      <c r="AN48" s="3010"/>
      <c r="AO48" s="3010"/>
      <c r="AP48" s="3008"/>
      <c r="AQ48" s="3008"/>
      <c r="AR48" s="3008"/>
      <c r="AS48" s="3009"/>
      <c r="AT48" s="3007"/>
      <c r="AU48" s="3008"/>
      <c r="AV48" s="3008"/>
      <c r="AW48" s="3008"/>
      <c r="AX48" s="3009"/>
      <c r="AY48" s="3014"/>
      <c r="AZ48" s="3015"/>
      <c r="BA48" s="3015"/>
      <c r="BB48" s="3015"/>
      <c r="BC48" s="3016"/>
      <c r="BD48" s="329"/>
    </row>
    <row r="49" spans="2:56">
      <c r="B49" s="351"/>
      <c r="C49" s="359"/>
      <c r="D49" s="1434"/>
      <c r="E49" s="1434"/>
      <c r="F49" s="1434"/>
      <c r="G49" s="1434"/>
      <c r="H49" s="1434"/>
      <c r="I49" s="1434"/>
      <c r="J49" s="1434"/>
      <c r="K49" s="1434"/>
      <c r="L49" s="1434"/>
      <c r="M49" s="1434"/>
      <c r="N49" s="1434"/>
      <c r="O49" s="1434"/>
      <c r="P49" s="1434"/>
      <c r="Q49" s="1434"/>
      <c r="R49" s="1434"/>
      <c r="S49" s="1434"/>
      <c r="T49" s="1434"/>
      <c r="U49" s="1434"/>
      <c r="V49" s="1434"/>
      <c r="W49" s="1434"/>
      <c r="X49" s="1434"/>
      <c r="Y49" s="1434"/>
      <c r="Z49" s="1434"/>
      <c r="AA49" s="1434"/>
      <c r="AB49" s="1434"/>
      <c r="AC49" s="1434"/>
      <c r="AD49" s="1434"/>
      <c r="AE49" s="1434"/>
      <c r="AF49" s="1434"/>
      <c r="AG49" s="1434"/>
      <c r="AH49" s="1434"/>
      <c r="AI49" s="1434"/>
      <c r="AJ49" s="1434"/>
      <c r="AK49" s="3004"/>
      <c r="AL49" s="3005"/>
      <c r="AM49" s="3006"/>
      <c r="AN49" s="3010"/>
      <c r="AO49" s="3010"/>
      <c r="AP49" s="3005"/>
      <c r="AQ49" s="3005"/>
      <c r="AR49" s="3005"/>
      <c r="AS49" s="3006"/>
      <c r="AT49" s="3004"/>
      <c r="AU49" s="3005"/>
      <c r="AV49" s="3005"/>
      <c r="AW49" s="3005"/>
      <c r="AX49" s="3006"/>
      <c r="AY49" s="3011"/>
      <c r="AZ49" s="3012"/>
      <c r="BA49" s="3012"/>
      <c r="BB49" s="3012"/>
      <c r="BC49" s="3013"/>
      <c r="BD49" s="329"/>
    </row>
    <row r="50" spans="2:56">
      <c r="B50" s="351"/>
      <c r="C50" s="359"/>
      <c r="D50" s="1434"/>
      <c r="E50" s="1434"/>
      <c r="F50" s="1434"/>
      <c r="G50" s="1434"/>
      <c r="H50" s="1434"/>
      <c r="I50" s="1434"/>
      <c r="J50" s="1434"/>
      <c r="K50" s="1434"/>
      <c r="L50" s="1434"/>
      <c r="M50" s="1434"/>
      <c r="N50" s="1434"/>
      <c r="O50" s="1434"/>
      <c r="P50" s="1434"/>
      <c r="Q50" s="1434"/>
      <c r="R50" s="1434"/>
      <c r="S50" s="1434"/>
      <c r="T50" s="1434"/>
      <c r="U50" s="1434"/>
      <c r="V50" s="1434"/>
      <c r="W50" s="1434"/>
      <c r="X50" s="1434"/>
      <c r="Y50" s="1434"/>
      <c r="Z50" s="1434"/>
      <c r="AA50" s="1434"/>
      <c r="AB50" s="1434"/>
      <c r="AC50" s="1434"/>
      <c r="AD50" s="1434"/>
      <c r="AE50" s="1434"/>
      <c r="AF50" s="1434"/>
      <c r="AG50" s="1434"/>
      <c r="AH50" s="1434"/>
      <c r="AI50" s="1434"/>
      <c r="AJ50" s="1434"/>
      <c r="AK50" s="3007"/>
      <c r="AL50" s="3008"/>
      <c r="AM50" s="3009"/>
      <c r="AN50" s="3010"/>
      <c r="AO50" s="3010"/>
      <c r="AP50" s="3008"/>
      <c r="AQ50" s="3008"/>
      <c r="AR50" s="3008"/>
      <c r="AS50" s="3009"/>
      <c r="AT50" s="3007"/>
      <c r="AU50" s="3008"/>
      <c r="AV50" s="3008"/>
      <c r="AW50" s="3008"/>
      <c r="AX50" s="3009"/>
      <c r="AY50" s="3014"/>
      <c r="AZ50" s="3015"/>
      <c r="BA50" s="3015"/>
      <c r="BB50" s="3015"/>
      <c r="BC50" s="3016"/>
      <c r="BD50" s="329"/>
    </row>
    <row r="51" spans="2:56">
      <c r="B51" s="351"/>
      <c r="C51" s="359"/>
      <c r="D51" s="1434"/>
      <c r="E51" s="1434"/>
      <c r="F51" s="1434"/>
      <c r="G51" s="1434"/>
      <c r="H51" s="1434"/>
      <c r="I51" s="1434"/>
      <c r="J51" s="1434"/>
      <c r="K51" s="1434"/>
      <c r="L51" s="1434"/>
      <c r="M51" s="1434"/>
      <c r="N51" s="1434"/>
      <c r="O51" s="1434"/>
      <c r="P51" s="1434"/>
      <c r="Q51" s="1434"/>
      <c r="R51" s="1434"/>
      <c r="S51" s="1434"/>
      <c r="T51" s="1434"/>
      <c r="U51" s="1434"/>
      <c r="V51" s="1434"/>
      <c r="W51" s="1434"/>
      <c r="X51" s="1434"/>
      <c r="Y51" s="1434"/>
      <c r="Z51" s="1434"/>
      <c r="AA51" s="1434"/>
      <c r="AB51" s="1434"/>
      <c r="AC51" s="1434"/>
      <c r="AD51" s="1434"/>
      <c r="AE51" s="1434"/>
      <c r="AF51" s="1434"/>
      <c r="AG51" s="1434"/>
      <c r="AH51" s="1434"/>
      <c r="AI51" s="1434"/>
      <c r="AJ51" s="1434"/>
      <c r="AK51" s="3004"/>
      <c r="AL51" s="3005"/>
      <c r="AM51" s="3006"/>
      <c r="AN51" s="3010"/>
      <c r="AO51" s="3010"/>
      <c r="AP51" s="3005"/>
      <c r="AQ51" s="3005"/>
      <c r="AR51" s="3005"/>
      <c r="AS51" s="3006"/>
      <c r="AT51" s="3004"/>
      <c r="AU51" s="3005"/>
      <c r="AV51" s="3005"/>
      <c r="AW51" s="3005"/>
      <c r="AX51" s="3006"/>
      <c r="AY51" s="3011"/>
      <c r="AZ51" s="3012"/>
      <c r="BA51" s="3012"/>
      <c r="BB51" s="3012"/>
      <c r="BC51" s="3013"/>
      <c r="BD51" s="329"/>
    </row>
    <row r="52" spans="2:56">
      <c r="B52" s="351"/>
      <c r="C52" s="359"/>
      <c r="D52" s="1434"/>
      <c r="E52" s="1434"/>
      <c r="F52" s="1434"/>
      <c r="G52" s="1434"/>
      <c r="H52" s="1434"/>
      <c r="I52" s="1434"/>
      <c r="J52" s="1434"/>
      <c r="K52" s="1434"/>
      <c r="L52" s="1434"/>
      <c r="M52" s="1434"/>
      <c r="N52" s="1434"/>
      <c r="O52" s="1434"/>
      <c r="P52" s="1434"/>
      <c r="Q52" s="1434"/>
      <c r="R52" s="1434"/>
      <c r="S52" s="1434"/>
      <c r="T52" s="1434"/>
      <c r="U52" s="1434"/>
      <c r="V52" s="1434"/>
      <c r="W52" s="1434"/>
      <c r="X52" s="1434"/>
      <c r="Y52" s="1434"/>
      <c r="Z52" s="1434"/>
      <c r="AA52" s="1434"/>
      <c r="AB52" s="1434"/>
      <c r="AC52" s="1434"/>
      <c r="AD52" s="1434"/>
      <c r="AE52" s="1434"/>
      <c r="AF52" s="1434"/>
      <c r="AG52" s="1434"/>
      <c r="AH52" s="1434"/>
      <c r="AI52" s="1434"/>
      <c r="AJ52" s="1434"/>
      <c r="AK52" s="3007"/>
      <c r="AL52" s="3008"/>
      <c r="AM52" s="3009"/>
      <c r="AN52" s="3010"/>
      <c r="AO52" s="3010"/>
      <c r="AP52" s="3008"/>
      <c r="AQ52" s="3008"/>
      <c r="AR52" s="3008"/>
      <c r="AS52" s="3009"/>
      <c r="AT52" s="3007"/>
      <c r="AU52" s="3008"/>
      <c r="AV52" s="3008"/>
      <c r="AW52" s="3008"/>
      <c r="AX52" s="3009"/>
      <c r="AY52" s="3014"/>
      <c r="AZ52" s="3015"/>
      <c r="BA52" s="3015"/>
      <c r="BB52" s="3015"/>
      <c r="BC52" s="3016"/>
      <c r="BD52" s="329"/>
    </row>
    <row r="53" spans="2:56">
      <c r="B53" s="351"/>
      <c r="C53" s="359"/>
      <c r="D53" s="1434"/>
      <c r="E53" s="1434"/>
      <c r="F53" s="1434"/>
      <c r="G53" s="1434"/>
      <c r="H53" s="1434"/>
      <c r="I53" s="1434"/>
      <c r="J53" s="1434"/>
      <c r="K53" s="1434"/>
      <c r="L53" s="1434"/>
      <c r="M53" s="1434"/>
      <c r="N53" s="1434"/>
      <c r="O53" s="1434"/>
      <c r="P53" s="1434"/>
      <c r="Q53" s="1434"/>
      <c r="R53" s="1434"/>
      <c r="S53" s="1434"/>
      <c r="T53" s="1434"/>
      <c r="U53" s="1434"/>
      <c r="V53" s="1434"/>
      <c r="W53" s="1434"/>
      <c r="X53" s="1434"/>
      <c r="Y53" s="1434"/>
      <c r="Z53" s="1434"/>
      <c r="AA53" s="1434"/>
      <c r="AB53" s="1434"/>
      <c r="AC53" s="1434"/>
      <c r="AD53" s="1434"/>
      <c r="AE53" s="1434"/>
      <c r="AF53" s="1434"/>
      <c r="AG53" s="1434"/>
      <c r="AH53" s="1434"/>
      <c r="AI53" s="1434"/>
      <c r="AJ53" s="1434"/>
      <c r="AK53" s="3004"/>
      <c r="AL53" s="3005"/>
      <c r="AM53" s="3006"/>
      <c r="AN53" s="3010"/>
      <c r="AO53" s="3010"/>
      <c r="AP53" s="3005"/>
      <c r="AQ53" s="3005"/>
      <c r="AR53" s="3005"/>
      <c r="AS53" s="3006"/>
      <c r="AT53" s="3004"/>
      <c r="AU53" s="3005"/>
      <c r="AV53" s="3005"/>
      <c r="AW53" s="3005"/>
      <c r="AX53" s="3006"/>
      <c r="AY53" s="3011"/>
      <c r="AZ53" s="3012"/>
      <c r="BA53" s="3012"/>
      <c r="BB53" s="3012"/>
      <c r="BC53" s="3013"/>
      <c r="BD53" s="329"/>
    </row>
    <row r="54" spans="2:56">
      <c r="B54" s="351"/>
      <c r="C54" s="359"/>
      <c r="D54" s="1434"/>
      <c r="E54" s="1434"/>
      <c r="F54" s="1434"/>
      <c r="G54" s="1434"/>
      <c r="H54" s="1434"/>
      <c r="I54" s="1434"/>
      <c r="J54" s="1434"/>
      <c r="K54" s="1434"/>
      <c r="L54" s="1434"/>
      <c r="M54" s="1434"/>
      <c r="N54" s="1434"/>
      <c r="O54" s="1434"/>
      <c r="P54" s="1434"/>
      <c r="Q54" s="1434"/>
      <c r="R54" s="1434"/>
      <c r="S54" s="1434"/>
      <c r="T54" s="1434"/>
      <c r="U54" s="1434"/>
      <c r="V54" s="1434"/>
      <c r="W54" s="1434"/>
      <c r="X54" s="1434"/>
      <c r="Y54" s="1434"/>
      <c r="Z54" s="1434"/>
      <c r="AA54" s="1434"/>
      <c r="AB54" s="1434"/>
      <c r="AC54" s="1434"/>
      <c r="AD54" s="1434"/>
      <c r="AE54" s="1434"/>
      <c r="AF54" s="1434"/>
      <c r="AG54" s="1434"/>
      <c r="AH54" s="1434"/>
      <c r="AI54" s="1434"/>
      <c r="AJ54" s="1434"/>
      <c r="AK54" s="3007"/>
      <c r="AL54" s="3008"/>
      <c r="AM54" s="3009"/>
      <c r="AN54" s="3010"/>
      <c r="AO54" s="3010"/>
      <c r="AP54" s="3008"/>
      <c r="AQ54" s="3008"/>
      <c r="AR54" s="3008"/>
      <c r="AS54" s="3009"/>
      <c r="AT54" s="3007"/>
      <c r="AU54" s="3008"/>
      <c r="AV54" s="3008"/>
      <c r="AW54" s="3008"/>
      <c r="AX54" s="3009"/>
      <c r="AY54" s="3014"/>
      <c r="AZ54" s="3015"/>
      <c r="BA54" s="3015"/>
      <c r="BB54" s="3015"/>
      <c r="BC54" s="3016"/>
      <c r="BD54" s="329"/>
    </row>
    <row r="55" spans="2:56">
      <c r="B55" s="351"/>
      <c r="C55" s="359"/>
      <c r="D55" s="1434"/>
      <c r="E55" s="1434"/>
      <c r="F55" s="1434"/>
      <c r="G55" s="1434"/>
      <c r="H55" s="1434"/>
      <c r="I55" s="1434"/>
      <c r="J55" s="1434"/>
      <c r="K55" s="1434"/>
      <c r="L55" s="1434"/>
      <c r="M55" s="1434"/>
      <c r="N55" s="1434"/>
      <c r="O55" s="1434"/>
      <c r="P55" s="1434"/>
      <c r="Q55" s="1434"/>
      <c r="R55" s="1434"/>
      <c r="S55" s="1434"/>
      <c r="T55" s="1434"/>
      <c r="U55" s="1434"/>
      <c r="V55" s="1434"/>
      <c r="W55" s="1434"/>
      <c r="X55" s="1434"/>
      <c r="Y55" s="1434"/>
      <c r="Z55" s="1434"/>
      <c r="AA55" s="1434"/>
      <c r="AB55" s="1434"/>
      <c r="AC55" s="1434"/>
      <c r="AD55" s="1434"/>
      <c r="AE55" s="1434"/>
      <c r="AF55" s="1434"/>
      <c r="AG55" s="1434"/>
      <c r="AH55" s="1434"/>
      <c r="AI55" s="1434"/>
      <c r="AJ55" s="1434"/>
      <c r="AK55" s="3004"/>
      <c r="AL55" s="3005"/>
      <c r="AM55" s="3006"/>
      <c r="AN55" s="3010"/>
      <c r="AO55" s="3010"/>
      <c r="AP55" s="3005"/>
      <c r="AQ55" s="3005"/>
      <c r="AR55" s="3005"/>
      <c r="AS55" s="3006"/>
      <c r="AT55" s="3004"/>
      <c r="AU55" s="3005"/>
      <c r="AV55" s="3005"/>
      <c r="AW55" s="3005"/>
      <c r="AX55" s="3006"/>
      <c r="AY55" s="3011"/>
      <c r="AZ55" s="3012"/>
      <c r="BA55" s="3012"/>
      <c r="BB55" s="3012"/>
      <c r="BC55" s="3013"/>
      <c r="BD55" s="329"/>
    </row>
    <row r="56" spans="2:56">
      <c r="B56" s="351"/>
      <c r="C56" s="359"/>
      <c r="D56" s="1434"/>
      <c r="E56" s="1434"/>
      <c r="F56" s="1434"/>
      <c r="G56" s="1434"/>
      <c r="H56" s="1434"/>
      <c r="I56" s="1434"/>
      <c r="J56" s="1434"/>
      <c r="K56" s="1434"/>
      <c r="L56" s="1434"/>
      <c r="M56" s="1434"/>
      <c r="N56" s="1434"/>
      <c r="O56" s="1434"/>
      <c r="P56" s="1434"/>
      <c r="Q56" s="1434"/>
      <c r="R56" s="1434"/>
      <c r="S56" s="1434"/>
      <c r="T56" s="1434"/>
      <c r="U56" s="1434"/>
      <c r="V56" s="1434"/>
      <c r="W56" s="1434"/>
      <c r="X56" s="1434"/>
      <c r="Y56" s="1434"/>
      <c r="Z56" s="1434"/>
      <c r="AA56" s="1434"/>
      <c r="AB56" s="1434"/>
      <c r="AC56" s="1434"/>
      <c r="AD56" s="1434"/>
      <c r="AE56" s="1434"/>
      <c r="AF56" s="1434"/>
      <c r="AG56" s="1434"/>
      <c r="AH56" s="1434"/>
      <c r="AI56" s="1434"/>
      <c r="AJ56" s="1434"/>
      <c r="AK56" s="3007"/>
      <c r="AL56" s="3008"/>
      <c r="AM56" s="3009"/>
      <c r="AN56" s="3010"/>
      <c r="AO56" s="3010"/>
      <c r="AP56" s="3008"/>
      <c r="AQ56" s="3008"/>
      <c r="AR56" s="3008"/>
      <c r="AS56" s="3009"/>
      <c r="AT56" s="3007"/>
      <c r="AU56" s="3008"/>
      <c r="AV56" s="3008"/>
      <c r="AW56" s="3008"/>
      <c r="AX56" s="3009"/>
      <c r="AY56" s="3014"/>
      <c r="AZ56" s="3015"/>
      <c r="BA56" s="3015"/>
      <c r="BB56" s="3015"/>
      <c r="BC56" s="3016"/>
      <c r="BD56" s="329"/>
    </row>
    <row r="57" spans="2:56">
      <c r="B57" s="351"/>
      <c r="C57" s="359"/>
      <c r="D57" s="1434"/>
      <c r="E57" s="1434"/>
      <c r="F57" s="1434"/>
      <c r="G57" s="1434"/>
      <c r="H57" s="1434"/>
      <c r="I57" s="1434"/>
      <c r="J57" s="1434"/>
      <c r="K57" s="1434"/>
      <c r="L57" s="1434"/>
      <c r="M57" s="1434"/>
      <c r="N57" s="1434"/>
      <c r="O57" s="1434"/>
      <c r="P57" s="1434"/>
      <c r="Q57" s="1434"/>
      <c r="R57" s="1434"/>
      <c r="S57" s="1434"/>
      <c r="T57" s="1434"/>
      <c r="U57" s="1434"/>
      <c r="V57" s="1434"/>
      <c r="W57" s="1434"/>
      <c r="X57" s="1434"/>
      <c r="Y57" s="1434"/>
      <c r="Z57" s="1434"/>
      <c r="AA57" s="1434"/>
      <c r="AB57" s="1434"/>
      <c r="AC57" s="1434"/>
      <c r="AD57" s="1434"/>
      <c r="AE57" s="1434"/>
      <c r="AF57" s="1434"/>
      <c r="AG57" s="1434"/>
      <c r="AH57" s="1434"/>
      <c r="AI57" s="1434"/>
      <c r="AJ57" s="1434"/>
      <c r="AK57" s="3004"/>
      <c r="AL57" s="3005"/>
      <c r="AM57" s="3006"/>
      <c r="AN57" s="3010"/>
      <c r="AO57" s="3010"/>
      <c r="AP57" s="3005"/>
      <c r="AQ57" s="3005"/>
      <c r="AR57" s="3005"/>
      <c r="AS57" s="3006"/>
      <c r="AT57" s="3004"/>
      <c r="AU57" s="3005"/>
      <c r="AV57" s="3005"/>
      <c r="AW57" s="3005"/>
      <c r="AX57" s="3006"/>
      <c r="AY57" s="3011"/>
      <c r="AZ57" s="3012"/>
      <c r="BA57" s="3012"/>
      <c r="BB57" s="3012"/>
      <c r="BC57" s="3013"/>
      <c r="BD57" s="329"/>
    </row>
    <row r="58" spans="2:56">
      <c r="B58" s="351"/>
      <c r="C58" s="359"/>
      <c r="D58" s="1434"/>
      <c r="E58" s="1434"/>
      <c r="F58" s="1434"/>
      <c r="G58" s="1434"/>
      <c r="H58" s="1434"/>
      <c r="I58" s="1434"/>
      <c r="J58" s="1434"/>
      <c r="K58" s="1434"/>
      <c r="L58" s="1434"/>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c r="AI58" s="1434"/>
      <c r="AJ58" s="1434"/>
      <c r="AK58" s="3007"/>
      <c r="AL58" s="3008"/>
      <c r="AM58" s="3009"/>
      <c r="AN58" s="3010"/>
      <c r="AO58" s="3010"/>
      <c r="AP58" s="3008"/>
      <c r="AQ58" s="3008"/>
      <c r="AR58" s="3008"/>
      <c r="AS58" s="3009"/>
      <c r="AT58" s="3007"/>
      <c r="AU58" s="3008"/>
      <c r="AV58" s="3008"/>
      <c r="AW58" s="3008"/>
      <c r="AX58" s="3009"/>
      <c r="AY58" s="3014"/>
      <c r="AZ58" s="3015"/>
      <c r="BA58" s="3015"/>
      <c r="BB58" s="3015"/>
      <c r="BC58" s="3016"/>
      <c r="BD58" s="329"/>
    </row>
    <row r="59" spans="2:56">
      <c r="B59" s="351"/>
      <c r="C59" s="359"/>
      <c r="D59" s="1434"/>
      <c r="E59" s="1434"/>
      <c r="F59" s="1434"/>
      <c r="G59" s="1434"/>
      <c r="H59" s="1434"/>
      <c r="I59" s="1434"/>
      <c r="J59" s="1434"/>
      <c r="K59" s="1434"/>
      <c r="L59" s="1434"/>
      <c r="M59" s="1434"/>
      <c r="N59" s="1434"/>
      <c r="O59" s="1434"/>
      <c r="P59" s="1434"/>
      <c r="Q59" s="1434"/>
      <c r="R59" s="1434"/>
      <c r="S59" s="1434"/>
      <c r="T59" s="1434"/>
      <c r="U59" s="1434"/>
      <c r="V59" s="1434"/>
      <c r="W59" s="1434"/>
      <c r="X59" s="1434"/>
      <c r="Y59" s="1434"/>
      <c r="Z59" s="1434"/>
      <c r="AA59" s="1434"/>
      <c r="AB59" s="1434"/>
      <c r="AC59" s="1434"/>
      <c r="AD59" s="1434"/>
      <c r="AE59" s="1434"/>
      <c r="AF59" s="1434"/>
      <c r="AG59" s="1434"/>
      <c r="AH59" s="1434"/>
      <c r="AI59" s="1434"/>
      <c r="AJ59" s="1434"/>
      <c r="AK59" s="3004"/>
      <c r="AL59" s="3005"/>
      <c r="AM59" s="3006"/>
      <c r="AN59" s="3010"/>
      <c r="AO59" s="3010"/>
      <c r="AP59" s="3005"/>
      <c r="AQ59" s="3005"/>
      <c r="AR59" s="3005"/>
      <c r="AS59" s="3006"/>
      <c r="AT59" s="3004"/>
      <c r="AU59" s="3005"/>
      <c r="AV59" s="3005"/>
      <c r="AW59" s="3005"/>
      <c r="AX59" s="3006"/>
      <c r="AY59" s="3011"/>
      <c r="AZ59" s="3012"/>
      <c r="BA59" s="3012"/>
      <c r="BB59" s="3012"/>
      <c r="BC59" s="3013"/>
      <c r="BD59" s="329"/>
    </row>
    <row r="60" spans="2:56">
      <c r="B60" s="351"/>
      <c r="C60" s="356"/>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8"/>
      <c r="AK60" s="3007"/>
      <c r="AL60" s="3008"/>
      <c r="AM60" s="3009"/>
      <c r="AN60" s="3010"/>
      <c r="AO60" s="3010"/>
      <c r="AP60" s="3008"/>
      <c r="AQ60" s="3008"/>
      <c r="AR60" s="3008"/>
      <c r="AS60" s="3009"/>
      <c r="AT60" s="3007"/>
      <c r="AU60" s="3008"/>
      <c r="AV60" s="3008"/>
      <c r="AW60" s="3008"/>
      <c r="AX60" s="3009"/>
      <c r="AY60" s="3014"/>
      <c r="AZ60" s="3015"/>
      <c r="BA60" s="3015"/>
      <c r="BB60" s="3015"/>
      <c r="BC60" s="3016"/>
      <c r="BD60" s="329"/>
    </row>
    <row r="61" spans="2:56" ht="15.75" thickBot="1">
      <c r="B61" s="363"/>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5"/>
    </row>
    <row r="62" spans="2:56" ht="15" customHeight="1">
      <c r="B62" s="2558" t="s">
        <v>89</v>
      </c>
      <c r="C62" s="2566"/>
      <c r="D62" s="2566"/>
      <c r="E62" s="2566"/>
      <c r="F62" s="2566"/>
      <c r="G62" s="2566"/>
      <c r="H62" s="2566"/>
      <c r="I62" s="2566"/>
      <c r="J62" s="2566"/>
      <c r="K62" s="2566"/>
      <c r="L62" s="2566"/>
      <c r="M62" s="2566"/>
      <c r="N62" s="2566"/>
      <c r="O62" s="2566"/>
      <c r="P62" s="2566"/>
      <c r="Q62" s="2566"/>
      <c r="R62" s="2566"/>
      <c r="S62" s="2566"/>
      <c r="T62" s="2566"/>
      <c r="U62" s="2566"/>
      <c r="V62" s="2566"/>
      <c r="W62" s="2566"/>
      <c r="X62" s="2566"/>
      <c r="Y62" s="2566"/>
      <c r="Z62" s="2566"/>
      <c r="AA62" s="2566"/>
      <c r="AB62" s="2566"/>
      <c r="AC62" s="2566"/>
      <c r="AD62" s="2566"/>
      <c r="AE62" s="2566"/>
      <c r="AF62" s="2566"/>
      <c r="AG62" s="2566"/>
      <c r="AH62" s="2566"/>
      <c r="AI62" s="2566"/>
      <c r="AJ62" s="2566"/>
      <c r="AK62" s="2566"/>
      <c r="AL62" s="2566"/>
      <c r="AM62" s="2566"/>
      <c r="AN62" s="2566"/>
      <c r="AO62" s="2566"/>
      <c r="AP62" s="2566"/>
      <c r="AQ62" s="2566"/>
      <c r="AR62" s="2566"/>
      <c r="AS62" s="2566"/>
      <c r="AT62" s="2566"/>
      <c r="AU62" s="2566"/>
      <c r="AV62" s="2566"/>
      <c r="AW62" s="2566"/>
      <c r="AX62" s="2566"/>
      <c r="AY62" s="2566"/>
      <c r="AZ62" s="2566"/>
      <c r="BA62" s="2566"/>
      <c r="BB62" s="2566"/>
      <c r="BC62" s="2566"/>
      <c r="BD62" s="2567"/>
    </row>
    <row r="63" spans="2:56" ht="15.75" thickBot="1">
      <c r="B63" s="2568"/>
      <c r="C63" s="2569"/>
      <c r="D63" s="2569"/>
      <c r="E63" s="2569"/>
      <c r="F63" s="2569"/>
      <c r="G63" s="2569"/>
      <c r="H63" s="2569"/>
      <c r="I63" s="2569"/>
      <c r="J63" s="2569"/>
      <c r="K63" s="2569"/>
      <c r="L63" s="2569"/>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c r="AS63" s="2569"/>
      <c r="AT63" s="2569"/>
      <c r="AU63" s="2569"/>
      <c r="AV63" s="2569"/>
      <c r="AW63" s="2569"/>
      <c r="AX63" s="2569"/>
      <c r="AY63" s="2569"/>
      <c r="AZ63" s="2569"/>
      <c r="BA63" s="2569"/>
      <c r="BB63" s="2569"/>
      <c r="BC63" s="2569"/>
      <c r="BD63" s="2570"/>
    </row>
  </sheetData>
  <mergeCells count="127">
    <mergeCell ref="C10:H10"/>
    <mergeCell ref="I10:AA10"/>
    <mergeCell ref="AC10:AG10"/>
    <mergeCell ref="AH10:AV10"/>
    <mergeCell ref="C13:H13"/>
    <mergeCell ref="I13:AA13"/>
    <mergeCell ref="AC13:AG13"/>
    <mergeCell ref="AH13:BB13"/>
    <mergeCell ref="C5:BC5"/>
    <mergeCell ref="C9:H9"/>
    <mergeCell ref="I9:AA9"/>
    <mergeCell ref="AC9:AG9"/>
    <mergeCell ref="AH9:AV9"/>
    <mergeCell ref="AW9:AX9"/>
    <mergeCell ref="AZ19:BB20"/>
    <mergeCell ref="BC19:BC20"/>
    <mergeCell ref="AK21:AM22"/>
    <mergeCell ref="AN21:AO22"/>
    <mergeCell ref="AP21:AS22"/>
    <mergeCell ref="AT21:AX22"/>
    <mergeCell ref="AY21:BC22"/>
    <mergeCell ref="C14:H14"/>
    <mergeCell ref="I14:AA14"/>
    <mergeCell ref="AC14:AG14"/>
    <mergeCell ref="AH14:BB14"/>
    <mergeCell ref="AK18:AM20"/>
    <mergeCell ref="AN18:AO20"/>
    <mergeCell ref="AP18:AS20"/>
    <mergeCell ref="AT18:AX20"/>
    <mergeCell ref="AY18:BC18"/>
    <mergeCell ref="AY19:AY20"/>
    <mergeCell ref="AK23:AM24"/>
    <mergeCell ref="AN23:AO24"/>
    <mergeCell ref="AP23:AS24"/>
    <mergeCell ref="AT23:AX24"/>
    <mergeCell ref="AY23:BC24"/>
    <mergeCell ref="AK25:AM26"/>
    <mergeCell ref="AN25:AO26"/>
    <mergeCell ref="AP25:AS26"/>
    <mergeCell ref="AT25:AX26"/>
    <mergeCell ref="AY25:BC26"/>
    <mergeCell ref="AK27:AM28"/>
    <mergeCell ref="AN27:AO28"/>
    <mergeCell ref="AP27:AS28"/>
    <mergeCell ref="AT27:AX28"/>
    <mergeCell ref="AY27:BC28"/>
    <mergeCell ref="AK29:AM30"/>
    <mergeCell ref="AN29:AO30"/>
    <mergeCell ref="AP29:AS30"/>
    <mergeCell ref="AT29:AX30"/>
    <mergeCell ref="AY29:BC30"/>
    <mergeCell ref="AK31:AM32"/>
    <mergeCell ref="AN31:AO32"/>
    <mergeCell ref="AP31:AS32"/>
    <mergeCell ref="AT31:AX32"/>
    <mergeCell ref="AY31:BC32"/>
    <mergeCell ref="AK33:AM34"/>
    <mergeCell ref="AN33:AO34"/>
    <mergeCell ref="AP33:AS34"/>
    <mergeCell ref="AT33:AX34"/>
    <mergeCell ref="AY33:BC34"/>
    <mergeCell ref="AK35:AM36"/>
    <mergeCell ref="AN35:AO36"/>
    <mergeCell ref="AP35:AS36"/>
    <mergeCell ref="AT35:AX36"/>
    <mergeCell ref="AY35:BC36"/>
    <mergeCell ref="AK37:AM38"/>
    <mergeCell ref="AN37:AO38"/>
    <mergeCell ref="AP37:AS38"/>
    <mergeCell ref="AT37:AX38"/>
    <mergeCell ref="AY37:BC38"/>
    <mergeCell ref="AK39:AM40"/>
    <mergeCell ref="AN39:AO40"/>
    <mergeCell ref="AP39:AS40"/>
    <mergeCell ref="AT39:AX40"/>
    <mergeCell ref="AY39:BC40"/>
    <mergeCell ref="AK41:AM42"/>
    <mergeCell ref="AN41:AO42"/>
    <mergeCell ref="AP41:AS42"/>
    <mergeCell ref="AT41:AX42"/>
    <mergeCell ref="AY41:BC42"/>
    <mergeCell ref="AK43:AM44"/>
    <mergeCell ref="AN43:AO44"/>
    <mergeCell ref="AP43:AS44"/>
    <mergeCell ref="AT43:AX44"/>
    <mergeCell ref="AY43:BC44"/>
    <mergeCell ref="AK45:AM46"/>
    <mergeCell ref="AN45:AO46"/>
    <mergeCell ref="AP45:AS46"/>
    <mergeCell ref="AT45:AX46"/>
    <mergeCell ref="AY45:BC46"/>
    <mergeCell ref="AK47:AM48"/>
    <mergeCell ref="AN47:AO48"/>
    <mergeCell ref="AP47:AS48"/>
    <mergeCell ref="AT47:AX48"/>
    <mergeCell ref="AY47:BC48"/>
    <mergeCell ref="AK49:AM50"/>
    <mergeCell ref="AN49:AO50"/>
    <mergeCell ref="AP49:AS50"/>
    <mergeCell ref="AT49:AX50"/>
    <mergeCell ref="AY49:BC50"/>
    <mergeCell ref="AK51:AM52"/>
    <mergeCell ref="AN51:AO52"/>
    <mergeCell ref="AP51:AS52"/>
    <mergeCell ref="AT51:AX52"/>
    <mergeCell ref="AY51:BC52"/>
    <mergeCell ref="AK53:AM54"/>
    <mergeCell ref="AN53:AO54"/>
    <mergeCell ref="AP53:AS54"/>
    <mergeCell ref="AT53:AX54"/>
    <mergeCell ref="AY53:BC54"/>
    <mergeCell ref="B62:BD63"/>
    <mergeCell ref="AK59:AM60"/>
    <mergeCell ref="AN59:AO60"/>
    <mergeCell ref="AP59:AS60"/>
    <mergeCell ref="AT59:AX60"/>
    <mergeCell ref="AY59:BC60"/>
    <mergeCell ref="AK55:AM56"/>
    <mergeCell ref="AN55:AO56"/>
    <mergeCell ref="AP55:AS56"/>
    <mergeCell ref="AT55:AX56"/>
    <mergeCell ref="AY55:BC56"/>
    <mergeCell ref="AK57:AM58"/>
    <mergeCell ref="AN57:AO58"/>
    <mergeCell ref="AP57:AS58"/>
    <mergeCell ref="AT57:AX58"/>
    <mergeCell ref="AY57:BC58"/>
  </mergeCells>
  <hyperlinks>
    <hyperlink ref="BG6" location="'Attachment index 22.12.16'!A1" display="Index" xr:uid="{00000000-0004-0000-2000-000000000000}"/>
  </hyperlinks>
  <pageMargins left="0.7" right="0.7" top="0.75" bottom="0.75" header="0.3" footer="0.3"/>
  <pageSetup paperSize="9"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A11"/>
  <sheetViews>
    <sheetView showGridLines="0" view="pageBreakPreview" zoomScale="90" zoomScaleNormal="100" zoomScaleSheetLayoutView="90" workbookViewId="0">
      <selection activeCell="Z8" sqref="Z8"/>
    </sheetView>
  </sheetViews>
  <sheetFormatPr baseColWidth="10" defaultRowHeight="15"/>
  <cols>
    <col min="25" max="25" width="15" customWidth="1"/>
  </cols>
  <sheetData>
    <row r="11" spans="27:27">
      <c r="AA11" s="593" t="s">
        <v>122</v>
      </c>
    </row>
  </sheetData>
  <hyperlinks>
    <hyperlink ref="AA11" location="'Attachment index 22.12.16'!A1" display="INDEX" xr:uid="{00000000-0004-0000-2100-000000000000}"/>
  </hyperlink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F69"/>
  <sheetViews>
    <sheetView showGridLines="0" view="pageBreakPreview" zoomScale="120" zoomScaleNormal="100" zoomScaleSheetLayoutView="120" workbookViewId="0">
      <selection activeCell="P5" sqref="P5:Q5"/>
    </sheetView>
  </sheetViews>
  <sheetFormatPr baseColWidth="10" defaultColWidth="9.140625" defaultRowHeight="12.75"/>
  <cols>
    <col min="1" max="1" width="4" style="8" customWidth="1"/>
    <col min="2" max="2" width="2.28515625" style="8" customWidth="1"/>
    <col min="3" max="3" width="4.42578125" style="8" customWidth="1"/>
    <col min="4" max="4" width="4.7109375" style="8" customWidth="1"/>
    <col min="5" max="5" width="6.140625" style="8" customWidth="1"/>
    <col min="6" max="6" width="4" style="8" customWidth="1"/>
    <col min="7" max="9" width="4.7109375" style="8" customWidth="1"/>
    <col min="10" max="10" width="4.28515625" style="8" customWidth="1"/>
    <col min="11" max="14" width="4.7109375" style="8" customWidth="1"/>
    <col min="15" max="15" width="6" style="8" customWidth="1"/>
    <col min="16" max="16" width="5.28515625" style="8" customWidth="1"/>
    <col min="17" max="20" width="4.7109375" style="8" customWidth="1"/>
    <col min="21" max="21" width="5.5703125" style="8" customWidth="1"/>
    <col min="22" max="22" width="4.7109375" style="8" customWidth="1"/>
    <col min="23" max="23" width="5" style="8" customWidth="1"/>
    <col min="24" max="24" width="4.28515625" style="8" customWidth="1"/>
    <col min="25" max="25" width="3.7109375" style="8" customWidth="1"/>
    <col min="26" max="26" width="5" style="8" customWidth="1"/>
    <col min="27" max="28" width="3.7109375" style="8" customWidth="1"/>
    <col min="29" max="29" width="2.140625" style="8" customWidth="1"/>
    <col min="30" max="30" width="3.7109375" style="8" customWidth="1"/>
    <col min="31" max="31" width="1.140625" style="8" customWidth="1"/>
    <col min="32" max="32" width="8.140625" style="8" customWidth="1"/>
    <col min="33" max="40" width="3.7109375" style="8" customWidth="1"/>
    <col min="41" max="257" width="9.140625" style="8"/>
    <col min="258" max="258" width="2.28515625" style="8" customWidth="1"/>
    <col min="259" max="259" width="4.42578125" style="8" customWidth="1"/>
    <col min="260" max="260" width="4.7109375" style="8" customWidth="1"/>
    <col min="261" max="261" width="6.140625" style="8" customWidth="1"/>
    <col min="262" max="262" width="4" style="8" customWidth="1"/>
    <col min="263" max="265" width="4.7109375" style="8" customWidth="1"/>
    <col min="266" max="266" width="4.28515625" style="8" customWidth="1"/>
    <col min="267" max="270" width="4.7109375" style="8" customWidth="1"/>
    <col min="271" max="271" width="6" style="8" customWidth="1"/>
    <col min="272" max="272" width="5.28515625" style="8" customWidth="1"/>
    <col min="273" max="276" width="4.7109375" style="8" customWidth="1"/>
    <col min="277" max="277" width="5.5703125" style="8" customWidth="1"/>
    <col min="278" max="278" width="4.7109375" style="8" customWidth="1"/>
    <col min="279" max="279" width="5" style="8" customWidth="1"/>
    <col min="280" max="280" width="4.28515625" style="8" customWidth="1"/>
    <col min="281" max="281" width="3.7109375" style="8" customWidth="1"/>
    <col min="282" max="282" width="5" style="8" customWidth="1"/>
    <col min="283" max="284" width="3.7109375" style="8" customWidth="1"/>
    <col min="285" max="285" width="2.140625" style="8" customWidth="1"/>
    <col min="286" max="287" width="3.7109375" style="8" customWidth="1"/>
    <col min="288" max="288" width="8.140625" style="8" customWidth="1"/>
    <col min="289" max="296" width="3.7109375" style="8" customWidth="1"/>
    <col min="297" max="513" width="9.140625" style="8"/>
    <col min="514" max="514" width="2.28515625" style="8" customWidth="1"/>
    <col min="515" max="515" width="4.42578125" style="8" customWidth="1"/>
    <col min="516" max="516" width="4.7109375" style="8" customWidth="1"/>
    <col min="517" max="517" width="6.140625" style="8" customWidth="1"/>
    <col min="518" max="518" width="4" style="8" customWidth="1"/>
    <col min="519" max="521" width="4.7109375" style="8" customWidth="1"/>
    <col min="522" max="522" width="4.28515625" style="8" customWidth="1"/>
    <col min="523" max="526" width="4.7109375" style="8" customWidth="1"/>
    <col min="527" max="527" width="6" style="8" customWidth="1"/>
    <col min="528" max="528" width="5.28515625" style="8" customWidth="1"/>
    <col min="529" max="532" width="4.7109375" style="8" customWidth="1"/>
    <col min="533" max="533" width="5.5703125" style="8" customWidth="1"/>
    <col min="534" max="534" width="4.7109375" style="8" customWidth="1"/>
    <col min="535" max="535" width="5" style="8" customWidth="1"/>
    <col min="536" max="536" width="4.28515625" style="8" customWidth="1"/>
    <col min="537" max="537" width="3.7109375" style="8" customWidth="1"/>
    <col min="538" max="538" width="5" style="8" customWidth="1"/>
    <col min="539" max="540" width="3.7109375" style="8" customWidth="1"/>
    <col min="541" max="541" width="2.140625" style="8" customWidth="1"/>
    <col min="542" max="543" width="3.7109375" style="8" customWidth="1"/>
    <col min="544" max="544" width="8.140625" style="8" customWidth="1"/>
    <col min="545" max="552" width="3.7109375" style="8" customWidth="1"/>
    <col min="553" max="769" width="9.140625" style="8"/>
    <col min="770" max="770" width="2.28515625" style="8" customWidth="1"/>
    <col min="771" max="771" width="4.42578125" style="8" customWidth="1"/>
    <col min="772" max="772" width="4.7109375" style="8" customWidth="1"/>
    <col min="773" max="773" width="6.140625" style="8" customWidth="1"/>
    <col min="774" max="774" width="4" style="8" customWidth="1"/>
    <col min="775" max="777" width="4.7109375" style="8" customWidth="1"/>
    <col min="778" max="778" width="4.28515625" style="8" customWidth="1"/>
    <col min="779" max="782" width="4.7109375" style="8" customWidth="1"/>
    <col min="783" max="783" width="6" style="8" customWidth="1"/>
    <col min="784" max="784" width="5.28515625" style="8" customWidth="1"/>
    <col min="785" max="788" width="4.7109375" style="8" customWidth="1"/>
    <col min="789" max="789" width="5.5703125" style="8" customWidth="1"/>
    <col min="790" max="790" width="4.7109375" style="8" customWidth="1"/>
    <col min="791" max="791" width="5" style="8" customWidth="1"/>
    <col min="792" max="792" width="4.28515625" style="8" customWidth="1"/>
    <col min="793" max="793" width="3.7109375" style="8" customWidth="1"/>
    <col min="794" max="794" width="5" style="8" customWidth="1"/>
    <col min="795" max="796" width="3.7109375" style="8" customWidth="1"/>
    <col min="797" max="797" width="2.140625" style="8" customWidth="1"/>
    <col min="798" max="799" width="3.7109375" style="8" customWidth="1"/>
    <col min="800" max="800" width="8.140625" style="8" customWidth="1"/>
    <col min="801" max="808" width="3.7109375" style="8" customWidth="1"/>
    <col min="809" max="1025" width="9.140625" style="8"/>
    <col min="1026" max="1026" width="2.28515625" style="8" customWidth="1"/>
    <col min="1027" max="1027" width="4.42578125" style="8" customWidth="1"/>
    <col min="1028" max="1028" width="4.7109375" style="8" customWidth="1"/>
    <col min="1029" max="1029" width="6.140625" style="8" customWidth="1"/>
    <col min="1030" max="1030" width="4" style="8" customWidth="1"/>
    <col min="1031" max="1033" width="4.7109375" style="8" customWidth="1"/>
    <col min="1034" max="1034" width="4.28515625" style="8" customWidth="1"/>
    <col min="1035" max="1038" width="4.7109375" style="8" customWidth="1"/>
    <col min="1039" max="1039" width="6" style="8" customWidth="1"/>
    <col min="1040" max="1040" width="5.28515625" style="8" customWidth="1"/>
    <col min="1041" max="1044" width="4.7109375" style="8" customWidth="1"/>
    <col min="1045" max="1045" width="5.5703125" style="8" customWidth="1"/>
    <col min="1046" max="1046" width="4.7109375" style="8" customWidth="1"/>
    <col min="1047" max="1047" width="5" style="8" customWidth="1"/>
    <col min="1048" max="1048" width="4.28515625" style="8" customWidth="1"/>
    <col min="1049" max="1049" width="3.7109375" style="8" customWidth="1"/>
    <col min="1050" max="1050" width="5" style="8" customWidth="1"/>
    <col min="1051" max="1052" width="3.7109375" style="8" customWidth="1"/>
    <col min="1053" max="1053" width="2.140625" style="8" customWidth="1"/>
    <col min="1054" max="1055" width="3.7109375" style="8" customWidth="1"/>
    <col min="1056" max="1056" width="8.140625" style="8" customWidth="1"/>
    <col min="1057" max="1064" width="3.7109375" style="8" customWidth="1"/>
    <col min="1065" max="1281" width="9.140625" style="8"/>
    <col min="1282" max="1282" width="2.28515625" style="8" customWidth="1"/>
    <col min="1283" max="1283" width="4.42578125" style="8" customWidth="1"/>
    <col min="1284" max="1284" width="4.7109375" style="8" customWidth="1"/>
    <col min="1285" max="1285" width="6.140625" style="8" customWidth="1"/>
    <col min="1286" max="1286" width="4" style="8" customWidth="1"/>
    <col min="1287" max="1289" width="4.7109375" style="8" customWidth="1"/>
    <col min="1290" max="1290" width="4.28515625" style="8" customWidth="1"/>
    <col min="1291" max="1294" width="4.7109375" style="8" customWidth="1"/>
    <col min="1295" max="1295" width="6" style="8" customWidth="1"/>
    <col min="1296" max="1296" width="5.28515625" style="8" customWidth="1"/>
    <col min="1297" max="1300" width="4.7109375" style="8" customWidth="1"/>
    <col min="1301" max="1301" width="5.5703125" style="8" customWidth="1"/>
    <col min="1302" max="1302" width="4.7109375" style="8" customWidth="1"/>
    <col min="1303" max="1303" width="5" style="8" customWidth="1"/>
    <col min="1304" max="1304" width="4.28515625" style="8" customWidth="1"/>
    <col min="1305" max="1305" width="3.7109375" style="8" customWidth="1"/>
    <col min="1306" max="1306" width="5" style="8" customWidth="1"/>
    <col min="1307" max="1308" width="3.7109375" style="8" customWidth="1"/>
    <col min="1309" max="1309" width="2.140625" style="8" customWidth="1"/>
    <col min="1310" max="1311" width="3.7109375" style="8" customWidth="1"/>
    <col min="1312" max="1312" width="8.140625" style="8" customWidth="1"/>
    <col min="1313" max="1320" width="3.7109375" style="8" customWidth="1"/>
    <col min="1321" max="1537" width="9.140625" style="8"/>
    <col min="1538" max="1538" width="2.28515625" style="8" customWidth="1"/>
    <col min="1539" max="1539" width="4.42578125" style="8" customWidth="1"/>
    <col min="1540" max="1540" width="4.7109375" style="8" customWidth="1"/>
    <col min="1541" max="1541" width="6.140625" style="8" customWidth="1"/>
    <col min="1542" max="1542" width="4" style="8" customWidth="1"/>
    <col min="1543" max="1545" width="4.7109375" style="8" customWidth="1"/>
    <col min="1546" max="1546" width="4.28515625" style="8" customWidth="1"/>
    <col min="1547" max="1550" width="4.7109375" style="8" customWidth="1"/>
    <col min="1551" max="1551" width="6" style="8" customWidth="1"/>
    <col min="1552" max="1552" width="5.28515625" style="8" customWidth="1"/>
    <col min="1553" max="1556" width="4.7109375" style="8" customWidth="1"/>
    <col min="1557" max="1557" width="5.5703125" style="8" customWidth="1"/>
    <col min="1558" max="1558" width="4.7109375" style="8" customWidth="1"/>
    <col min="1559" max="1559" width="5" style="8" customWidth="1"/>
    <col min="1560" max="1560" width="4.28515625" style="8" customWidth="1"/>
    <col min="1561" max="1561" width="3.7109375" style="8" customWidth="1"/>
    <col min="1562" max="1562" width="5" style="8" customWidth="1"/>
    <col min="1563" max="1564" width="3.7109375" style="8" customWidth="1"/>
    <col min="1565" max="1565" width="2.140625" style="8" customWidth="1"/>
    <col min="1566" max="1567" width="3.7109375" style="8" customWidth="1"/>
    <col min="1568" max="1568" width="8.140625" style="8" customWidth="1"/>
    <col min="1569" max="1576" width="3.7109375" style="8" customWidth="1"/>
    <col min="1577" max="1793" width="9.140625" style="8"/>
    <col min="1794" max="1794" width="2.28515625" style="8" customWidth="1"/>
    <col min="1795" max="1795" width="4.42578125" style="8" customWidth="1"/>
    <col min="1796" max="1796" width="4.7109375" style="8" customWidth="1"/>
    <col min="1797" max="1797" width="6.140625" style="8" customWidth="1"/>
    <col min="1798" max="1798" width="4" style="8" customWidth="1"/>
    <col min="1799" max="1801" width="4.7109375" style="8" customWidth="1"/>
    <col min="1802" max="1802" width="4.28515625" style="8" customWidth="1"/>
    <col min="1803" max="1806" width="4.7109375" style="8" customWidth="1"/>
    <col min="1807" max="1807" width="6" style="8" customWidth="1"/>
    <col min="1808" max="1808" width="5.28515625" style="8" customWidth="1"/>
    <col min="1809" max="1812" width="4.7109375" style="8" customWidth="1"/>
    <col min="1813" max="1813" width="5.5703125" style="8" customWidth="1"/>
    <col min="1814" max="1814" width="4.7109375" style="8" customWidth="1"/>
    <col min="1815" max="1815" width="5" style="8" customWidth="1"/>
    <col min="1816" max="1816" width="4.28515625" style="8" customWidth="1"/>
    <col min="1817" max="1817" width="3.7109375" style="8" customWidth="1"/>
    <col min="1818" max="1818" width="5" style="8" customWidth="1"/>
    <col min="1819" max="1820" width="3.7109375" style="8" customWidth="1"/>
    <col min="1821" max="1821" width="2.140625" style="8" customWidth="1"/>
    <col min="1822" max="1823" width="3.7109375" style="8" customWidth="1"/>
    <col min="1824" max="1824" width="8.140625" style="8" customWidth="1"/>
    <col min="1825" max="1832" width="3.7109375" style="8" customWidth="1"/>
    <col min="1833" max="2049" width="9.140625" style="8"/>
    <col min="2050" max="2050" width="2.28515625" style="8" customWidth="1"/>
    <col min="2051" max="2051" width="4.42578125" style="8" customWidth="1"/>
    <col min="2052" max="2052" width="4.7109375" style="8" customWidth="1"/>
    <col min="2053" max="2053" width="6.140625" style="8" customWidth="1"/>
    <col min="2054" max="2054" width="4" style="8" customWidth="1"/>
    <col min="2055" max="2057" width="4.7109375" style="8" customWidth="1"/>
    <col min="2058" max="2058" width="4.28515625" style="8" customWidth="1"/>
    <col min="2059" max="2062" width="4.7109375" style="8" customWidth="1"/>
    <col min="2063" max="2063" width="6" style="8" customWidth="1"/>
    <col min="2064" max="2064" width="5.28515625" style="8" customWidth="1"/>
    <col min="2065" max="2068" width="4.7109375" style="8" customWidth="1"/>
    <col min="2069" max="2069" width="5.5703125" style="8" customWidth="1"/>
    <col min="2070" max="2070" width="4.7109375" style="8" customWidth="1"/>
    <col min="2071" max="2071" width="5" style="8" customWidth="1"/>
    <col min="2072" max="2072" width="4.28515625" style="8" customWidth="1"/>
    <col min="2073" max="2073" width="3.7109375" style="8" customWidth="1"/>
    <col min="2074" max="2074" width="5" style="8" customWidth="1"/>
    <col min="2075" max="2076" width="3.7109375" style="8" customWidth="1"/>
    <col min="2077" max="2077" width="2.140625" style="8" customWidth="1"/>
    <col min="2078" max="2079" width="3.7109375" style="8" customWidth="1"/>
    <col min="2080" max="2080" width="8.140625" style="8" customWidth="1"/>
    <col min="2081" max="2088" width="3.7109375" style="8" customWidth="1"/>
    <col min="2089" max="2305" width="9.140625" style="8"/>
    <col min="2306" max="2306" width="2.28515625" style="8" customWidth="1"/>
    <col min="2307" max="2307" width="4.42578125" style="8" customWidth="1"/>
    <col min="2308" max="2308" width="4.7109375" style="8" customWidth="1"/>
    <col min="2309" max="2309" width="6.140625" style="8" customWidth="1"/>
    <col min="2310" max="2310" width="4" style="8" customWidth="1"/>
    <col min="2311" max="2313" width="4.7109375" style="8" customWidth="1"/>
    <col min="2314" max="2314" width="4.28515625" style="8" customWidth="1"/>
    <col min="2315" max="2318" width="4.7109375" style="8" customWidth="1"/>
    <col min="2319" max="2319" width="6" style="8" customWidth="1"/>
    <col min="2320" max="2320" width="5.28515625" style="8" customWidth="1"/>
    <col min="2321" max="2324" width="4.7109375" style="8" customWidth="1"/>
    <col min="2325" max="2325" width="5.5703125" style="8" customWidth="1"/>
    <col min="2326" max="2326" width="4.7109375" style="8" customWidth="1"/>
    <col min="2327" max="2327" width="5" style="8" customWidth="1"/>
    <col min="2328" max="2328" width="4.28515625" style="8" customWidth="1"/>
    <col min="2329" max="2329" width="3.7109375" style="8" customWidth="1"/>
    <col min="2330" max="2330" width="5" style="8" customWidth="1"/>
    <col min="2331" max="2332" width="3.7109375" style="8" customWidth="1"/>
    <col min="2333" max="2333" width="2.140625" style="8" customWidth="1"/>
    <col min="2334" max="2335" width="3.7109375" style="8" customWidth="1"/>
    <col min="2336" max="2336" width="8.140625" style="8" customWidth="1"/>
    <col min="2337" max="2344" width="3.7109375" style="8" customWidth="1"/>
    <col min="2345" max="2561" width="9.140625" style="8"/>
    <col min="2562" max="2562" width="2.28515625" style="8" customWidth="1"/>
    <col min="2563" max="2563" width="4.42578125" style="8" customWidth="1"/>
    <col min="2564" max="2564" width="4.7109375" style="8" customWidth="1"/>
    <col min="2565" max="2565" width="6.140625" style="8" customWidth="1"/>
    <col min="2566" max="2566" width="4" style="8" customWidth="1"/>
    <col min="2567" max="2569" width="4.7109375" style="8" customWidth="1"/>
    <col min="2570" max="2570" width="4.28515625" style="8" customWidth="1"/>
    <col min="2571" max="2574" width="4.7109375" style="8" customWidth="1"/>
    <col min="2575" max="2575" width="6" style="8" customWidth="1"/>
    <col min="2576" max="2576" width="5.28515625" style="8" customWidth="1"/>
    <col min="2577" max="2580" width="4.7109375" style="8" customWidth="1"/>
    <col min="2581" max="2581" width="5.5703125" style="8" customWidth="1"/>
    <col min="2582" max="2582" width="4.7109375" style="8" customWidth="1"/>
    <col min="2583" max="2583" width="5" style="8" customWidth="1"/>
    <col min="2584" max="2584" width="4.28515625" style="8" customWidth="1"/>
    <col min="2585" max="2585" width="3.7109375" style="8" customWidth="1"/>
    <col min="2586" max="2586" width="5" style="8" customWidth="1"/>
    <col min="2587" max="2588" width="3.7109375" style="8" customWidth="1"/>
    <col min="2589" max="2589" width="2.140625" style="8" customWidth="1"/>
    <col min="2590" max="2591" width="3.7109375" style="8" customWidth="1"/>
    <col min="2592" max="2592" width="8.140625" style="8" customWidth="1"/>
    <col min="2593" max="2600" width="3.7109375" style="8" customWidth="1"/>
    <col min="2601" max="2817" width="9.140625" style="8"/>
    <col min="2818" max="2818" width="2.28515625" style="8" customWidth="1"/>
    <col min="2819" max="2819" width="4.42578125" style="8" customWidth="1"/>
    <col min="2820" max="2820" width="4.7109375" style="8" customWidth="1"/>
    <col min="2821" max="2821" width="6.140625" style="8" customWidth="1"/>
    <col min="2822" max="2822" width="4" style="8" customWidth="1"/>
    <col min="2823" max="2825" width="4.7109375" style="8" customWidth="1"/>
    <col min="2826" max="2826" width="4.28515625" style="8" customWidth="1"/>
    <col min="2827" max="2830" width="4.7109375" style="8" customWidth="1"/>
    <col min="2831" max="2831" width="6" style="8" customWidth="1"/>
    <col min="2832" max="2832" width="5.28515625" style="8" customWidth="1"/>
    <col min="2833" max="2836" width="4.7109375" style="8" customWidth="1"/>
    <col min="2837" max="2837" width="5.5703125" style="8" customWidth="1"/>
    <col min="2838" max="2838" width="4.7109375" style="8" customWidth="1"/>
    <col min="2839" max="2839" width="5" style="8" customWidth="1"/>
    <col min="2840" max="2840" width="4.28515625" style="8" customWidth="1"/>
    <col min="2841" max="2841" width="3.7109375" style="8" customWidth="1"/>
    <col min="2842" max="2842" width="5" style="8" customWidth="1"/>
    <col min="2843" max="2844" width="3.7109375" style="8" customWidth="1"/>
    <col min="2845" max="2845" width="2.140625" style="8" customWidth="1"/>
    <col min="2846" max="2847" width="3.7109375" style="8" customWidth="1"/>
    <col min="2848" max="2848" width="8.140625" style="8" customWidth="1"/>
    <col min="2849" max="2856" width="3.7109375" style="8" customWidth="1"/>
    <col min="2857" max="3073" width="9.140625" style="8"/>
    <col min="3074" max="3074" width="2.28515625" style="8" customWidth="1"/>
    <col min="3075" max="3075" width="4.42578125" style="8" customWidth="1"/>
    <col min="3076" max="3076" width="4.7109375" style="8" customWidth="1"/>
    <col min="3077" max="3077" width="6.140625" style="8" customWidth="1"/>
    <col min="3078" max="3078" width="4" style="8" customWidth="1"/>
    <col min="3079" max="3081" width="4.7109375" style="8" customWidth="1"/>
    <col min="3082" max="3082" width="4.28515625" style="8" customWidth="1"/>
    <col min="3083" max="3086" width="4.7109375" style="8" customWidth="1"/>
    <col min="3087" max="3087" width="6" style="8" customWidth="1"/>
    <col min="3088" max="3088" width="5.28515625" style="8" customWidth="1"/>
    <col min="3089" max="3092" width="4.7109375" style="8" customWidth="1"/>
    <col min="3093" max="3093" width="5.5703125" style="8" customWidth="1"/>
    <col min="3094" max="3094" width="4.7109375" style="8" customWidth="1"/>
    <col min="3095" max="3095" width="5" style="8" customWidth="1"/>
    <col min="3096" max="3096" width="4.28515625" style="8" customWidth="1"/>
    <col min="3097" max="3097" width="3.7109375" style="8" customWidth="1"/>
    <col min="3098" max="3098" width="5" style="8" customWidth="1"/>
    <col min="3099" max="3100" width="3.7109375" style="8" customWidth="1"/>
    <col min="3101" max="3101" width="2.140625" style="8" customWidth="1"/>
    <col min="3102" max="3103" width="3.7109375" style="8" customWidth="1"/>
    <col min="3104" max="3104" width="8.140625" style="8" customWidth="1"/>
    <col min="3105" max="3112" width="3.7109375" style="8" customWidth="1"/>
    <col min="3113" max="3329" width="9.140625" style="8"/>
    <col min="3330" max="3330" width="2.28515625" style="8" customWidth="1"/>
    <col min="3331" max="3331" width="4.42578125" style="8" customWidth="1"/>
    <col min="3332" max="3332" width="4.7109375" style="8" customWidth="1"/>
    <col min="3333" max="3333" width="6.140625" style="8" customWidth="1"/>
    <col min="3334" max="3334" width="4" style="8" customWidth="1"/>
    <col min="3335" max="3337" width="4.7109375" style="8" customWidth="1"/>
    <col min="3338" max="3338" width="4.28515625" style="8" customWidth="1"/>
    <col min="3339" max="3342" width="4.7109375" style="8" customWidth="1"/>
    <col min="3343" max="3343" width="6" style="8" customWidth="1"/>
    <col min="3344" max="3344" width="5.28515625" style="8" customWidth="1"/>
    <col min="3345" max="3348" width="4.7109375" style="8" customWidth="1"/>
    <col min="3349" max="3349" width="5.5703125" style="8" customWidth="1"/>
    <col min="3350" max="3350" width="4.7109375" style="8" customWidth="1"/>
    <col min="3351" max="3351" width="5" style="8" customWidth="1"/>
    <col min="3352" max="3352" width="4.28515625" style="8" customWidth="1"/>
    <col min="3353" max="3353" width="3.7109375" style="8" customWidth="1"/>
    <col min="3354" max="3354" width="5" style="8" customWidth="1"/>
    <col min="3355" max="3356" width="3.7109375" style="8" customWidth="1"/>
    <col min="3357" max="3357" width="2.140625" style="8" customWidth="1"/>
    <col min="3358" max="3359" width="3.7109375" style="8" customWidth="1"/>
    <col min="3360" max="3360" width="8.140625" style="8" customWidth="1"/>
    <col min="3361" max="3368" width="3.7109375" style="8" customWidth="1"/>
    <col min="3369" max="3585" width="9.140625" style="8"/>
    <col min="3586" max="3586" width="2.28515625" style="8" customWidth="1"/>
    <col min="3587" max="3587" width="4.42578125" style="8" customWidth="1"/>
    <col min="3588" max="3588" width="4.7109375" style="8" customWidth="1"/>
    <col min="3589" max="3589" width="6.140625" style="8" customWidth="1"/>
    <col min="3590" max="3590" width="4" style="8" customWidth="1"/>
    <col min="3591" max="3593" width="4.7109375" style="8" customWidth="1"/>
    <col min="3594" max="3594" width="4.28515625" style="8" customWidth="1"/>
    <col min="3595" max="3598" width="4.7109375" style="8" customWidth="1"/>
    <col min="3599" max="3599" width="6" style="8" customWidth="1"/>
    <col min="3600" max="3600" width="5.28515625" style="8" customWidth="1"/>
    <col min="3601" max="3604" width="4.7109375" style="8" customWidth="1"/>
    <col min="3605" max="3605" width="5.5703125" style="8" customWidth="1"/>
    <col min="3606" max="3606" width="4.7109375" style="8" customWidth="1"/>
    <col min="3607" max="3607" width="5" style="8" customWidth="1"/>
    <col min="3608" max="3608" width="4.28515625" style="8" customWidth="1"/>
    <col min="3609" max="3609" width="3.7109375" style="8" customWidth="1"/>
    <col min="3610" max="3610" width="5" style="8" customWidth="1"/>
    <col min="3611" max="3612" width="3.7109375" style="8" customWidth="1"/>
    <col min="3613" max="3613" width="2.140625" style="8" customWidth="1"/>
    <col min="3614" max="3615" width="3.7109375" style="8" customWidth="1"/>
    <col min="3616" max="3616" width="8.140625" style="8" customWidth="1"/>
    <col min="3617" max="3624" width="3.7109375" style="8" customWidth="1"/>
    <col min="3625" max="3841" width="9.140625" style="8"/>
    <col min="3842" max="3842" width="2.28515625" style="8" customWidth="1"/>
    <col min="3843" max="3843" width="4.42578125" style="8" customWidth="1"/>
    <col min="3844" max="3844" width="4.7109375" style="8" customWidth="1"/>
    <col min="3845" max="3845" width="6.140625" style="8" customWidth="1"/>
    <col min="3846" max="3846" width="4" style="8" customWidth="1"/>
    <col min="3847" max="3849" width="4.7109375" style="8" customWidth="1"/>
    <col min="3850" max="3850" width="4.28515625" style="8" customWidth="1"/>
    <col min="3851" max="3854" width="4.7109375" style="8" customWidth="1"/>
    <col min="3855" max="3855" width="6" style="8" customWidth="1"/>
    <col min="3856" max="3856" width="5.28515625" style="8" customWidth="1"/>
    <col min="3857" max="3860" width="4.7109375" style="8" customWidth="1"/>
    <col min="3861" max="3861" width="5.5703125" style="8" customWidth="1"/>
    <col min="3862" max="3862" width="4.7109375" style="8" customWidth="1"/>
    <col min="3863" max="3863" width="5" style="8" customWidth="1"/>
    <col min="3864" max="3864" width="4.28515625" style="8" customWidth="1"/>
    <col min="3865" max="3865" width="3.7109375" style="8" customWidth="1"/>
    <col min="3866" max="3866" width="5" style="8" customWidth="1"/>
    <col min="3867" max="3868" width="3.7109375" style="8" customWidth="1"/>
    <col min="3869" max="3869" width="2.140625" style="8" customWidth="1"/>
    <col min="3870" max="3871" width="3.7109375" style="8" customWidth="1"/>
    <col min="3872" max="3872" width="8.140625" style="8" customWidth="1"/>
    <col min="3873" max="3880" width="3.7109375" style="8" customWidth="1"/>
    <col min="3881" max="4097" width="9.140625" style="8"/>
    <col min="4098" max="4098" width="2.28515625" style="8" customWidth="1"/>
    <col min="4099" max="4099" width="4.42578125" style="8" customWidth="1"/>
    <col min="4100" max="4100" width="4.7109375" style="8" customWidth="1"/>
    <col min="4101" max="4101" width="6.140625" style="8" customWidth="1"/>
    <col min="4102" max="4102" width="4" style="8" customWidth="1"/>
    <col min="4103" max="4105" width="4.7109375" style="8" customWidth="1"/>
    <col min="4106" max="4106" width="4.28515625" style="8" customWidth="1"/>
    <col min="4107" max="4110" width="4.7109375" style="8" customWidth="1"/>
    <col min="4111" max="4111" width="6" style="8" customWidth="1"/>
    <col min="4112" max="4112" width="5.28515625" style="8" customWidth="1"/>
    <col min="4113" max="4116" width="4.7109375" style="8" customWidth="1"/>
    <col min="4117" max="4117" width="5.5703125" style="8" customWidth="1"/>
    <col min="4118" max="4118" width="4.7109375" style="8" customWidth="1"/>
    <col min="4119" max="4119" width="5" style="8" customWidth="1"/>
    <col min="4120" max="4120" width="4.28515625" style="8" customWidth="1"/>
    <col min="4121" max="4121" width="3.7109375" style="8" customWidth="1"/>
    <col min="4122" max="4122" width="5" style="8" customWidth="1"/>
    <col min="4123" max="4124" width="3.7109375" style="8" customWidth="1"/>
    <col min="4125" max="4125" width="2.140625" style="8" customWidth="1"/>
    <col min="4126" max="4127" width="3.7109375" style="8" customWidth="1"/>
    <col min="4128" max="4128" width="8.140625" style="8" customWidth="1"/>
    <col min="4129" max="4136" width="3.7109375" style="8" customWidth="1"/>
    <col min="4137" max="4353" width="9.140625" style="8"/>
    <col min="4354" max="4354" width="2.28515625" style="8" customWidth="1"/>
    <col min="4355" max="4355" width="4.42578125" style="8" customWidth="1"/>
    <col min="4356" max="4356" width="4.7109375" style="8" customWidth="1"/>
    <col min="4357" max="4357" width="6.140625" style="8" customWidth="1"/>
    <col min="4358" max="4358" width="4" style="8" customWidth="1"/>
    <col min="4359" max="4361" width="4.7109375" style="8" customWidth="1"/>
    <col min="4362" max="4362" width="4.28515625" style="8" customWidth="1"/>
    <col min="4363" max="4366" width="4.7109375" style="8" customWidth="1"/>
    <col min="4367" max="4367" width="6" style="8" customWidth="1"/>
    <col min="4368" max="4368" width="5.28515625" style="8" customWidth="1"/>
    <col min="4369" max="4372" width="4.7109375" style="8" customWidth="1"/>
    <col min="4373" max="4373" width="5.5703125" style="8" customWidth="1"/>
    <col min="4374" max="4374" width="4.7109375" style="8" customWidth="1"/>
    <col min="4375" max="4375" width="5" style="8" customWidth="1"/>
    <col min="4376" max="4376" width="4.28515625" style="8" customWidth="1"/>
    <col min="4377" max="4377" width="3.7109375" style="8" customWidth="1"/>
    <col min="4378" max="4378" width="5" style="8" customWidth="1"/>
    <col min="4379" max="4380" width="3.7109375" style="8" customWidth="1"/>
    <col min="4381" max="4381" width="2.140625" style="8" customWidth="1"/>
    <col min="4382" max="4383" width="3.7109375" style="8" customWidth="1"/>
    <col min="4384" max="4384" width="8.140625" style="8" customWidth="1"/>
    <col min="4385" max="4392" width="3.7109375" style="8" customWidth="1"/>
    <col min="4393" max="4609" width="9.140625" style="8"/>
    <col min="4610" max="4610" width="2.28515625" style="8" customWidth="1"/>
    <col min="4611" max="4611" width="4.42578125" style="8" customWidth="1"/>
    <col min="4612" max="4612" width="4.7109375" style="8" customWidth="1"/>
    <col min="4613" max="4613" width="6.140625" style="8" customWidth="1"/>
    <col min="4614" max="4614" width="4" style="8" customWidth="1"/>
    <col min="4615" max="4617" width="4.7109375" style="8" customWidth="1"/>
    <col min="4618" max="4618" width="4.28515625" style="8" customWidth="1"/>
    <col min="4619" max="4622" width="4.7109375" style="8" customWidth="1"/>
    <col min="4623" max="4623" width="6" style="8" customWidth="1"/>
    <col min="4624" max="4624" width="5.28515625" style="8" customWidth="1"/>
    <col min="4625" max="4628" width="4.7109375" style="8" customWidth="1"/>
    <col min="4629" max="4629" width="5.5703125" style="8" customWidth="1"/>
    <col min="4630" max="4630" width="4.7109375" style="8" customWidth="1"/>
    <col min="4631" max="4631" width="5" style="8" customWidth="1"/>
    <col min="4632" max="4632" width="4.28515625" style="8" customWidth="1"/>
    <col min="4633" max="4633" width="3.7109375" style="8" customWidth="1"/>
    <col min="4634" max="4634" width="5" style="8" customWidth="1"/>
    <col min="4635" max="4636" width="3.7109375" style="8" customWidth="1"/>
    <col min="4637" max="4637" width="2.140625" style="8" customWidth="1"/>
    <col min="4638" max="4639" width="3.7109375" style="8" customWidth="1"/>
    <col min="4640" max="4640" width="8.140625" style="8" customWidth="1"/>
    <col min="4641" max="4648" width="3.7109375" style="8" customWidth="1"/>
    <col min="4649" max="4865" width="9.140625" style="8"/>
    <col min="4866" max="4866" width="2.28515625" style="8" customWidth="1"/>
    <col min="4867" max="4867" width="4.42578125" style="8" customWidth="1"/>
    <col min="4868" max="4868" width="4.7109375" style="8" customWidth="1"/>
    <col min="4869" max="4869" width="6.140625" style="8" customWidth="1"/>
    <col min="4870" max="4870" width="4" style="8" customWidth="1"/>
    <col min="4871" max="4873" width="4.7109375" style="8" customWidth="1"/>
    <col min="4874" max="4874" width="4.28515625" style="8" customWidth="1"/>
    <col min="4875" max="4878" width="4.7109375" style="8" customWidth="1"/>
    <col min="4879" max="4879" width="6" style="8" customWidth="1"/>
    <col min="4880" max="4880" width="5.28515625" style="8" customWidth="1"/>
    <col min="4881" max="4884" width="4.7109375" style="8" customWidth="1"/>
    <col min="4885" max="4885" width="5.5703125" style="8" customWidth="1"/>
    <col min="4886" max="4886" width="4.7109375" style="8" customWidth="1"/>
    <col min="4887" max="4887" width="5" style="8" customWidth="1"/>
    <col min="4888" max="4888" width="4.28515625" style="8" customWidth="1"/>
    <col min="4889" max="4889" width="3.7109375" style="8" customWidth="1"/>
    <col min="4890" max="4890" width="5" style="8" customWidth="1"/>
    <col min="4891" max="4892" width="3.7109375" style="8" customWidth="1"/>
    <col min="4893" max="4893" width="2.140625" style="8" customWidth="1"/>
    <col min="4894" max="4895" width="3.7109375" style="8" customWidth="1"/>
    <col min="4896" max="4896" width="8.140625" style="8" customWidth="1"/>
    <col min="4897" max="4904" width="3.7109375" style="8" customWidth="1"/>
    <col min="4905" max="5121" width="9.140625" style="8"/>
    <col min="5122" max="5122" width="2.28515625" style="8" customWidth="1"/>
    <col min="5123" max="5123" width="4.42578125" style="8" customWidth="1"/>
    <col min="5124" max="5124" width="4.7109375" style="8" customWidth="1"/>
    <col min="5125" max="5125" width="6.140625" style="8" customWidth="1"/>
    <col min="5126" max="5126" width="4" style="8" customWidth="1"/>
    <col min="5127" max="5129" width="4.7109375" style="8" customWidth="1"/>
    <col min="5130" max="5130" width="4.28515625" style="8" customWidth="1"/>
    <col min="5131" max="5134" width="4.7109375" style="8" customWidth="1"/>
    <col min="5135" max="5135" width="6" style="8" customWidth="1"/>
    <col min="5136" max="5136" width="5.28515625" style="8" customWidth="1"/>
    <col min="5137" max="5140" width="4.7109375" style="8" customWidth="1"/>
    <col min="5141" max="5141" width="5.5703125" style="8" customWidth="1"/>
    <col min="5142" max="5142" width="4.7109375" style="8" customWidth="1"/>
    <col min="5143" max="5143" width="5" style="8" customWidth="1"/>
    <col min="5144" max="5144" width="4.28515625" style="8" customWidth="1"/>
    <col min="5145" max="5145" width="3.7109375" style="8" customWidth="1"/>
    <col min="5146" max="5146" width="5" style="8" customWidth="1"/>
    <col min="5147" max="5148" width="3.7109375" style="8" customWidth="1"/>
    <col min="5149" max="5149" width="2.140625" style="8" customWidth="1"/>
    <col min="5150" max="5151" width="3.7109375" style="8" customWidth="1"/>
    <col min="5152" max="5152" width="8.140625" style="8" customWidth="1"/>
    <col min="5153" max="5160" width="3.7109375" style="8" customWidth="1"/>
    <col min="5161" max="5377" width="9.140625" style="8"/>
    <col min="5378" max="5378" width="2.28515625" style="8" customWidth="1"/>
    <col min="5379" max="5379" width="4.42578125" style="8" customWidth="1"/>
    <col min="5380" max="5380" width="4.7109375" style="8" customWidth="1"/>
    <col min="5381" max="5381" width="6.140625" style="8" customWidth="1"/>
    <col min="5382" max="5382" width="4" style="8" customWidth="1"/>
    <col min="5383" max="5385" width="4.7109375" style="8" customWidth="1"/>
    <col min="5386" max="5386" width="4.28515625" style="8" customWidth="1"/>
    <col min="5387" max="5390" width="4.7109375" style="8" customWidth="1"/>
    <col min="5391" max="5391" width="6" style="8" customWidth="1"/>
    <col min="5392" max="5392" width="5.28515625" style="8" customWidth="1"/>
    <col min="5393" max="5396" width="4.7109375" style="8" customWidth="1"/>
    <col min="5397" max="5397" width="5.5703125" style="8" customWidth="1"/>
    <col min="5398" max="5398" width="4.7109375" style="8" customWidth="1"/>
    <col min="5399" max="5399" width="5" style="8" customWidth="1"/>
    <col min="5400" max="5400" width="4.28515625" style="8" customWidth="1"/>
    <col min="5401" max="5401" width="3.7109375" style="8" customWidth="1"/>
    <col min="5402" max="5402" width="5" style="8" customWidth="1"/>
    <col min="5403" max="5404" width="3.7109375" style="8" customWidth="1"/>
    <col min="5405" max="5405" width="2.140625" style="8" customWidth="1"/>
    <col min="5406" max="5407" width="3.7109375" style="8" customWidth="1"/>
    <col min="5408" max="5408" width="8.140625" style="8" customWidth="1"/>
    <col min="5409" max="5416" width="3.7109375" style="8" customWidth="1"/>
    <col min="5417" max="5633" width="9.140625" style="8"/>
    <col min="5634" max="5634" width="2.28515625" style="8" customWidth="1"/>
    <col min="5635" max="5635" width="4.42578125" style="8" customWidth="1"/>
    <col min="5636" max="5636" width="4.7109375" style="8" customWidth="1"/>
    <col min="5637" max="5637" width="6.140625" style="8" customWidth="1"/>
    <col min="5638" max="5638" width="4" style="8" customWidth="1"/>
    <col min="5639" max="5641" width="4.7109375" style="8" customWidth="1"/>
    <col min="5642" max="5642" width="4.28515625" style="8" customWidth="1"/>
    <col min="5643" max="5646" width="4.7109375" style="8" customWidth="1"/>
    <col min="5647" max="5647" width="6" style="8" customWidth="1"/>
    <col min="5648" max="5648" width="5.28515625" style="8" customWidth="1"/>
    <col min="5649" max="5652" width="4.7109375" style="8" customWidth="1"/>
    <col min="5653" max="5653" width="5.5703125" style="8" customWidth="1"/>
    <col min="5654" max="5654" width="4.7109375" style="8" customWidth="1"/>
    <col min="5655" max="5655" width="5" style="8" customWidth="1"/>
    <col min="5656" max="5656" width="4.28515625" style="8" customWidth="1"/>
    <col min="5657" max="5657" width="3.7109375" style="8" customWidth="1"/>
    <col min="5658" max="5658" width="5" style="8" customWidth="1"/>
    <col min="5659" max="5660" width="3.7109375" style="8" customWidth="1"/>
    <col min="5661" max="5661" width="2.140625" style="8" customWidth="1"/>
    <col min="5662" max="5663" width="3.7109375" style="8" customWidth="1"/>
    <col min="5664" max="5664" width="8.140625" style="8" customWidth="1"/>
    <col min="5665" max="5672" width="3.7109375" style="8" customWidth="1"/>
    <col min="5673" max="5889" width="9.140625" style="8"/>
    <col min="5890" max="5890" width="2.28515625" style="8" customWidth="1"/>
    <col min="5891" max="5891" width="4.42578125" style="8" customWidth="1"/>
    <col min="5892" max="5892" width="4.7109375" style="8" customWidth="1"/>
    <col min="5893" max="5893" width="6.140625" style="8" customWidth="1"/>
    <col min="5894" max="5894" width="4" style="8" customWidth="1"/>
    <col min="5895" max="5897" width="4.7109375" style="8" customWidth="1"/>
    <col min="5898" max="5898" width="4.28515625" style="8" customWidth="1"/>
    <col min="5899" max="5902" width="4.7109375" style="8" customWidth="1"/>
    <col min="5903" max="5903" width="6" style="8" customWidth="1"/>
    <col min="5904" max="5904" width="5.28515625" style="8" customWidth="1"/>
    <col min="5905" max="5908" width="4.7109375" style="8" customWidth="1"/>
    <col min="5909" max="5909" width="5.5703125" style="8" customWidth="1"/>
    <col min="5910" max="5910" width="4.7109375" style="8" customWidth="1"/>
    <col min="5911" max="5911" width="5" style="8" customWidth="1"/>
    <col min="5912" max="5912" width="4.28515625" style="8" customWidth="1"/>
    <col min="5913" max="5913" width="3.7109375" style="8" customWidth="1"/>
    <col min="5914" max="5914" width="5" style="8" customWidth="1"/>
    <col min="5915" max="5916" width="3.7109375" style="8" customWidth="1"/>
    <col min="5917" max="5917" width="2.140625" style="8" customWidth="1"/>
    <col min="5918" max="5919" width="3.7109375" style="8" customWidth="1"/>
    <col min="5920" max="5920" width="8.140625" style="8" customWidth="1"/>
    <col min="5921" max="5928" width="3.7109375" style="8" customWidth="1"/>
    <col min="5929" max="6145" width="9.140625" style="8"/>
    <col min="6146" max="6146" width="2.28515625" style="8" customWidth="1"/>
    <col min="6147" max="6147" width="4.42578125" style="8" customWidth="1"/>
    <col min="6148" max="6148" width="4.7109375" style="8" customWidth="1"/>
    <col min="6149" max="6149" width="6.140625" style="8" customWidth="1"/>
    <col min="6150" max="6150" width="4" style="8" customWidth="1"/>
    <col min="6151" max="6153" width="4.7109375" style="8" customWidth="1"/>
    <col min="6154" max="6154" width="4.28515625" style="8" customWidth="1"/>
    <col min="6155" max="6158" width="4.7109375" style="8" customWidth="1"/>
    <col min="6159" max="6159" width="6" style="8" customWidth="1"/>
    <col min="6160" max="6160" width="5.28515625" style="8" customWidth="1"/>
    <col min="6161" max="6164" width="4.7109375" style="8" customWidth="1"/>
    <col min="6165" max="6165" width="5.5703125" style="8" customWidth="1"/>
    <col min="6166" max="6166" width="4.7109375" style="8" customWidth="1"/>
    <col min="6167" max="6167" width="5" style="8" customWidth="1"/>
    <col min="6168" max="6168" width="4.28515625" style="8" customWidth="1"/>
    <col min="6169" max="6169" width="3.7109375" style="8" customWidth="1"/>
    <col min="6170" max="6170" width="5" style="8" customWidth="1"/>
    <col min="6171" max="6172" width="3.7109375" style="8" customWidth="1"/>
    <col min="6173" max="6173" width="2.140625" style="8" customWidth="1"/>
    <col min="6174" max="6175" width="3.7109375" style="8" customWidth="1"/>
    <col min="6176" max="6176" width="8.140625" style="8" customWidth="1"/>
    <col min="6177" max="6184" width="3.7109375" style="8" customWidth="1"/>
    <col min="6185" max="6401" width="9.140625" style="8"/>
    <col min="6402" max="6402" width="2.28515625" style="8" customWidth="1"/>
    <col min="6403" max="6403" width="4.42578125" style="8" customWidth="1"/>
    <col min="6404" max="6404" width="4.7109375" style="8" customWidth="1"/>
    <col min="6405" max="6405" width="6.140625" style="8" customWidth="1"/>
    <col min="6406" max="6406" width="4" style="8" customWidth="1"/>
    <col min="6407" max="6409" width="4.7109375" style="8" customWidth="1"/>
    <col min="6410" max="6410" width="4.28515625" style="8" customWidth="1"/>
    <col min="6411" max="6414" width="4.7109375" style="8" customWidth="1"/>
    <col min="6415" max="6415" width="6" style="8" customWidth="1"/>
    <col min="6416" max="6416" width="5.28515625" style="8" customWidth="1"/>
    <col min="6417" max="6420" width="4.7109375" style="8" customWidth="1"/>
    <col min="6421" max="6421" width="5.5703125" style="8" customWidth="1"/>
    <col min="6422" max="6422" width="4.7109375" style="8" customWidth="1"/>
    <col min="6423" max="6423" width="5" style="8" customWidth="1"/>
    <col min="6424" max="6424" width="4.28515625" style="8" customWidth="1"/>
    <col min="6425" max="6425" width="3.7109375" style="8" customWidth="1"/>
    <col min="6426" max="6426" width="5" style="8" customWidth="1"/>
    <col min="6427" max="6428" width="3.7109375" style="8" customWidth="1"/>
    <col min="6429" max="6429" width="2.140625" style="8" customWidth="1"/>
    <col min="6430" max="6431" width="3.7109375" style="8" customWidth="1"/>
    <col min="6432" max="6432" width="8.140625" style="8" customWidth="1"/>
    <col min="6433" max="6440" width="3.7109375" style="8" customWidth="1"/>
    <col min="6441" max="6657" width="9.140625" style="8"/>
    <col min="6658" max="6658" width="2.28515625" style="8" customWidth="1"/>
    <col min="6659" max="6659" width="4.42578125" style="8" customWidth="1"/>
    <col min="6660" max="6660" width="4.7109375" style="8" customWidth="1"/>
    <col min="6661" max="6661" width="6.140625" style="8" customWidth="1"/>
    <col min="6662" max="6662" width="4" style="8" customWidth="1"/>
    <col min="6663" max="6665" width="4.7109375" style="8" customWidth="1"/>
    <col min="6666" max="6666" width="4.28515625" style="8" customWidth="1"/>
    <col min="6667" max="6670" width="4.7109375" style="8" customWidth="1"/>
    <col min="6671" max="6671" width="6" style="8" customWidth="1"/>
    <col min="6672" max="6672" width="5.28515625" style="8" customWidth="1"/>
    <col min="6673" max="6676" width="4.7109375" style="8" customWidth="1"/>
    <col min="6677" max="6677" width="5.5703125" style="8" customWidth="1"/>
    <col min="6678" max="6678" width="4.7109375" style="8" customWidth="1"/>
    <col min="6679" max="6679" width="5" style="8" customWidth="1"/>
    <col min="6680" max="6680" width="4.28515625" style="8" customWidth="1"/>
    <col min="6681" max="6681" width="3.7109375" style="8" customWidth="1"/>
    <col min="6682" max="6682" width="5" style="8" customWidth="1"/>
    <col min="6683" max="6684" width="3.7109375" style="8" customWidth="1"/>
    <col min="6685" max="6685" width="2.140625" style="8" customWidth="1"/>
    <col min="6686" max="6687" width="3.7109375" style="8" customWidth="1"/>
    <col min="6688" max="6688" width="8.140625" style="8" customWidth="1"/>
    <col min="6689" max="6696" width="3.7109375" style="8" customWidth="1"/>
    <col min="6697" max="6913" width="9.140625" style="8"/>
    <col min="6914" max="6914" width="2.28515625" style="8" customWidth="1"/>
    <col min="6915" max="6915" width="4.42578125" style="8" customWidth="1"/>
    <col min="6916" max="6916" width="4.7109375" style="8" customWidth="1"/>
    <col min="6917" max="6917" width="6.140625" style="8" customWidth="1"/>
    <col min="6918" max="6918" width="4" style="8" customWidth="1"/>
    <col min="6919" max="6921" width="4.7109375" style="8" customWidth="1"/>
    <col min="6922" max="6922" width="4.28515625" style="8" customWidth="1"/>
    <col min="6923" max="6926" width="4.7109375" style="8" customWidth="1"/>
    <col min="6927" max="6927" width="6" style="8" customWidth="1"/>
    <col min="6928" max="6928" width="5.28515625" style="8" customWidth="1"/>
    <col min="6929" max="6932" width="4.7109375" style="8" customWidth="1"/>
    <col min="6933" max="6933" width="5.5703125" style="8" customWidth="1"/>
    <col min="6934" max="6934" width="4.7109375" style="8" customWidth="1"/>
    <col min="6935" max="6935" width="5" style="8" customWidth="1"/>
    <col min="6936" max="6936" width="4.28515625" style="8" customWidth="1"/>
    <col min="6937" max="6937" width="3.7109375" style="8" customWidth="1"/>
    <col min="6938" max="6938" width="5" style="8" customWidth="1"/>
    <col min="6939" max="6940" width="3.7109375" style="8" customWidth="1"/>
    <col min="6941" max="6941" width="2.140625" style="8" customWidth="1"/>
    <col min="6942" max="6943" width="3.7109375" style="8" customWidth="1"/>
    <col min="6944" max="6944" width="8.140625" style="8" customWidth="1"/>
    <col min="6945" max="6952" width="3.7109375" style="8" customWidth="1"/>
    <col min="6953" max="7169" width="9.140625" style="8"/>
    <col min="7170" max="7170" width="2.28515625" style="8" customWidth="1"/>
    <col min="7171" max="7171" width="4.42578125" style="8" customWidth="1"/>
    <col min="7172" max="7172" width="4.7109375" style="8" customWidth="1"/>
    <col min="7173" max="7173" width="6.140625" style="8" customWidth="1"/>
    <col min="7174" max="7174" width="4" style="8" customWidth="1"/>
    <col min="7175" max="7177" width="4.7109375" style="8" customWidth="1"/>
    <col min="7178" max="7178" width="4.28515625" style="8" customWidth="1"/>
    <col min="7179" max="7182" width="4.7109375" style="8" customWidth="1"/>
    <col min="7183" max="7183" width="6" style="8" customWidth="1"/>
    <col min="7184" max="7184" width="5.28515625" style="8" customWidth="1"/>
    <col min="7185" max="7188" width="4.7109375" style="8" customWidth="1"/>
    <col min="7189" max="7189" width="5.5703125" style="8" customWidth="1"/>
    <col min="7190" max="7190" width="4.7109375" style="8" customWidth="1"/>
    <col min="7191" max="7191" width="5" style="8" customWidth="1"/>
    <col min="7192" max="7192" width="4.28515625" style="8" customWidth="1"/>
    <col min="7193" max="7193" width="3.7109375" style="8" customWidth="1"/>
    <col min="7194" max="7194" width="5" style="8" customWidth="1"/>
    <col min="7195" max="7196" width="3.7109375" style="8" customWidth="1"/>
    <col min="7197" max="7197" width="2.140625" style="8" customWidth="1"/>
    <col min="7198" max="7199" width="3.7109375" style="8" customWidth="1"/>
    <col min="7200" max="7200" width="8.140625" style="8" customWidth="1"/>
    <col min="7201" max="7208" width="3.7109375" style="8" customWidth="1"/>
    <col min="7209" max="7425" width="9.140625" style="8"/>
    <col min="7426" max="7426" width="2.28515625" style="8" customWidth="1"/>
    <col min="7427" max="7427" width="4.42578125" style="8" customWidth="1"/>
    <col min="7428" max="7428" width="4.7109375" style="8" customWidth="1"/>
    <col min="7429" max="7429" width="6.140625" style="8" customWidth="1"/>
    <col min="7430" max="7430" width="4" style="8" customWidth="1"/>
    <col min="7431" max="7433" width="4.7109375" style="8" customWidth="1"/>
    <col min="7434" max="7434" width="4.28515625" style="8" customWidth="1"/>
    <col min="7435" max="7438" width="4.7109375" style="8" customWidth="1"/>
    <col min="7439" max="7439" width="6" style="8" customWidth="1"/>
    <col min="7440" max="7440" width="5.28515625" style="8" customWidth="1"/>
    <col min="7441" max="7444" width="4.7109375" style="8" customWidth="1"/>
    <col min="7445" max="7445" width="5.5703125" style="8" customWidth="1"/>
    <col min="7446" max="7446" width="4.7109375" style="8" customWidth="1"/>
    <col min="7447" max="7447" width="5" style="8" customWidth="1"/>
    <col min="7448" max="7448" width="4.28515625" style="8" customWidth="1"/>
    <col min="7449" max="7449" width="3.7109375" style="8" customWidth="1"/>
    <col min="7450" max="7450" width="5" style="8" customWidth="1"/>
    <col min="7451" max="7452" width="3.7109375" style="8" customWidth="1"/>
    <col min="7453" max="7453" width="2.140625" style="8" customWidth="1"/>
    <col min="7454" max="7455" width="3.7109375" style="8" customWidth="1"/>
    <col min="7456" max="7456" width="8.140625" style="8" customWidth="1"/>
    <col min="7457" max="7464" width="3.7109375" style="8" customWidth="1"/>
    <col min="7465" max="7681" width="9.140625" style="8"/>
    <col min="7682" max="7682" width="2.28515625" style="8" customWidth="1"/>
    <col min="7683" max="7683" width="4.42578125" style="8" customWidth="1"/>
    <col min="7684" max="7684" width="4.7109375" style="8" customWidth="1"/>
    <col min="7685" max="7685" width="6.140625" style="8" customWidth="1"/>
    <col min="7686" max="7686" width="4" style="8" customWidth="1"/>
    <col min="7687" max="7689" width="4.7109375" style="8" customWidth="1"/>
    <col min="7690" max="7690" width="4.28515625" style="8" customWidth="1"/>
    <col min="7691" max="7694" width="4.7109375" style="8" customWidth="1"/>
    <col min="7695" max="7695" width="6" style="8" customWidth="1"/>
    <col min="7696" max="7696" width="5.28515625" style="8" customWidth="1"/>
    <col min="7697" max="7700" width="4.7109375" style="8" customWidth="1"/>
    <col min="7701" max="7701" width="5.5703125" style="8" customWidth="1"/>
    <col min="7702" max="7702" width="4.7109375" style="8" customWidth="1"/>
    <col min="7703" max="7703" width="5" style="8" customWidth="1"/>
    <col min="7704" max="7704" width="4.28515625" style="8" customWidth="1"/>
    <col min="7705" max="7705" width="3.7109375" style="8" customWidth="1"/>
    <col min="7706" max="7706" width="5" style="8" customWidth="1"/>
    <col min="7707" max="7708" width="3.7109375" style="8" customWidth="1"/>
    <col min="7709" max="7709" width="2.140625" style="8" customWidth="1"/>
    <col min="7710" max="7711" width="3.7109375" style="8" customWidth="1"/>
    <col min="7712" max="7712" width="8.140625" style="8" customWidth="1"/>
    <col min="7713" max="7720" width="3.7109375" style="8" customWidth="1"/>
    <col min="7721" max="7937" width="9.140625" style="8"/>
    <col min="7938" max="7938" width="2.28515625" style="8" customWidth="1"/>
    <col min="7939" max="7939" width="4.42578125" style="8" customWidth="1"/>
    <col min="7940" max="7940" width="4.7109375" style="8" customWidth="1"/>
    <col min="7941" max="7941" width="6.140625" style="8" customWidth="1"/>
    <col min="7942" max="7942" width="4" style="8" customWidth="1"/>
    <col min="7943" max="7945" width="4.7109375" style="8" customWidth="1"/>
    <col min="7946" max="7946" width="4.28515625" style="8" customWidth="1"/>
    <col min="7947" max="7950" width="4.7109375" style="8" customWidth="1"/>
    <col min="7951" max="7951" width="6" style="8" customWidth="1"/>
    <col min="7952" max="7952" width="5.28515625" style="8" customWidth="1"/>
    <col min="7953" max="7956" width="4.7109375" style="8" customWidth="1"/>
    <col min="7957" max="7957" width="5.5703125" style="8" customWidth="1"/>
    <col min="7958" max="7958" width="4.7109375" style="8" customWidth="1"/>
    <col min="7959" max="7959" width="5" style="8" customWidth="1"/>
    <col min="7960" max="7960" width="4.28515625" style="8" customWidth="1"/>
    <col min="7961" max="7961" width="3.7109375" style="8" customWidth="1"/>
    <col min="7962" max="7962" width="5" style="8" customWidth="1"/>
    <col min="7963" max="7964" width="3.7109375" style="8" customWidth="1"/>
    <col min="7965" max="7965" width="2.140625" style="8" customWidth="1"/>
    <col min="7966" max="7967" width="3.7109375" style="8" customWidth="1"/>
    <col min="7968" max="7968" width="8.140625" style="8" customWidth="1"/>
    <col min="7969" max="7976" width="3.7109375" style="8" customWidth="1"/>
    <col min="7977" max="8193" width="9.140625" style="8"/>
    <col min="8194" max="8194" width="2.28515625" style="8" customWidth="1"/>
    <col min="8195" max="8195" width="4.42578125" style="8" customWidth="1"/>
    <col min="8196" max="8196" width="4.7109375" style="8" customWidth="1"/>
    <col min="8197" max="8197" width="6.140625" style="8" customWidth="1"/>
    <col min="8198" max="8198" width="4" style="8" customWidth="1"/>
    <col min="8199" max="8201" width="4.7109375" style="8" customWidth="1"/>
    <col min="8202" max="8202" width="4.28515625" style="8" customWidth="1"/>
    <col min="8203" max="8206" width="4.7109375" style="8" customWidth="1"/>
    <col min="8207" max="8207" width="6" style="8" customWidth="1"/>
    <col min="8208" max="8208" width="5.28515625" style="8" customWidth="1"/>
    <col min="8209" max="8212" width="4.7109375" style="8" customWidth="1"/>
    <col min="8213" max="8213" width="5.5703125" style="8" customWidth="1"/>
    <col min="8214" max="8214" width="4.7109375" style="8" customWidth="1"/>
    <col min="8215" max="8215" width="5" style="8" customWidth="1"/>
    <col min="8216" max="8216" width="4.28515625" style="8" customWidth="1"/>
    <col min="8217" max="8217" width="3.7109375" style="8" customWidth="1"/>
    <col min="8218" max="8218" width="5" style="8" customWidth="1"/>
    <col min="8219" max="8220" width="3.7109375" style="8" customWidth="1"/>
    <col min="8221" max="8221" width="2.140625" style="8" customWidth="1"/>
    <col min="8222" max="8223" width="3.7109375" style="8" customWidth="1"/>
    <col min="8224" max="8224" width="8.140625" style="8" customWidth="1"/>
    <col min="8225" max="8232" width="3.7109375" style="8" customWidth="1"/>
    <col min="8233" max="8449" width="9.140625" style="8"/>
    <col min="8450" max="8450" width="2.28515625" style="8" customWidth="1"/>
    <col min="8451" max="8451" width="4.42578125" style="8" customWidth="1"/>
    <col min="8452" max="8452" width="4.7109375" style="8" customWidth="1"/>
    <col min="8453" max="8453" width="6.140625" style="8" customWidth="1"/>
    <col min="8454" max="8454" width="4" style="8" customWidth="1"/>
    <col min="8455" max="8457" width="4.7109375" style="8" customWidth="1"/>
    <col min="8458" max="8458" width="4.28515625" style="8" customWidth="1"/>
    <col min="8459" max="8462" width="4.7109375" style="8" customWidth="1"/>
    <col min="8463" max="8463" width="6" style="8" customWidth="1"/>
    <col min="8464" max="8464" width="5.28515625" style="8" customWidth="1"/>
    <col min="8465" max="8468" width="4.7109375" style="8" customWidth="1"/>
    <col min="8469" max="8469" width="5.5703125" style="8" customWidth="1"/>
    <col min="8470" max="8470" width="4.7109375" style="8" customWidth="1"/>
    <col min="8471" max="8471" width="5" style="8" customWidth="1"/>
    <col min="8472" max="8472" width="4.28515625" style="8" customWidth="1"/>
    <col min="8473" max="8473" width="3.7109375" style="8" customWidth="1"/>
    <col min="8474" max="8474" width="5" style="8" customWidth="1"/>
    <col min="8475" max="8476" width="3.7109375" style="8" customWidth="1"/>
    <col min="8477" max="8477" width="2.140625" style="8" customWidth="1"/>
    <col min="8478" max="8479" width="3.7109375" style="8" customWidth="1"/>
    <col min="8480" max="8480" width="8.140625" style="8" customWidth="1"/>
    <col min="8481" max="8488" width="3.7109375" style="8" customWidth="1"/>
    <col min="8489" max="8705" width="9.140625" style="8"/>
    <col min="8706" max="8706" width="2.28515625" style="8" customWidth="1"/>
    <col min="8707" max="8707" width="4.42578125" style="8" customWidth="1"/>
    <col min="8708" max="8708" width="4.7109375" style="8" customWidth="1"/>
    <col min="8709" max="8709" width="6.140625" style="8" customWidth="1"/>
    <col min="8710" max="8710" width="4" style="8" customWidth="1"/>
    <col min="8711" max="8713" width="4.7109375" style="8" customWidth="1"/>
    <col min="8714" max="8714" width="4.28515625" style="8" customWidth="1"/>
    <col min="8715" max="8718" width="4.7109375" style="8" customWidth="1"/>
    <col min="8719" max="8719" width="6" style="8" customWidth="1"/>
    <col min="8720" max="8720" width="5.28515625" style="8" customWidth="1"/>
    <col min="8721" max="8724" width="4.7109375" style="8" customWidth="1"/>
    <col min="8725" max="8725" width="5.5703125" style="8" customWidth="1"/>
    <col min="8726" max="8726" width="4.7109375" style="8" customWidth="1"/>
    <col min="8727" max="8727" width="5" style="8" customWidth="1"/>
    <col min="8728" max="8728" width="4.28515625" style="8" customWidth="1"/>
    <col min="8729" max="8729" width="3.7109375" style="8" customWidth="1"/>
    <col min="8730" max="8730" width="5" style="8" customWidth="1"/>
    <col min="8731" max="8732" width="3.7109375" style="8" customWidth="1"/>
    <col min="8733" max="8733" width="2.140625" style="8" customWidth="1"/>
    <col min="8734" max="8735" width="3.7109375" style="8" customWidth="1"/>
    <col min="8736" max="8736" width="8.140625" style="8" customWidth="1"/>
    <col min="8737" max="8744" width="3.7109375" style="8" customWidth="1"/>
    <col min="8745" max="8961" width="9.140625" style="8"/>
    <col min="8962" max="8962" width="2.28515625" style="8" customWidth="1"/>
    <col min="8963" max="8963" width="4.42578125" style="8" customWidth="1"/>
    <col min="8964" max="8964" width="4.7109375" style="8" customWidth="1"/>
    <col min="8965" max="8965" width="6.140625" style="8" customWidth="1"/>
    <col min="8966" max="8966" width="4" style="8" customWidth="1"/>
    <col min="8967" max="8969" width="4.7109375" style="8" customWidth="1"/>
    <col min="8970" max="8970" width="4.28515625" style="8" customWidth="1"/>
    <col min="8971" max="8974" width="4.7109375" style="8" customWidth="1"/>
    <col min="8975" max="8975" width="6" style="8" customWidth="1"/>
    <col min="8976" max="8976" width="5.28515625" style="8" customWidth="1"/>
    <col min="8977" max="8980" width="4.7109375" style="8" customWidth="1"/>
    <col min="8981" max="8981" width="5.5703125" style="8" customWidth="1"/>
    <col min="8982" max="8982" width="4.7109375" style="8" customWidth="1"/>
    <col min="8983" max="8983" width="5" style="8" customWidth="1"/>
    <col min="8984" max="8984" width="4.28515625" style="8" customWidth="1"/>
    <col min="8985" max="8985" width="3.7109375" style="8" customWidth="1"/>
    <col min="8986" max="8986" width="5" style="8" customWidth="1"/>
    <col min="8987" max="8988" width="3.7109375" style="8" customWidth="1"/>
    <col min="8989" max="8989" width="2.140625" style="8" customWidth="1"/>
    <col min="8990" max="8991" width="3.7109375" style="8" customWidth="1"/>
    <col min="8992" max="8992" width="8.140625" style="8" customWidth="1"/>
    <col min="8993" max="9000" width="3.7109375" style="8" customWidth="1"/>
    <col min="9001" max="9217" width="9.140625" style="8"/>
    <col min="9218" max="9218" width="2.28515625" style="8" customWidth="1"/>
    <col min="9219" max="9219" width="4.42578125" style="8" customWidth="1"/>
    <col min="9220" max="9220" width="4.7109375" style="8" customWidth="1"/>
    <col min="9221" max="9221" width="6.140625" style="8" customWidth="1"/>
    <col min="9222" max="9222" width="4" style="8" customWidth="1"/>
    <col min="9223" max="9225" width="4.7109375" style="8" customWidth="1"/>
    <col min="9226" max="9226" width="4.28515625" style="8" customWidth="1"/>
    <col min="9227" max="9230" width="4.7109375" style="8" customWidth="1"/>
    <col min="9231" max="9231" width="6" style="8" customWidth="1"/>
    <col min="9232" max="9232" width="5.28515625" style="8" customWidth="1"/>
    <col min="9233" max="9236" width="4.7109375" style="8" customWidth="1"/>
    <col min="9237" max="9237" width="5.5703125" style="8" customWidth="1"/>
    <col min="9238" max="9238" width="4.7109375" style="8" customWidth="1"/>
    <col min="9239" max="9239" width="5" style="8" customWidth="1"/>
    <col min="9240" max="9240" width="4.28515625" style="8" customWidth="1"/>
    <col min="9241" max="9241" width="3.7109375" style="8" customWidth="1"/>
    <col min="9242" max="9242" width="5" style="8" customWidth="1"/>
    <col min="9243" max="9244" width="3.7109375" style="8" customWidth="1"/>
    <col min="9245" max="9245" width="2.140625" style="8" customWidth="1"/>
    <col min="9246" max="9247" width="3.7109375" style="8" customWidth="1"/>
    <col min="9248" max="9248" width="8.140625" style="8" customWidth="1"/>
    <col min="9249" max="9256" width="3.7109375" style="8" customWidth="1"/>
    <col min="9257" max="9473" width="9.140625" style="8"/>
    <col min="9474" max="9474" width="2.28515625" style="8" customWidth="1"/>
    <col min="9475" max="9475" width="4.42578125" style="8" customWidth="1"/>
    <col min="9476" max="9476" width="4.7109375" style="8" customWidth="1"/>
    <col min="9477" max="9477" width="6.140625" style="8" customWidth="1"/>
    <col min="9478" max="9478" width="4" style="8" customWidth="1"/>
    <col min="9479" max="9481" width="4.7109375" style="8" customWidth="1"/>
    <col min="9482" max="9482" width="4.28515625" style="8" customWidth="1"/>
    <col min="9483" max="9486" width="4.7109375" style="8" customWidth="1"/>
    <col min="9487" max="9487" width="6" style="8" customWidth="1"/>
    <col min="9488" max="9488" width="5.28515625" style="8" customWidth="1"/>
    <col min="9489" max="9492" width="4.7109375" style="8" customWidth="1"/>
    <col min="9493" max="9493" width="5.5703125" style="8" customWidth="1"/>
    <col min="9494" max="9494" width="4.7109375" style="8" customWidth="1"/>
    <col min="9495" max="9495" width="5" style="8" customWidth="1"/>
    <col min="9496" max="9496" width="4.28515625" style="8" customWidth="1"/>
    <col min="9497" max="9497" width="3.7109375" style="8" customWidth="1"/>
    <col min="9498" max="9498" width="5" style="8" customWidth="1"/>
    <col min="9499" max="9500" width="3.7109375" style="8" customWidth="1"/>
    <col min="9501" max="9501" width="2.140625" style="8" customWidth="1"/>
    <col min="9502" max="9503" width="3.7109375" style="8" customWidth="1"/>
    <col min="9504" max="9504" width="8.140625" style="8" customWidth="1"/>
    <col min="9505" max="9512" width="3.7109375" style="8" customWidth="1"/>
    <col min="9513" max="9729" width="9.140625" style="8"/>
    <col min="9730" max="9730" width="2.28515625" style="8" customWidth="1"/>
    <col min="9731" max="9731" width="4.42578125" style="8" customWidth="1"/>
    <col min="9732" max="9732" width="4.7109375" style="8" customWidth="1"/>
    <col min="9733" max="9733" width="6.140625" style="8" customWidth="1"/>
    <col min="9734" max="9734" width="4" style="8" customWidth="1"/>
    <col min="9735" max="9737" width="4.7109375" style="8" customWidth="1"/>
    <col min="9738" max="9738" width="4.28515625" style="8" customWidth="1"/>
    <col min="9739" max="9742" width="4.7109375" style="8" customWidth="1"/>
    <col min="9743" max="9743" width="6" style="8" customWidth="1"/>
    <col min="9744" max="9744" width="5.28515625" style="8" customWidth="1"/>
    <col min="9745" max="9748" width="4.7109375" style="8" customWidth="1"/>
    <col min="9749" max="9749" width="5.5703125" style="8" customWidth="1"/>
    <col min="9750" max="9750" width="4.7109375" style="8" customWidth="1"/>
    <col min="9751" max="9751" width="5" style="8" customWidth="1"/>
    <col min="9752" max="9752" width="4.28515625" style="8" customWidth="1"/>
    <col min="9753" max="9753" width="3.7109375" style="8" customWidth="1"/>
    <col min="9754" max="9754" width="5" style="8" customWidth="1"/>
    <col min="9755" max="9756" width="3.7109375" style="8" customWidth="1"/>
    <col min="9757" max="9757" width="2.140625" style="8" customWidth="1"/>
    <col min="9758" max="9759" width="3.7109375" style="8" customWidth="1"/>
    <col min="9760" max="9760" width="8.140625" style="8" customWidth="1"/>
    <col min="9761" max="9768" width="3.7109375" style="8" customWidth="1"/>
    <col min="9769" max="9985" width="9.140625" style="8"/>
    <col min="9986" max="9986" width="2.28515625" style="8" customWidth="1"/>
    <col min="9987" max="9987" width="4.42578125" style="8" customWidth="1"/>
    <col min="9988" max="9988" width="4.7109375" style="8" customWidth="1"/>
    <col min="9989" max="9989" width="6.140625" style="8" customWidth="1"/>
    <col min="9990" max="9990" width="4" style="8" customWidth="1"/>
    <col min="9991" max="9993" width="4.7109375" style="8" customWidth="1"/>
    <col min="9994" max="9994" width="4.28515625" style="8" customWidth="1"/>
    <col min="9995" max="9998" width="4.7109375" style="8" customWidth="1"/>
    <col min="9999" max="9999" width="6" style="8" customWidth="1"/>
    <col min="10000" max="10000" width="5.28515625" style="8" customWidth="1"/>
    <col min="10001" max="10004" width="4.7109375" style="8" customWidth="1"/>
    <col min="10005" max="10005" width="5.5703125" style="8" customWidth="1"/>
    <col min="10006" max="10006" width="4.7109375" style="8" customWidth="1"/>
    <col min="10007" max="10007" width="5" style="8" customWidth="1"/>
    <col min="10008" max="10008" width="4.28515625" style="8" customWidth="1"/>
    <col min="10009" max="10009" width="3.7109375" style="8" customWidth="1"/>
    <col min="10010" max="10010" width="5" style="8" customWidth="1"/>
    <col min="10011" max="10012" width="3.7109375" style="8" customWidth="1"/>
    <col min="10013" max="10013" width="2.140625" style="8" customWidth="1"/>
    <col min="10014" max="10015" width="3.7109375" style="8" customWidth="1"/>
    <col min="10016" max="10016" width="8.140625" style="8" customWidth="1"/>
    <col min="10017" max="10024" width="3.7109375" style="8" customWidth="1"/>
    <col min="10025" max="10241" width="9.140625" style="8"/>
    <col min="10242" max="10242" width="2.28515625" style="8" customWidth="1"/>
    <col min="10243" max="10243" width="4.42578125" style="8" customWidth="1"/>
    <col min="10244" max="10244" width="4.7109375" style="8" customWidth="1"/>
    <col min="10245" max="10245" width="6.140625" style="8" customWidth="1"/>
    <col min="10246" max="10246" width="4" style="8" customWidth="1"/>
    <col min="10247" max="10249" width="4.7109375" style="8" customWidth="1"/>
    <col min="10250" max="10250" width="4.28515625" style="8" customWidth="1"/>
    <col min="10251" max="10254" width="4.7109375" style="8" customWidth="1"/>
    <col min="10255" max="10255" width="6" style="8" customWidth="1"/>
    <col min="10256" max="10256" width="5.28515625" style="8" customWidth="1"/>
    <col min="10257" max="10260" width="4.7109375" style="8" customWidth="1"/>
    <col min="10261" max="10261" width="5.5703125" style="8" customWidth="1"/>
    <col min="10262" max="10262" width="4.7109375" style="8" customWidth="1"/>
    <col min="10263" max="10263" width="5" style="8" customWidth="1"/>
    <col min="10264" max="10264" width="4.28515625" style="8" customWidth="1"/>
    <col min="10265" max="10265" width="3.7109375" style="8" customWidth="1"/>
    <col min="10266" max="10266" width="5" style="8" customWidth="1"/>
    <col min="10267" max="10268" width="3.7109375" style="8" customWidth="1"/>
    <col min="10269" max="10269" width="2.140625" style="8" customWidth="1"/>
    <col min="10270" max="10271" width="3.7109375" style="8" customWidth="1"/>
    <col min="10272" max="10272" width="8.140625" style="8" customWidth="1"/>
    <col min="10273" max="10280" width="3.7109375" style="8" customWidth="1"/>
    <col min="10281" max="10497" width="9.140625" style="8"/>
    <col min="10498" max="10498" width="2.28515625" style="8" customWidth="1"/>
    <col min="10499" max="10499" width="4.42578125" style="8" customWidth="1"/>
    <col min="10500" max="10500" width="4.7109375" style="8" customWidth="1"/>
    <col min="10501" max="10501" width="6.140625" style="8" customWidth="1"/>
    <col min="10502" max="10502" width="4" style="8" customWidth="1"/>
    <col min="10503" max="10505" width="4.7109375" style="8" customWidth="1"/>
    <col min="10506" max="10506" width="4.28515625" style="8" customWidth="1"/>
    <col min="10507" max="10510" width="4.7109375" style="8" customWidth="1"/>
    <col min="10511" max="10511" width="6" style="8" customWidth="1"/>
    <col min="10512" max="10512" width="5.28515625" style="8" customWidth="1"/>
    <col min="10513" max="10516" width="4.7109375" style="8" customWidth="1"/>
    <col min="10517" max="10517" width="5.5703125" style="8" customWidth="1"/>
    <col min="10518" max="10518" width="4.7109375" style="8" customWidth="1"/>
    <col min="10519" max="10519" width="5" style="8" customWidth="1"/>
    <col min="10520" max="10520" width="4.28515625" style="8" customWidth="1"/>
    <col min="10521" max="10521" width="3.7109375" style="8" customWidth="1"/>
    <col min="10522" max="10522" width="5" style="8" customWidth="1"/>
    <col min="10523" max="10524" width="3.7109375" style="8" customWidth="1"/>
    <col min="10525" max="10525" width="2.140625" style="8" customWidth="1"/>
    <col min="10526" max="10527" width="3.7109375" style="8" customWidth="1"/>
    <col min="10528" max="10528" width="8.140625" style="8" customWidth="1"/>
    <col min="10529" max="10536" width="3.7109375" style="8" customWidth="1"/>
    <col min="10537" max="10753" width="9.140625" style="8"/>
    <col min="10754" max="10754" width="2.28515625" style="8" customWidth="1"/>
    <col min="10755" max="10755" width="4.42578125" style="8" customWidth="1"/>
    <col min="10756" max="10756" width="4.7109375" style="8" customWidth="1"/>
    <col min="10757" max="10757" width="6.140625" style="8" customWidth="1"/>
    <col min="10758" max="10758" width="4" style="8" customWidth="1"/>
    <col min="10759" max="10761" width="4.7109375" style="8" customWidth="1"/>
    <col min="10762" max="10762" width="4.28515625" style="8" customWidth="1"/>
    <col min="10763" max="10766" width="4.7109375" style="8" customWidth="1"/>
    <col min="10767" max="10767" width="6" style="8" customWidth="1"/>
    <col min="10768" max="10768" width="5.28515625" style="8" customWidth="1"/>
    <col min="10769" max="10772" width="4.7109375" style="8" customWidth="1"/>
    <col min="10773" max="10773" width="5.5703125" style="8" customWidth="1"/>
    <col min="10774" max="10774" width="4.7109375" style="8" customWidth="1"/>
    <col min="10775" max="10775" width="5" style="8" customWidth="1"/>
    <col min="10776" max="10776" width="4.28515625" style="8" customWidth="1"/>
    <col min="10777" max="10777" width="3.7109375" style="8" customWidth="1"/>
    <col min="10778" max="10778" width="5" style="8" customWidth="1"/>
    <col min="10779" max="10780" width="3.7109375" style="8" customWidth="1"/>
    <col min="10781" max="10781" width="2.140625" style="8" customWidth="1"/>
    <col min="10782" max="10783" width="3.7109375" style="8" customWidth="1"/>
    <col min="10784" max="10784" width="8.140625" style="8" customWidth="1"/>
    <col min="10785" max="10792" width="3.7109375" style="8" customWidth="1"/>
    <col min="10793" max="11009" width="9.140625" style="8"/>
    <col min="11010" max="11010" width="2.28515625" style="8" customWidth="1"/>
    <col min="11011" max="11011" width="4.42578125" style="8" customWidth="1"/>
    <col min="11012" max="11012" width="4.7109375" style="8" customWidth="1"/>
    <col min="11013" max="11013" width="6.140625" style="8" customWidth="1"/>
    <col min="11014" max="11014" width="4" style="8" customWidth="1"/>
    <col min="11015" max="11017" width="4.7109375" style="8" customWidth="1"/>
    <col min="11018" max="11018" width="4.28515625" style="8" customWidth="1"/>
    <col min="11019" max="11022" width="4.7109375" style="8" customWidth="1"/>
    <col min="11023" max="11023" width="6" style="8" customWidth="1"/>
    <col min="11024" max="11024" width="5.28515625" style="8" customWidth="1"/>
    <col min="11025" max="11028" width="4.7109375" style="8" customWidth="1"/>
    <col min="11029" max="11029" width="5.5703125" style="8" customWidth="1"/>
    <col min="11030" max="11030" width="4.7109375" style="8" customWidth="1"/>
    <col min="11031" max="11031" width="5" style="8" customWidth="1"/>
    <col min="11032" max="11032" width="4.28515625" style="8" customWidth="1"/>
    <col min="11033" max="11033" width="3.7109375" style="8" customWidth="1"/>
    <col min="11034" max="11034" width="5" style="8" customWidth="1"/>
    <col min="11035" max="11036" width="3.7109375" style="8" customWidth="1"/>
    <col min="11037" max="11037" width="2.140625" style="8" customWidth="1"/>
    <col min="11038" max="11039" width="3.7109375" style="8" customWidth="1"/>
    <col min="11040" max="11040" width="8.140625" style="8" customWidth="1"/>
    <col min="11041" max="11048" width="3.7109375" style="8" customWidth="1"/>
    <col min="11049" max="11265" width="9.140625" style="8"/>
    <col min="11266" max="11266" width="2.28515625" style="8" customWidth="1"/>
    <col min="11267" max="11267" width="4.42578125" style="8" customWidth="1"/>
    <col min="11268" max="11268" width="4.7109375" style="8" customWidth="1"/>
    <col min="11269" max="11269" width="6.140625" style="8" customWidth="1"/>
    <col min="11270" max="11270" width="4" style="8" customWidth="1"/>
    <col min="11271" max="11273" width="4.7109375" style="8" customWidth="1"/>
    <col min="11274" max="11274" width="4.28515625" style="8" customWidth="1"/>
    <col min="11275" max="11278" width="4.7109375" style="8" customWidth="1"/>
    <col min="11279" max="11279" width="6" style="8" customWidth="1"/>
    <col min="11280" max="11280" width="5.28515625" style="8" customWidth="1"/>
    <col min="11281" max="11284" width="4.7109375" style="8" customWidth="1"/>
    <col min="11285" max="11285" width="5.5703125" style="8" customWidth="1"/>
    <col min="11286" max="11286" width="4.7109375" style="8" customWidth="1"/>
    <col min="11287" max="11287" width="5" style="8" customWidth="1"/>
    <col min="11288" max="11288" width="4.28515625" style="8" customWidth="1"/>
    <col min="11289" max="11289" width="3.7109375" style="8" customWidth="1"/>
    <col min="11290" max="11290" width="5" style="8" customWidth="1"/>
    <col min="11291" max="11292" width="3.7109375" style="8" customWidth="1"/>
    <col min="11293" max="11293" width="2.140625" style="8" customWidth="1"/>
    <col min="11294" max="11295" width="3.7109375" style="8" customWidth="1"/>
    <col min="11296" max="11296" width="8.140625" style="8" customWidth="1"/>
    <col min="11297" max="11304" width="3.7109375" style="8" customWidth="1"/>
    <col min="11305" max="11521" width="9.140625" style="8"/>
    <col min="11522" max="11522" width="2.28515625" style="8" customWidth="1"/>
    <col min="11523" max="11523" width="4.42578125" style="8" customWidth="1"/>
    <col min="11524" max="11524" width="4.7109375" style="8" customWidth="1"/>
    <col min="11525" max="11525" width="6.140625" style="8" customWidth="1"/>
    <col min="11526" max="11526" width="4" style="8" customWidth="1"/>
    <col min="11527" max="11529" width="4.7109375" style="8" customWidth="1"/>
    <col min="11530" max="11530" width="4.28515625" style="8" customWidth="1"/>
    <col min="11531" max="11534" width="4.7109375" style="8" customWidth="1"/>
    <col min="11535" max="11535" width="6" style="8" customWidth="1"/>
    <col min="11536" max="11536" width="5.28515625" style="8" customWidth="1"/>
    <col min="11537" max="11540" width="4.7109375" style="8" customWidth="1"/>
    <col min="11541" max="11541" width="5.5703125" style="8" customWidth="1"/>
    <col min="11542" max="11542" width="4.7109375" style="8" customWidth="1"/>
    <col min="11543" max="11543" width="5" style="8" customWidth="1"/>
    <col min="11544" max="11544" width="4.28515625" style="8" customWidth="1"/>
    <col min="11545" max="11545" width="3.7109375" style="8" customWidth="1"/>
    <col min="11546" max="11546" width="5" style="8" customWidth="1"/>
    <col min="11547" max="11548" width="3.7109375" style="8" customWidth="1"/>
    <col min="11549" max="11549" width="2.140625" style="8" customWidth="1"/>
    <col min="11550" max="11551" width="3.7109375" style="8" customWidth="1"/>
    <col min="11552" max="11552" width="8.140625" style="8" customWidth="1"/>
    <col min="11553" max="11560" width="3.7109375" style="8" customWidth="1"/>
    <col min="11561" max="11777" width="9.140625" style="8"/>
    <col min="11778" max="11778" width="2.28515625" style="8" customWidth="1"/>
    <col min="11779" max="11779" width="4.42578125" style="8" customWidth="1"/>
    <col min="11780" max="11780" width="4.7109375" style="8" customWidth="1"/>
    <col min="11781" max="11781" width="6.140625" style="8" customWidth="1"/>
    <col min="11782" max="11782" width="4" style="8" customWidth="1"/>
    <col min="11783" max="11785" width="4.7109375" style="8" customWidth="1"/>
    <col min="11786" max="11786" width="4.28515625" style="8" customWidth="1"/>
    <col min="11787" max="11790" width="4.7109375" style="8" customWidth="1"/>
    <col min="11791" max="11791" width="6" style="8" customWidth="1"/>
    <col min="11792" max="11792" width="5.28515625" style="8" customWidth="1"/>
    <col min="11793" max="11796" width="4.7109375" style="8" customWidth="1"/>
    <col min="11797" max="11797" width="5.5703125" style="8" customWidth="1"/>
    <col min="11798" max="11798" width="4.7109375" style="8" customWidth="1"/>
    <col min="11799" max="11799" width="5" style="8" customWidth="1"/>
    <col min="11800" max="11800" width="4.28515625" style="8" customWidth="1"/>
    <col min="11801" max="11801" width="3.7109375" style="8" customWidth="1"/>
    <col min="11802" max="11802" width="5" style="8" customWidth="1"/>
    <col min="11803" max="11804" width="3.7109375" style="8" customWidth="1"/>
    <col min="11805" max="11805" width="2.140625" style="8" customWidth="1"/>
    <col min="11806" max="11807" width="3.7109375" style="8" customWidth="1"/>
    <col min="11808" max="11808" width="8.140625" style="8" customWidth="1"/>
    <col min="11809" max="11816" width="3.7109375" style="8" customWidth="1"/>
    <col min="11817" max="12033" width="9.140625" style="8"/>
    <col min="12034" max="12034" width="2.28515625" style="8" customWidth="1"/>
    <col min="12035" max="12035" width="4.42578125" style="8" customWidth="1"/>
    <col min="12036" max="12036" width="4.7109375" style="8" customWidth="1"/>
    <col min="12037" max="12037" width="6.140625" style="8" customWidth="1"/>
    <col min="12038" max="12038" width="4" style="8" customWidth="1"/>
    <col min="12039" max="12041" width="4.7109375" style="8" customWidth="1"/>
    <col min="12042" max="12042" width="4.28515625" style="8" customWidth="1"/>
    <col min="12043" max="12046" width="4.7109375" style="8" customWidth="1"/>
    <col min="12047" max="12047" width="6" style="8" customWidth="1"/>
    <col min="12048" max="12048" width="5.28515625" style="8" customWidth="1"/>
    <col min="12049" max="12052" width="4.7109375" style="8" customWidth="1"/>
    <col min="12053" max="12053" width="5.5703125" style="8" customWidth="1"/>
    <col min="12054" max="12054" width="4.7109375" style="8" customWidth="1"/>
    <col min="12055" max="12055" width="5" style="8" customWidth="1"/>
    <col min="12056" max="12056" width="4.28515625" style="8" customWidth="1"/>
    <col min="12057" max="12057" width="3.7109375" style="8" customWidth="1"/>
    <col min="12058" max="12058" width="5" style="8" customWidth="1"/>
    <col min="12059" max="12060" width="3.7109375" style="8" customWidth="1"/>
    <col min="12061" max="12061" width="2.140625" style="8" customWidth="1"/>
    <col min="12062" max="12063" width="3.7109375" style="8" customWidth="1"/>
    <col min="12064" max="12064" width="8.140625" style="8" customWidth="1"/>
    <col min="12065" max="12072" width="3.7109375" style="8" customWidth="1"/>
    <col min="12073" max="12289" width="9.140625" style="8"/>
    <col min="12290" max="12290" width="2.28515625" style="8" customWidth="1"/>
    <col min="12291" max="12291" width="4.42578125" style="8" customWidth="1"/>
    <col min="12292" max="12292" width="4.7109375" style="8" customWidth="1"/>
    <col min="12293" max="12293" width="6.140625" style="8" customWidth="1"/>
    <col min="12294" max="12294" width="4" style="8" customWidth="1"/>
    <col min="12295" max="12297" width="4.7109375" style="8" customWidth="1"/>
    <col min="12298" max="12298" width="4.28515625" style="8" customWidth="1"/>
    <col min="12299" max="12302" width="4.7109375" style="8" customWidth="1"/>
    <col min="12303" max="12303" width="6" style="8" customWidth="1"/>
    <col min="12304" max="12304" width="5.28515625" style="8" customWidth="1"/>
    <col min="12305" max="12308" width="4.7109375" style="8" customWidth="1"/>
    <col min="12309" max="12309" width="5.5703125" style="8" customWidth="1"/>
    <col min="12310" max="12310" width="4.7109375" style="8" customWidth="1"/>
    <col min="12311" max="12311" width="5" style="8" customWidth="1"/>
    <col min="12312" max="12312" width="4.28515625" style="8" customWidth="1"/>
    <col min="12313" max="12313" width="3.7109375" style="8" customWidth="1"/>
    <col min="12314" max="12314" width="5" style="8" customWidth="1"/>
    <col min="12315" max="12316" width="3.7109375" style="8" customWidth="1"/>
    <col min="12317" max="12317" width="2.140625" style="8" customWidth="1"/>
    <col min="12318" max="12319" width="3.7109375" style="8" customWidth="1"/>
    <col min="12320" max="12320" width="8.140625" style="8" customWidth="1"/>
    <col min="12321" max="12328" width="3.7109375" style="8" customWidth="1"/>
    <col min="12329" max="12545" width="9.140625" style="8"/>
    <col min="12546" max="12546" width="2.28515625" style="8" customWidth="1"/>
    <col min="12547" max="12547" width="4.42578125" style="8" customWidth="1"/>
    <col min="12548" max="12548" width="4.7109375" style="8" customWidth="1"/>
    <col min="12549" max="12549" width="6.140625" style="8" customWidth="1"/>
    <col min="12550" max="12550" width="4" style="8" customWidth="1"/>
    <col min="12551" max="12553" width="4.7109375" style="8" customWidth="1"/>
    <col min="12554" max="12554" width="4.28515625" style="8" customWidth="1"/>
    <col min="12555" max="12558" width="4.7109375" style="8" customWidth="1"/>
    <col min="12559" max="12559" width="6" style="8" customWidth="1"/>
    <col min="12560" max="12560" width="5.28515625" style="8" customWidth="1"/>
    <col min="12561" max="12564" width="4.7109375" style="8" customWidth="1"/>
    <col min="12565" max="12565" width="5.5703125" style="8" customWidth="1"/>
    <col min="12566" max="12566" width="4.7109375" style="8" customWidth="1"/>
    <col min="12567" max="12567" width="5" style="8" customWidth="1"/>
    <col min="12568" max="12568" width="4.28515625" style="8" customWidth="1"/>
    <col min="12569" max="12569" width="3.7109375" style="8" customWidth="1"/>
    <col min="12570" max="12570" width="5" style="8" customWidth="1"/>
    <col min="12571" max="12572" width="3.7109375" style="8" customWidth="1"/>
    <col min="12573" max="12573" width="2.140625" style="8" customWidth="1"/>
    <col min="12574" max="12575" width="3.7109375" style="8" customWidth="1"/>
    <col min="12576" max="12576" width="8.140625" style="8" customWidth="1"/>
    <col min="12577" max="12584" width="3.7109375" style="8" customWidth="1"/>
    <col min="12585" max="12801" width="9.140625" style="8"/>
    <col min="12802" max="12802" width="2.28515625" style="8" customWidth="1"/>
    <col min="12803" max="12803" width="4.42578125" style="8" customWidth="1"/>
    <col min="12804" max="12804" width="4.7109375" style="8" customWidth="1"/>
    <col min="12805" max="12805" width="6.140625" style="8" customWidth="1"/>
    <col min="12806" max="12806" width="4" style="8" customWidth="1"/>
    <col min="12807" max="12809" width="4.7109375" style="8" customWidth="1"/>
    <col min="12810" max="12810" width="4.28515625" style="8" customWidth="1"/>
    <col min="12811" max="12814" width="4.7109375" style="8" customWidth="1"/>
    <col min="12815" max="12815" width="6" style="8" customWidth="1"/>
    <col min="12816" max="12816" width="5.28515625" style="8" customWidth="1"/>
    <col min="12817" max="12820" width="4.7109375" style="8" customWidth="1"/>
    <col min="12821" max="12821" width="5.5703125" style="8" customWidth="1"/>
    <col min="12822" max="12822" width="4.7109375" style="8" customWidth="1"/>
    <col min="12823" max="12823" width="5" style="8" customWidth="1"/>
    <col min="12824" max="12824" width="4.28515625" style="8" customWidth="1"/>
    <col min="12825" max="12825" width="3.7109375" style="8" customWidth="1"/>
    <col min="12826" max="12826" width="5" style="8" customWidth="1"/>
    <col min="12827" max="12828" width="3.7109375" style="8" customWidth="1"/>
    <col min="12829" max="12829" width="2.140625" style="8" customWidth="1"/>
    <col min="12830" max="12831" width="3.7109375" style="8" customWidth="1"/>
    <col min="12832" max="12832" width="8.140625" style="8" customWidth="1"/>
    <col min="12833" max="12840" width="3.7109375" style="8" customWidth="1"/>
    <col min="12841" max="13057" width="9.140625" style="8"/>
    <col min="13058" max="13058" width="2.28515625" style="8" customWidth="1"/>
    <col min="13059" max="13059" width="4.42578125" style="8" customWidth="1"/>
    <col min="13060" max="13060" width="4.7109375" style="8" customWidth="1"/>
    <col min="13061" max="13061" width="6.140625" style="8" customWidth="1"/>
    <col min="13062" max="13062" width="4" style="8" customWidth="1"/>
    <col min="13063" max="13065" width="4.7109375" style="8" customWidth="1"/>
    <col min="13066" max="13066" width="4.28515625" style="8" customWidth="1"/>
    <col min="13067" max="13070" width="4.7109375" style="8" customWidth="1"/>
    <col min="13071" max="13071" width="6" style="8" customWidth="1"/>
    <col min="13072" max="13072" width="5.28515625" style="8" customWidth="1"/>
    <col min="13073" max="13076" width="4.7109375" style="8" customWidth="1"/>
    <col min="13077" max="13077" width="5.5703125" style="8" customWidth="1"/>
    <col min="13078" max="13078" width="4.7109375" style="8" customWidth="1"/>
    <col min="13079" max="13079" width="5" style="8" customWidth="1"/>
    <col min="13080" max="13080" width="4.28515625" style="8" customWidth="1"/>
    <col min="13081" max="13081" width="3.7109375" style="8" customWidth="1"/>
    <col min="13082" max="13082" width="5" style="8" customWidth="1"/>
    <col min="13083" max="13084" width="3.7109375" style="8" customWidth="1"/>
    <col min="13085" max="13085" width="2.140625" style="8" customWidth="1"/>
    <col min="13086" max="13087" width="3.7109375" style="8" customWidth="1"/>
    <col min="13088" max="13088" width="8.140625" style="8" customWidth="1"/>
    <col min="13089" max="13096" width="3.7109375" style="8" customWidth="1"/>
    <col min="13097" max="13313" width="9.140625" style="8"/>
    <col min="13314" max="13314" width="2.28515625" style="8" customWidth="1"/>
    <col min="13315" max="13315" width="4.42578125" style="8" customWidth="1"/>
    <col min="13316" max="13316" width="4.7109375" style="8" customWidth="1"/>
    <col min="13317" max="13317" width="6.140625" style="8" customWidth="1"/>
    <col min="13318" max="13318" width="4" style="8" customWidth="1"/>
    <col min="13319" max="13321" width="4.7109375" style="8" customWidth="1"/>
    <col min="13322" max="13322" width="4.28515625" style="8" customWidth="1"/>
    <col min="13323" max="13326" width="4.7109375" style="8" customWidth="1"/>
    <col min="13327" max="13327" width="6" style="8" customWidth="1"/>
    <col min="13328" max="13328" width="5.28515625" style="8" customWidth="1"/>
    <col min="13329" max="13332" width="4.7109375" style="8" customWidth="1"/>
    <col min="13333" max="13333" width="5.5703125" style="8" customWidth="1"/>
    <col min="13334" max="13334" width="4.7109375" style="8" customWidth="1"/>
    <col min="13335" max="13335" width="5" style="8" customWidth="1"/>
    <col min="13336" max="13336" width="4.28515625" style="8" customWidth="1"/>
    <col min="13337" max="13337" width="3.7109375" style="8" customWidth="1"/>
    <col min="13338" max="13338" width="5" style="8" customWidth="1"/>
    <col min="13339" max="13340" width="3.7109375" style="8" customWidth="1"/>
    <col min="13341" max="13341" width="2.140625" style="8" customWidth="1"/>
    <col min="13342" max="13343" width="3.7109375" style="8" customWidth="1"/>
    <col min="13344" max="13344" width="8.140625" style="8" customWidth="1"/>
    <col min="13345" max="13352" width="3.7109375" style="8" customWidth="1"/>
    <col min="13353" max="13569" width="9.140625" style="8"/>
    <col min="13570" max="13570" width="2.28515625" style="8" customWidth="1"/>
    <col min="13571" max="13571" width="4.42578125" style="8" customWidth="1"/>
    <col min="13572" max="13572" width="4.7109375" style="8" customWidth="1"/>
    <col min="13573" max="13573" width="6.140625" style="8" customWidth="1"/>
    <col min="13574" max="13574" width="4" style="8" customWidth="1"/>
    <col min="13575" max="13577" width="4.7109375" style="8" customWidth="1"/>
    <col min="13578" max="13578" width="4.28515625" style="8" customWidth="1"/>
    <col min="13579" max="13582" width="4.7109375" style="8" customWidth="1"/>
    <col min="13583" max="13583" width="6" style="8" customWidth="1"/>
    <col min="13584" max="13584" width="5.28515625" style="8" customWidth="1"/>
    <col min="13585" max="13588" width="4.7109375" style="8" customWidth="1"/>
    <col min="13589" max="13589" width="5.5703125" style="8" customWidth="1"/>
    <col min="13590" max="13590" width="4.7109375" style="8" customWidth="1"/>
    <col min="13591" max="13591" width="5" style="8" customWidth="1"/>
    <col min="13592" max="13592" width="4.28515625" style="8" customWidth="1"/>
    <col min="13593" max="13593" width="3.7109375" style="8" customWidth="1"/>
    <col min="13594" max="13594" width="5" style="8" customWidth="1"/>
    <col min="13595" max="13596" width="3.7109375" style="8" customWidth="1"/>
    <col min="13597" max="13597" width="2.140625" style="8" customWidth="1"/>
    <col min="13598" max="13599" width="3.7109375" style="8" customWidth="1"/>
    <col min="13600" max="13600" width="8.140625" style="8" customWidth="1"/>
    <col min="13601" max="13608" width="3.7109375" style="8" customWidth="1"/>
    <col min="13609" max="13825" width="9.140625" style="8"/>
    <col min="13826" max="13826" width="2.28515625" style="8" customWidth="1"/>
    <col min="13827" max="13827" width="4.42578125" style="8" customWidth="1"/>
    <col min="13828" max="13828" width="4.7109375" style="8" customWidth="1"/>
    <col min="13829" max="13829" width="6.140625" style="8" customWidth="1"/>
    <col min="13830" max="13830" width="4" style="8" customWidth="1"/>
    <col min="13831" max="13833" width="4.7109375" style="8" customWidth="1"/>
    <col min="13834" max="13834" width="4.28515625" style="8" customWidth="1"/>
    <col min="13835" max="13838" width="4.7109375" style="8" customWidth="1"/>
    <col min="13839" max="13839" width="6" style="8" customWidth="1"/>
    <col min="13840" max="13840" width="5.28515625" style="8" customWidth="1"/>
    <col min="13841" max="13844" width="4.7109375" style="8" customWidth="1"/>
    <col min="13845" max="13845" width="5.5703125" style="8" customWidth="1"/>
    <col min="13846" max="13846" width="4.7109375" style="8" customWidth="1"/>
    <col min="13847" max="13847" width="5" style="8" customWidth="1"/>
    <col min="13848" max="13848" width="4.28515625" style="8" customWidth="1"/>
    <col min="13849" max="13849" width="3.7109375" style="8" customWidth="1"/>
    <col min="13850" max="13850" width="5" style="8" customWidth="1"/>
    <col min="13851" max="13852" width="3.7109375" style="8" customWidth="1"/>
    <col min="13853" max="13853" width="2.140625" style="8" customWidth="1"/>
    <col min="13854" max="13855" width="3.7109375" style="8" customWidth="1"/>
    <col min="13856" max="13856" width="8.140625" style="8" customWidth="1"/>
    <col min="13857" max="13864" width="3.7109375" style="8" customWidth="1"/>
    <col min="13865" max="14081" width="9.140625" style="8"/>
    <col min="14082" max="14082" width="2.28515625" style="8" customWidth="1"/>
    <col min="14083" max="14083" width="4.42578125" style="8" customWidth="1"/>
    <col min="14084" max="14084" width="4.7109375" style="8" customWidth="1"/>
    <col min="14085" max="14085" width="6.140625" style="8" customWidth="1"/>
    <col min="14086" max="14086" width="4" style="8" customWidth="1"/>
    <col min="14087" max="14089" width="4.7109375" style="8" customWidth="1"/>
    <col min="14090" max="14090" width="4.28515625" style="8" customWidth="1"/>
    <col min="14091" max="14094" width="4.7109375" style="8" customWidth="1"/>
    <col min="14095" max="14095" width="6" style="8" customWidth="1"/>
    <col min="14096" max="14096" width="5.28515625" style="8" customWidth="1"/>
    <col min="14097" max="14100" width="4.7109375" style="8" customWidth="1"/>
    <col min="14101" max="14101" width="5.5703125" style="8" customWidth="1"/>
    <col min="14102" max="14102" width="4.7109375" style="8" customWidth="1"/>
    <col min="14103" max="14103" width="5" style="8" customWidth="1"/>
    <col min="14104" max="14104" width="4.28515625" style="8" customWidth="1"/>
    <col min="14105" max="14105" width="3.7109375" style="8" customWidth="1"/>
    <col min="14106" max="14106" width="5" style="8" customWidth="1"/>
    <col min="14107" max="14108" width="3.7109375" style="8" customWidth="1"/>
    <col min="14109" max="14109" width="2.140625" style="8" customWidth="1"/>
    <col min="14110" max="14111" width="3.7109375" style="8" customWidth="1"/>
    <col min="14112" max="14112" width="8.140625" style="8" customWidth="1"/>
    <col min="14113" max="14120" width="3.7109375" style="8" customWidth="1"/>
    <col min="14121" max="14337" width="9.140625" style="8"/>
    <col min="14338" max="14338" width="2.28515625" style="8" customWidth="1"/>
    <col min="14339" max="14339" width="4.42578125" style="8" customWidth="1"/>
    <col min="14340" max="14340" width="4.7109375" style="8" customWidth="1"/>
    <col min="14341" max="14341" width="6.140625" style="8" customWidth="1"/>
    <col min="14342" max="14342" width="4" style="8" customWidth="1"/>
    <col min="14343" max="14345" width="4.7109375" style="8" customWidth="1"/>
    <col min="14346" max="14346" width="4.28515625" style="8" customWidth="1"/>
    <col min="14347" max="14350" width="4.7109375" style="8" customWidth="1"/>
    <col min="14351" max="14351" width="6" style="8" customWidth="1"/>
    <col min="14352" max="14352" width="5.28515625" style="8" customWidth="1"/>
    <col min="14353" max="14356" width="4.7109375" style="8" customWidth="1"/>
    <col min="14357" max="14357" width="5.5703125" style="8" customWidth="1"/>
    <col min="14358" max="14358" width="4.7109375" style="8" customWidth="1"/>
    <col min="14359" max="14359" width="5" style="8" customWidth="1"/>
    <col min="14360" max="14360" width="4.28515625" style="8" customWidth="1"/>
    <col min="14361" max="14361" width="3.7109375" style="8" customWidth="1"/>
    <col min="14362" max="14362" width="5" style="8" customWidth="1"/>
    <col min="14363" max="14364" width="3.7109375" style="8" customWidth="1"/>
    <col min="14365" max="14365" width="2.140625" style="8" customWidth="1"/>
    <col min="14366" max="14367" width="3.7109375" style="8" customWidth="1"/>
    <col min="14368" max="14368" width="8.140625" style="8" customWidth="1"/>
    <col min="14369" max="14376" width="3.7109375" style="8" customWidth="1"/>
    <col min="14377" max="14593" width="9.140625" style="8"/>
    <col min="14594" max="14594" width="2.28515625" style="8" customWidth="1"/>
    <col min="14595" max="14595" width="4.42578125" style="8" customWidth="1"/>
    <col min="14596" max="14596" width="4.7109375" style="8" customWidth="1"/>
    <col min="14597" max="14597" width="6.140625" style="8" customWidth="1"/>
    <col min="14598" max="14598" width="4" style="8" customWidth="1"/>
    <col min="14599" max="14601" width="4.7109375" style="8" customWidth="1"/>
    <col min="14602" max="14602" width="4.28515625" style="8" customWidth="1"/>
    <col min="14603" max="14606" width="4.7109375" style="8" customWidth="1"/>
    <col min="14607" max="14607" width="6" style="8" customWidth="1"/>
    <col min="14608" max="14608" width="5.28515625" style="8" customWidth="1"/>
    <col min="14609" max="14612" width="4.7109375" style="8" customWidth="1"/>
    <col min="14613" max="14613" width="5.5703125" style="8" customWidth="1"/>
    <col min="14614" max="14614" width="4.7109375" style="8" customWidth="1"/>
    <col min="14615" max="14615" width="5" style="8" customWidth="1"/>
    <col min="14616" max="14616" width="4.28515625" style="8" customWidth="1"/>
    <col min="14617" max="14617" width="3.7109375" style="8" customWidth="1"/>
    <col min="14618" max="14618" width="5" style="8" customWidth="1"/>
    <col min="14619" max="14620" width="3.7109375" style="8" customWidth="1"/>
    <col min="14621" max="14621" width="2.140625" style="8" customWidth="1"/>
    <col min="14622" max="14623" width="3.7109375" style="8" customWidth="1"/>
    <col min="14624" max="14624" width="8.140625" style="8" customWidth="1"/>
    <col min="14625" max="14632" width="3.7109375" style="8" customWidth="1"/>
    <col min="14633" max="14849" width="9.140625" style="8"/>
    <col min="14850" max="14850" width="2.28515625" style="8" customWidth="1"/>
    <col min="14851" max="14851" width="4.42578125" style="8" customWidth="1"/>
    <col min="14852" max="14852" width="4.7109375" style="8" customWidth="1"/>
    <col min="14853" max="14853" width="6.140625" style="8" customWidth="1"/>
    <col min="14854" max="14854" width="4" style="8" customWidth="1"/>
    <col min="14855" max="14857" width="4.7109375" style="8" customWidth="1"/>
    <col min="14858" max="14858" width="4.28515625" style="8" customWidth="1"/>
    <col min="14859" max="14862" width="4.7109375" style="8" customWidth="1"/>
    <col min="14863" max="14863" width="6" style="8" customWidth="1"/>
    <col min="14864" max="14864" width="5.28515625" style="8" customWidth="1"/>
    <col min="14865" max="14868" width="4.7109375" style="8" customWidth="1"/>
    <col min="14869" max="14869" width="5.5703125" style="8" customWidth="1"/>
    <col min="14870" max="14870" width="4.7109375" style="8" customWidth="1"/>
    <col min="14871" max="14871" width="5" style="8" customWidth="1"/>
    <col min="14872" max="14872" width="4.28515625" style="8" customWidth="1"/>
    <col min="14873" max="14873" width="3.7109375" style="8" customWidth="1"/>
    <col min="14874" max="14874" width="5" style="8" customWidth="1"/>
    <col min="14875" max="14876" width="3.7109375" style="8" customWidth="1"/>
    <col min="14877" max="14877" width="2.140625" style="8" customWidth="1"/>
    <col min="14878" max="14879" width="3.7109375" style="8" customWidth="1"/>
    <col min="14880" max="14880" width="8.140625" style="8" customWidth="1"/>
    <col min="14881" max="14888" width="3.7109375" style="8" customWidth="1"/>
    <col min="14889" max="15105" width="9.140625" style="8"/>
    <col min="15106" max="15106" width="2.28515625" style="8" customWidth="1"/>
    <col min="15107" max="15107" width="4.42578125" style="8" customWidth="1"/>
    <col min="15108" max="15108" width="4.7109375" style="8" customWidth="1"/>
    <col min="15109" max="15109" width="6.140625" style="8" customWidth="1"/>
    <col min="15110" max="15110" width="4" style="8" customWidth="1"/>
    <col min="15111" max="15113" width="4.7109375" style="8" customWidth="1"/>
    <col min="15114" max="15114" width="4.28515625" style="8" customWidth="1"/>
    <col min="15115" max="15118" width="4.7109375" style="8" customWidth="1"/>
    <col min="15119" max="15119" width="6" style="8" customWidth="1"/>
    <col min="15120" max="15120" width="5.28515625" style="8" customWidth="1"/>
    <col min="15121" max="15124" width="4.7109375" style="8" customWidth="1"/>
    <col min="15125" max="15125" width="5.5703125" style="8" customWidth="1"/>
    <col min="15126" max="15126" width="4.7109375" style="8" customWidth="1"/>
    <col min="15127" max="15127" width="5" style="8" customWidth="1"/>
    <col min="15128" max="15128" width="4.28515625" style="8" customWidth="1"/>
    <col min="15129" max="15129" width="3.7109375" style="8" customWidth="1"/>
    <col min="15130" max="15130" width="5" style="8" customWidth="1"/>
    <col min="15131" max="15132" width="3.7109375" style="8" customWidth="1"/>
    <col min="15133" max="15133" width="2.140625" style="8" customWidth="1"/>
    <col min="15134" max="15135" width="3.7109375" style="8" customWidth="1"/>
    <col min="15136" max="15136" width="8.140625" style="8" customWidth="1"/>
    <col min="15137" max="15144" width="3.7109375" style="8" customWidth="1"/>
    <col min="15145" max="15361" width="9.140625" style="8"/>
    <col min="15362" max="15362" width="2.28515625" style="8" customWidth="1"/>
    <col min="15363" max="15363" width="4.42578125" style="8" customWidth="1"/>
    <col min="15364" max="15364" width="4.7109375" style="8" customWidth="1"/>
    <col min="15365" max="15365" width="6.140625" style="8" customWidth="1"/>
    <col min="15366" max="15366" width="4" style="8" customWidth="1"/>
    <col min="15367" max="15369" width="4.7109375" style="8" customWidth="1"/>
    <col min="15370" max="15370" width="4.28515625" style="8" customWidth="1"/>
    <col min="15371" max="15374" width="4.7109375" style="8" customWidth="1"/>
    <col min="15375" max="15375" width="6" style="8" customWidth="1"/>
    <col min="15376" max="15376" width="5.28515625" style="8" customWidth="1"/>
    <col min="15377" max="15380" width="4.7109375" style="8" customWidth="1"/>
    <col min="15381" max="15381" width="5.5703125" style="8" customWidth="1"/>
    <col min="15382" max="15382" width="4.7109375" style="8" customWidth="1"/>
    <col min="15383" max="15383" width="5" style="8" customWidth="1"/>
    <col min="15384" max="15384" width="4.28515625" style="8" customWidth="1"/>
    <col min="15385" max="15385" width="3.7109375" style="8" customWidth="1"/>
    <col min="15386" max="15386" width="5" style="8" customWidth="1"/>
    <col min="15387" max="15388" width="3.7109375" style="8" customWidth="1"/>
    <col min="15389" max="15389" width="2.140625" style="8" customWidth="1"/>
    <col min="15390" max="15391" width="3.7109375" style="8" customWidth="1"/>
    <col min="15392" max="15392" width="8.140625" style="8" customWidth="1"/>
    <col min="15393" max="15400" width="3.7109375" style="8" customWidth="1"/>
    <col min="15401" max="15617" width="9.140625" style="8"/>
    <col min="15618" max="15618" width="2.28515625" style="8" customWidth="1"/>
    <col min="15619" max="15619" width="4.42578125" style="8" customWidth="1"/>
    <col min="15620" max="15620" width="4.7109375" style="8" customWidth="1"/>
    <col min="15621" max="15621" width="6.140625" style="8" customWidth="1"/>
    <col min="15622" max="15622" width="4" style="8" customWidth="1"/>
    <col min="15623" max="15625" width="4.7109375" style="8" customWidth="1"/>
    <col min="15626" max="15626" width="4.28515625" style="8" customWidth="1"/>
    <col min="15627" max="15630" width="4.7109375" style="8" customWidth="1"/>
    <col min="15631" max="15631" width="6" style="8" customWidth="1"/>
    <col min="15632" max="15632" width="5.28515625" style="8" customWidth="1"/>
    <col min="15633" max="15636" width="4.7109375" style="8" customWidth="1"/>
    <col min="15637" max="15637" width="5.5703125" style="8" customWidth="1"/>
    <col min="15638" max="15638" width="4.7109375" style="8" customWidth="1"/>
    <col min="15639" max="15639" width="5" style="8" customWidth="1"/>
    <col min="15640" max="15640" width="4.28515625" style="8" customWidth="1"/>
    <col min="15641" max="15641" width="3.7109375" style="8" customWidth="1"/>
    <col min="15642" max="15642" width="5" style="8" customWidth="1"/>
    <col min="15643" max="15644" width="3.7109375" style="8" customWidth="1"/>
    <col min="15645" max="15645" width="2.140625" style="8" customWidth="1"/>
    <col min="15646" max="15647" width="3.7109375" style="8" customWidth="1"/>
    <col min="15648" max="15648" width="8.140625" style="8" customWidth="1"/>
    <col min="15649" max="15656" width="3.7109375" style="8" customWidth="1"/>
    <col min="15657" max="15873" width="9.140625" style="8"/>
    <col min="15874" max="15874" width="2.28515625" style="8" customWidth="1"/>
    <col min="15875" max="15875" width="4.42578125" style="8" customWidth="1"/>
    <col min="15876" max="15876" width="4.7109375" style="8" customWidth="1"/>
    <col min="15877" max="15877" width="6.140625" style="8" customWidth="1"/>
    <col min="15878" max="15878" width="4" style="8" customWidth="1"/>
    <col min="15879" max="15881" width="4.7109375" style="8" customWidth="1"/>
    <col min="15882" max="15882" width="4.28515625" style="8" customWidth="1"/>
    <col min="15883" max="15886" width="4.7109375" style="8" customWidth="1"/>
    <col min="15887" max="15887" width="6" style="8" customWidth="1"/>
    <col min="15888" max="15888" width="5.28515625" style="8" customWidth="1"/>
    <col min="15889" max="15892" width="4.7109375" style="8" customWidth="1"/>
    <col min="15893" max="15893" width="5.5703125" style="8" customWidth="1"/>
    <col min="15894" max="15894" width="4.7109375" style="8" customWidth="1"/>
    <col min="15895" max="15895" width="5" style="8" customWidth="1"/>
    <col min="15896" max="15896" width="4.28515625" style="8" customWidth="1"/>
    <col min="15897" max="15897" width="3.7109375" style="8" customWidth="1"/>
    <col min="15898" max="15898" width="5" style="8" customWidth="1"/>
    <col min="15899" max="15900" width="3.7109375" style="8" customWidth="1"/>
    <col min="15901" max="15901" width="2.140625" style="8" customWidth="1"/>
    <col min="15902" max="15903" width="3.7109375" style="8" customWidth="1"/>
    <col min="15904" max="15904" width="8.140625" style="8" customWidth="1"/>
    <col min="15905" max="15912" width="3.7109375" style="8" customWidth="1"/>
    <col min="15913" max="16129" width="9.140625" style="8"/>
    <col min="16130" max="16130" width="2.28515625" style="8" customWidth="1"/>
    <col min="16131" max="16131" width="4.42578125" style="8" customWidth="1"/>
    <col min="16132" max="16132" width="4.7109375" style="8" customWidth="1"/>
    <col min="16133" max="16133" width="6.140625" style="8" customWidth="1"/>
    <col min="16134" max="16134" width="4" style="8" customWidth="1"/>
    <col min="16135" max="16137" width="4.7109375" style="8" customWidth="1"/>
    <col min="16138" max="16138" width="4.28515625" style="8" customWidth="1"/>
    <col min="16139" max="16142" width="4.7109375" style="8" customWidth="1"/>
    <col min="16143" max="16143" width="6" style="8" customWidth="1"/>
    <col min="16144" max="16144" width="5.28515625" style="8" customWidth="1"/>
    <col min="16145" max="16148" width="4.7109375" style="8" customWidth="1"/>
    <col min="16149" max="16149" width="5.5703125" style="8" customWidth="1"/>
    <col min="16150" max="16150" width="4.7109375" style="8" customWidth="1"/>
    <col min="16151" max="16151" width="5" style="8" customWidth="1"/>
    <col min="16152" max="16152" width="4.28515625" style="8" customWidth="1"/>
    <col min="16153" max="16153" width="3.7109375" style="8" customWidth="1"/>
    <col min="16154" max="16154" width="5" style="8" customWidth="1"/>
    <col min="16155" max="16156" width="3.7109375" style="8" customWidth="1"/>
    <col min="16157" max="16157" width="2.140625" style="8" customWidth="1"/>
    <col min="16158" max="16159" width="3.7109375" style="8" customWidth="1"/>
    <col min="16160" max="16160" width="8.140625" style="8" customWidth="1"/>
    <col min="16161" max="16168" width="3.7109375" style="8" customWidth="1"/>
    <col min="16169" max="16384" width="9.140625" style="8"/>
  </cols>
  <sheetData>
    <row r="2" spans="2:32" ht="24" customHeight="1">
      <c r="B2" s="368"/>
      <c r="C2" s="74"/>
      <c r="D2" s="74"/>
      <c r="E2" s="74"/>
      <c r="F2" s="74"/>
      <c r="G2" s="74"/>
      <c r="H2" s="74"/>
      <c r="I2" s="74"/>
      <c r="J2" s="74"/>
      <c r="K2" s="74"/>
      <c r="L2" s="74"/>
      <c r="M2" s="74"/>
      <c r="N2" s="74"/>
      <c r="O2" s="74"/>
      <c r="P2" s="74"/>
      <c r="Q2" s="74"/>
      <c r="R2" s="74"/>
      <c r="S2" s="74"/>
      <c r="T2" s="74"/>
      <c r="U2" s="74"/>
      <c r="V2" s="74"/>
      <c r="W2" s="74"/>
      <c r="X2" s="74"/>
      <c r="Y2" s="74"/>
      <c r="Z2" s="74"/>
      <c r="AA2" s="74"/>
      <c r="AB2" s="74"/>
      <c r="AC2" s="75"/>
    </row>
    <row r="3" spans="2:32" ht="20.25">
      <c r="B3" s="369"/>
      <c r="C3" s="14"/>
      <c r="D3" s="7"/>
      <c r="E3" s="7"/>
      <c r="F3" s="7"/>
      <c r="G3" s="7"/>
      <c r="H3" s="7"/>
      <c r="I3" s="7"/>
      <c r="J3" s="7"/>
      <c r="K3" s="7"/>
      <c r="L3" s="7"/>
      <c r="M3" s="7"/>
      <c r="N3" s="7"/>
      <c r="O3" s="7"/>
      <c r="P3" s="7"/>
      <c r="Q3" s="7"/>
      <c r="R3" s="7"/>
      <c r="S3" s="7"/>
      <c r="T3" s="7"/>
      <c r="U3" s="7"/>
      <c r="V3" s="7"/>
      <c r="W3" s="2319"/>
      <c r="X3" s="2319"/>
      <c r="Y3" s="2319"/>
      <c r="Z3" s="2319"/>
      <c r="AA3" s="2319"/>
      <c r="AB3" s="15"/>
      <c r="AC3" s="16"/>
    </row>
    <row r="4" spans="2:32" ht="18" customHeight="1">
      <c r="B4" s="369"/>
      <c r="C4" s="7"/>
      <c r="D4" s="7"/>
      <c r="E4" s="7"/>
      <c r="F4" s="7"/>
      <c r="G4" s="7"/>
      <c r="H4" s="7"/>
      <c r="I4" s="7"/>
      <c r="J4" s="7"/>
      <c r="K4" s="7"/>
      <c r="L4" s="7"/>
      <c r="M4" s="7"/>
      <c r="N4" s="7"/>
      <c r="O4" s="7"/>
      <c r="P4" s="7"/>
      <c r="Q4" s="7"/>
      <c r="R4" s="7"/>
      <c r="S4" s="7"/>
      <c r="T4" s="7"/>
      <c r="U4" s="7"/>
      <c r="V4" s="7"/>
      <c r="W4" s="2319"/>
      <c r="X4" s="2319"/>
      <c r="Y4" s="2319"/>
      <c r="Z4" s="2319"/>
      <c r="AA4" s="2319"/>
      <c r="AB4" s="15"/>
      <c r="AC4" s="16"/>
    </row>
    <row r="5" spans="2:32" ht="20.25">
      <c r="B5" s="369"/>
      <c r="C5" s="3093" t="s">
        <v>295</v>
      </c>
      <c r="D5" s="3093"/>
      <c r="E5" s="3093"/>
      <c r="F5" s="3093"/>
      <c r="G5" s="3093"/>
      <c r="H5" s="3093"/>
      <c r="I5" s="3093"/>
      <c r="J5" s="3093"/>
      <c r="K5" s="3093"/>
      <c r="L5" s="18"/>
      <c r="M5" s="18"/>
      <c r="N5" s="18"/>
      <c r="O5" s="18"/>
      <c r="P5" s="2321"/>
      <c r="Q5" s="2321"/>
      <c r="R5" s="19"/>
      <c r="S5" s="14"/>
      <c r="T5" s="7"/>
      <c r="U5" s="7"/>
      <c r="V5" s="7"/>
      <c r="W5" s="7"/>
      <c r="X5" s="7"/>
      <c r="Y5" s="7"/>
      <c r="Z5" s="7"/>
      <c r="AA5" s="7"/>
      <c r="AB5" s="7"/>
      <c r="AC5" s="16"/>
      <c r="AF5" s="12" t="s">
        <v>90</v>
      </c>
    </row>
    <row r="6" spans="2:32" ht="8.25" customHeight="1">
      <c r="B6" s="369"/>
      <c r="C6" s="20"/>
      <c r="D6" s="20"/>
      <c r="E6" s="20"/>
      <c r="F6" s="20"/>
      <c r="G6" s="20"/>
      <c r="H6" s="20"/>
      <c r="I6" s="20"/>
      <c r="J6" s="20"/>
      <c r="K6" s="20"/>
      <c r="L6" s="20"/>
      <c r="M6" s="20"/>
      <c r="N6" s="20"/>
      <c r="O6" s="20"/>
      <c r="P6" s="20"/>
      <c r="Q6" s="20"/>
      <c r="R6" s="20"/>
      <c r="S6" s="20"/>
      <c r="T6" s="20"/>
      <c r="U6" s="20"/>
      <c r="V6" s="20"/>
      <c r="W6" s="20"/>
      <c r="X6" s="20"/>
      <c r="Y6" s="20"/>
      <c r="Z6" s="20"/>
      <c r="AA6" s="20"/>
      <c r="AB6" s="20"/>
      <c r="AC6" s="16"/>
    </row>
    <row r="7" spans="2:32" ht="8.1" customHeight="1">
      <c r="B7" s="370"/>
      <c r="C7" s="22"/>
      <c r="D7" s="22"/>
      <c r="E7" s="22"/>
      <c r="F7" s="22"/>
      <c r="G7" s="22"/>
      <c r="H7" s="22"/>
      <c r="I7" s="22"/>
      <c r="J7" s="22"/>
      <c r="K7" s="22"/>
      <c r="L7" s="22"/>
      <c r="M7" s="22"/>
      <c r="N7" s="22"/>
      <c r="O7" s="22"/>
      <c r="P7" s="22"/>
      <c r="Q7" s="22"/>
      <c r="R7" s="22"/>
      <c r="S7" s="22"/>
      <c r="T7" s="22"/>
      <c r="U7" s="22"/>
      <c r="V7" s="22"/>
      <c r="W7" s="22"/>
      <c r="X7" s="22"/>
      <c r="Y7" s="22"/>
      <c r="Z7" s="22"/>
      <c r="AA7" s="23"/>
      <c r="AB7" s="22"/>
      <c r="AC7" s="16"/>
    </row>
    <row r="8" spans="2:32">
      <c r="B8" s="369"/>
      <c r="C8" s="24"/>
      <c r="D8" s="25"/>
      <c r="E8" s="26"/>
      <c r="F8" s="26"/>
      <c r="G8" s="26"/>
      <c r="H8" s="26"/>
      <c r="I8" s="26"/>
      <c r="J8" s="26"/>
      <c r="K8" s="26"/>
      <c r="L8" s="26"/>
      <c r="M8" s="26"/>
      <c r="N8" s="26"/>
      <c r="O8" s="25"/>
      <c r="P8" s="26"/>
      <c r="Q8" s="26"/>
      <c r="R8" s="26"/>
      <c r="S8" s="27"/>
      <c r="T8" s="26"/>
      <c r="U8" s="28"/>
      <c r="V8" s="27"/>
      <c r="W8" s="26"/>
      <c r="X8" s="27"/>
      <c r="Y8" s="29"/>
      <c r="Z8" s="29"/>
      <c r="AA8" s="29"/>
      <c r="AB8" s="30"/>
      <c r="AC8" s="16"/>
    </row>
    <row r="9" spans="2:32" ht="12.75" customHeight="1">
      <c r="B9" s="369"/>
      <c r="C9" s="2322" t="s">
        <v>92</v>
      </c>
      <c r="D9" s="3092"/>
      <c r="E9" s="3092"/>
      <c r="F9" s="31"/>
      <c r="G9" s="2313"/>
      <c r="H9" s="2313"/>
      <c r="I9" s="2313"/>
      <c r="J9" s="2313"/>
      <c r="K9" s="2313"/>
      <c r="L9" s="2313"/>
      <c r="M9" s="32"/>
      <c r="N9" s="2305" t="s">
        <v>163</v>
      </c>
      <c r="O9" s="2305"/>
      <c r="P9" s="2313"/>
      <c r="Q9" s="2313"/>
      <c r="R9" s="2313"/>
      <c r="S9" s="3094" t="s">
        <v>94</v>
      </c>
      <c r="T9" s="3094"/>
      <c r="U9" s="3094"/>
      <c r="V9" s="35" t="s">
        <v>96</v>
      </c>
      <c r="W9" s="36"/>
      <c r="X9" s="37" t="s">
        <v>95</v>
      </c>
      <c r="Y9" s="36"/>
      <c r="Z9" s="371"/>
      <c r="AA9" s="43"/>
      <c r="AB9" s="38"/>
      <c r="AC9" s="16"/>
    </row>
    <row r="10" spans="2:32">
      <c r="B10" s="369"/>
      <c r="C10" s="39" t="s">
        <v>97</v>
      </c>
      <c r="D10" s="40"/>
      <c r="E10" s="31"/>
      <c r="F10" s="31"/>
      <c r="G10" s="2314"/>
      <c r="H10" s="2314"/>
      <c r="I10" s="2314"/>
      <c r="J10" s="2314"/>
      <c r="K10" s="2314"/>
      <c r="L10" s="2314"/>
      <c r="M10" s="32"/>
      <c r="N10" s="2305" t="s">
        <v>98</v>
      </c>
      <c r="O10" s="2305"/>
      <c r="P10" s="2315"/>
      <c r="Q10" s="2315"/>
      <c r="R10" s="2315"/>
      <c r="S10" s="372"/>
      <c r="T10" s="3097"/>
      <c r="U10" s="3097"/>
      <c r="V10" s="42"/>
      <c r="W10" s="43"/>
      <c r="X10" s="44"/>
      <c r="Y10" s="43"/>
      <c r="Z10" s="32"/>
      <c r="AA10" s="32"/>
      <c r="AB10" s="45"/>
      <c r="AC10" s="16"/>
    </row>
    <row r="11" spans="2:32">
      <c r="B11" s="369"/>
      <c r="C11" s="39"/>
      <c r="D11" s="40"/>
      <c r="E11" s="31"/>
      <c r="F11" s="32"/>
      <c r="G11" s="32"/>
      <c r="H11" s="32"/>
      <c r="I11" s="32"/>
      <c r="J11" s="32"/>
      <c r="K11" s="32"/>
      <c r="L11" s="32"/>
      <c r="M11" s="32"/>
      <c r="N11" s="46"/>
      <c r="O11" s="47"/>
      <c r="P11" s="48"/>
      <c r="Q11" s="48"/>
      <c r="R11" s="48"/>
      <c r="S11" s="372"/>
      <c r="T11" s="3097"/>
      <c r="U11" s="3097"/>
      <c r="V11" s="42"/>
      <c r="W11" s="43"/>
      <c r="X11" s="50"/>
      <c r="Y11" s="43"/>
      <c r="Z11" s="32"/>
      <c r="AA11" s="32"/>
      <c r="AB11" s="45"/>
      <c r="AC11" s="16"/>
    </row>
    <row r="12" spans="2:32">
      <c r="B12" s="369"/>
      <c r="C12" s="51"/>
      <c r="D12" s="32"/>
      <c r="E12" s="32"/>
      <c r="F12" s="52"/>
      <c r="G12" s="32"/>
      <c r="H12" s="32"/>
      <c r="I12" s="32"/>
      <c r="J12" s="32"/>
      <c r="K12" s="32"/>
      <c r="L12" s="32"/>
      <c r="M12" s="32"/>
      <c r="N12" s="46"/>
      <c r="O12" s="47"/>
      <c r="P12" s="46"/>
      <c r="Q12" s="46"/>
      <c r="R12" s="46"/>
      <c r="S12" s="46"/>
      <c r="T12" s="2318"/>
      <c r="U12" s="3092"/>
      <c r="V12" s="32"/>
      <c r="W12" s="47"/>
      <c r="X12" s="47"/>
      <c r="Y12" s="32"/>
      <c r="Z12" s="32"/>
      <c r="AA12" s="32"/>
      <c r="AB12" s="45"/>
      <c r="AC12" s="16"/>
    </row>
    <row r="13" spans="2:32">
      <c r="B13" s="369"/>
      <c r="C13" s="2304" t="s">
        <v>99</v>
      </c>
      <c r="D13" s="3092"/>
      <c r="E13" s="3092"/>
      <c r="F13" s="32"/>
      <c r="G13" s="2309"/>
      <c r="H13" s="2309"/>
      <c r="I13" s="2309"/>
      <c r="J13" s="2309"/>
      <c r="K13" s="2309"/>
      <c r="L13" s="32"/>
      <c r="M13" s="3091" t="s">
        <v>100</v>
      </c>
      <c r="N13" s="3092"/>
      <c r="O13" s="3092"/>
      <c r="P13" s="2313"/>
      <c r="Q13" s="2313"/>
      <c r="R13" s="2313"/>
      <c r="S13" s="46"/>
      <c r="T13" s="46"/>
      <c r="U13" s="3091" t="s">
        <v>296</v>
      </c>
      <c r="V13" s="3092"/>
      <c r="W13" s="3092"/>
      <c r="X13" s="3092"/>
      <c r="Y13" s="3092"/>
      <c r="Z13" s="2309"/>
      <c r="AA13" s="2309"/>
      <c r="AB13" s="38"/>
      <c r="AC13" s="16"/>
    </row>
    <row r="14" spans="2:32">
      <c r="B14" s="369"/>
      <c r="C14" s="2310" t="s">
        <v>101</v>
      </c>
      <c r="D14" s="2311"/>
      <c r="E14" s="2311"/>
      <c r="F14" s="54"/>
      <c r="G14" s="2312"/>
      <c r="H14" s="2312"/>
      <c r="I14" s="2312"/>
      <c r="J14" s="32"/>
      <c r="K14" s="32"/>
      <c r="L14" s="32"/>
      <c r="M14" s="3091" t="s">
        <v>102</v>
      </c>
      <c r="N14" s="3092"/>
      <c r="O14" s="3092"/>
      <c r="P14" s="3092"/>
      <c r="Q14" s="2312"/>
      <c r="R14" s="2312"/>
      <c r="S14" s="28"/>
      <c r="T14" s="373"/>
      <c r="U14" s="3091" t="s">
        <v>297</v>
      </c>
      <c r="V14" s="3092"/>
      <c r="W14" s="3092"/>
      <c r="X14" s="3095"/>
      <c r="Y14" s="3096"/>
      <c r="Z14" s="371" t="s">
        <v>298</v>
      </c>
      <c r="AA14" s="31"/>
      <c r="AB14" s="59"/>
      <c r="AC14" s="16"/>
    </row>
    <row r="15" spans="2:32">
      <c r="B15" s="369"/>
      <c r="C15" s="60" t="s">
        <v>299</v>
      </c>
      <c r="D15" s="374"/>
      <c r="E15" s="374"/>
      <c r="F15" s="54"/>
      <c r="G15" s="61"/>
      <c r="H15" s="61"/>
      <c r="I15" s="61"/>
      <c r="J15" s="29"/>
      <c r="K15" s="29"/>
      <c r="L15" s="32"/>
      <c r="M15" s="32"/>
      <c r="N15" s="374"/>
      <c r="O15" s="374"/>
      <c r="P15" s="374"/>
      <c r="Q15" s="61"/>
      <c r="R15" s="61"/>
      <c r="S15" s="28"/>
      <c r="T15" s="373"/>
      <c r="U15" s="32"/>
      <c r="V15" s="374"/>
      <c r="W15" s="374"/>
      <c r="X15" s="61"/>
      <c r="Y15" s="375"/>
      <c r="Z15" s="50"/>
      <c r="AA15" s="31"/>
      <c r="AB15" s="59"/>
      <c r="AC15" s="16"/>
    </row>
    <row r="16" spans="2:32" ht="15" customHeight="1">
      <c r="B16" s="369"/>
      <c r="C16" s="63"/>
      <c r="D16" s="64"/>
      <c r="E16" s="65"/>
      <c r="F16" s="376"/>
      <c r="G16" s="376"/>
      <c r="H16" s="377"/>
      <c r="I16" s="377"/>
      <c r="J16" s="377"/>
      <c r="K16" s="377"/>
      <c r="L16" s="56"/>
      <c r="M16" s="56"/>
      <c r="N16" s="65"/>
      <c r="O16" s="64"/>
      <c r="P16" s="65"/>
      <c r="Q16" s="65"/>
      <c r="R16" s="65"/>
      <c r="S16" s="65"/>
      <c r="T16" s="66"/>
      <c r="U16" s="65"/>
      <c r="V16" s="65"/>
      <c r="W16" s="65"/>
      <c r="X16" s="66"/>
      <c r="Y16" s="65"/>
      <c r="Z16" s="65"/>
      <c r="AA16" s="65"/>
      <c r="AB16" s="67"/>
      <c r="AC16" s="16"/>
    </row>
    <row r="17" spans="2:29" ht="9.9499999999999993" customHeight="1">
      <c r="B17" s="378"/>
      <c r="C17" s="69"/>
      <c r="D17" s="69"/>
      <c r="E17" s="69"/>
      <c r="F17" s="69"/>
      <c r="G17" s="69"/>
      <c r="H17" s="69"/>
      <c r="I17" s="69"/>
      <c r="J17" s="69"/>
      <c r="K17" s="69"/>
      <c r="L17" s="69"/>
      <c r="M17" s="69"/>
      <c r="N17" s="69"/>
      <c r="O17" s="69"/>
      <c r="P17" s="69"/>
      <c r="Q17" s="69"/>
      <c r="R17" s="69"/>
      <c r="S17" s="69"/>
      <c r="T17" s="70"/>
      <c r="U17" s="69"/>
      <c r="V17" s="69"/>
      <c r="W17" s="69"/>
      <c r="X17" s="71"/>
      <c r="Y17" s="69"/>
      <c r="Z17" s="69"/>
      <c r="AA17" s="69"/>
      <c r="AB17" s="69"/>
      <c r="AC17" s="72"/>
    </row>
    <row r="18" spans="2:29">
      <c r="B18" s="369"/>
      <c r="C18" s="379"/>
      <c r="D18" s="380"/>
      <c r="E18" s="380"/>
      <c r="F18" s="381"/>
      <c r="G18" s="380"/>
      <c r="H18" s="380"/>
      <c r="I18" s="380"/>
      <c r="J18" s="380"/>
      <c r="K18" s="380"/>
      <c r="L18" s="3087"/>
      <c r="M18" s="3087"/>
      <c r="N18" s="3087"/>
      <c r="O18" s="3087" t="s">
        <v>2</v>
      </c>
      <c r="P18" s="3087"/>
      <c r="Q18" s="3087"/>
      <c r="R18" s="380"/>
      <c r="S18" s="380"/>
      <c r="T18" s="380"/>
      <c r="U18" s="380"/>
      <c r="V18" s="380"/>
      <c r="W18" s="380"/>
      <c r="X18" s="380"/>
      <c r="Y18" s="380"/>
      <c r="Z18" s="380"/>
      <c r="AA18" s="380"/>
      <c r="AB18" s="382"/>
      <c r="AC18" s="16"/>
    </row>
    <row r="19" spans="2:29" ht="12.95" customHeight="1">
      <c r="B19" s="369"/>
      <c r="C19" s="3088"/>
      <c r="D19" s="3089"/>
      <c r="E19" s="3089"/>
      <c r="F19" s="71"/>
      <c r="G19" s="69"/>
      <c r="H19" s="3090"/>
      <c r="I19" s="3089"/>
      <c r="J19" s="71"/>
      <c r="K19" s="69"/>
      <c r="L19" s="2318"/>
      <c r="M19" s="2318"/>
      <c r="N19" s="2318"/>
      <c r="O19" s="2318" t="s">
        <v>300</v>
      </c>
      <c r="P19" s="2318"/>
      <c r="Q19" s="2318"/>
      <c r="R19" s="383"/>
      <c r="S19" s="383"/>
      <c r="T19" s="3068"/>
      <c r="U19" s="3068"/>
      <c r="V19" s="3068"/>
      <c r="W19" s="3068"/>
      <c r="X19" s="3068"/>
      <c r="Y19" s="3068"/>
      <c r="Z19" s="3068"/>
      <c r="AA19" s="3068"/>
      <c r="AB19" s="72"/>
      <c r="AC19" s="16"/>
    </row>
    <row r="20" spans="2:29" ht="12.95" customHeight="1">
      <c r="B20" s="369"/>
      <c r="C20" s="384"/>
      <c r="D20" s="385"/>
      <c r="E20" s="385"/>
      <c r="F20" s="385"/>
      <c r="G20" s="385"/>
      <c r="H20" s="385"/>
      <c r="I20" s="385"/>
      <c r="J20" s="385"/>
      <c r="K20" s="385"/>
      <c r="L20" s="3069"/>
      <c r="M20" s="3069"/>
      <c r="N20" s="3069"/>
      <c r="O20" s="3069" t="s">
        <v>271</v>
      </c>
      <c r="P20" s="3069"/>
      <c r="Q20" s="3069"/>
      <c r="R20" s="385"/>
      <c r="S20" s="385"/>
      <c r="T20" s="385"/>
      <c r="U20" s="385"/>
      <c r="V20" s="385"/>
      <c r="W20" s="385"/>
      <c r="X20" s="385"/>
      <c r="Y20" s="385"/>
      <c r="Z20" s="385"/>
      <c r="AA20" s="385"/>
      <c r="AB20" s="386"/>
      <c r="AC20" s="16"/>
    </row>
    <row r="21" spans="2:29" ht="18.75" customHeight="1">
      <c r="B21" s="369"/>
      <c r="C21" s="3070" t="s">
        <v>301</v>
      </c>
      <c r="D21" s="3072" t="s">
        <v>302</v>
      </c>
      <c r="E21" s="3073"/>
      <c r="F21" s="3076" t="s">
        <v>303</v>
      </c>
      <c r="G21" s="3077"/>
      <c r="H21" s="3077"/>
      <c r="I21" s="3077"/>
      <c r="J21" s="3077"/>
      <c r="K21" s="3077"/>
      <c r="L21" s="3077"/>
      <c r="M21" s="3077"/>
      <c r="N21" s="3077"/>
      <c r="O21" s="3078"/>
      <c r="P21" s="3081" t="s">
        <v>304</v>
      </c>
      <c r="Q21" s="3082"/>
      <c r="R21" s="3082"/>
      <c r="S21" s="3082"/>
      <c r="T21" s="3083"/>
      <c r="U21" s="3084" t="s">
        <v>305</v>
      </c>
      <c r="V21" s="3085"/>
      <c r="W21" s="3086" t="s">
        <v>306</v>
      </c>
      <c r="X21" s="3086"/>
      <c r="Y21" s="3086"/>
      <c r="Z21" s="3086"/>
      <c r="AA21" s="3086"/>
      <c r="AB21" s="3086"/>
      <c r="AC21" s="16"/>
    </row>
    <row r="22" spans="2:29" ht="21.75" customHeight="1">
      <c r="B22" s="369"/>
      <c r="C22" s="3071"/>
      <c r="D22" s="3074"/>
      <c r="E22" s="3075"/>
      <c r="F22" s="3079"/>
      <c r="G22" s="2302"/>
      <c r="H22" s="2302"/>
      <c r="I22" s="2302"/>
      <c r="J22" s="2302"/>
      <c r="K22" s="2302"/>
      <c r="L22" s="2302"/>
      <c r="M22" s="2302"/>
      <c r="N22" s="2302"/>
      <c r="O22" s="3080"/>
      <c r="P22" s="594">
        <v>1</v>
      </c>
      <c r="Q22" s="595">
        <v>2</v>
      </c>
      <c r="R22" s="595">
        <v>3</v>
      </c>
      <c r="S22" s="596">
        <v>4</v>
      </c>
      <c r="T22" s="595">
        <v>5</v>
      </c>
      <c r="U22" s="597" t="s">
        <v>307</v>
      </c>
      <c r="V22" s="387" t="s">
        <v>539</v>
      </c>
      <c r="W22" s="3086"/>
      <c r="X22" s="3086"/>
      <c r="Y22" s="3086"/>
      <c r="Z22" s="3086"/>
      <c r="AA22" s="3086"/>
      <c r="AB22" s="3086"/>
      <c r="AC22" s="16"/>
    </row>
    <row r="23" spans="2:29">
      <c r="B23" s="369"/>
      <c r="C23" s="3049"/>
      <c r="D23" s="3052"/>
      <c r="E23" s="3053"/>
      <c r="F23" s="3052"/>
      <c r="G23" s="3058"/>
      <c r="H23" s="3058"/>
      <c r="I23" s="3058"/>
      <c r="J23" s="3058"/>
      <c r="K23" s="3058"/>
      <c r="L23" s="3058"/>
      <c r="M23" s="3058"/>
      <c r="N23" s="3058"/>
      <c r="O23" s="3053"/>
      <c r="P23" s="3062"/>
      <c r="Q23" s="3065"/>
      <c r="R23" s="3061"/>
      <c r="S23" s="3061"/>
      <c r="T23" s="3061"/>
      <c r="U23" s="3062"/>
      <c r="V23" s="3062"/>
      <c r="W23" s="3043"/>
      <c r="X23" s="3043"/>
      <c r="Y23" s="3043"/>
      <c r="Z23" s="3043"/>
      <c r="AA23" s="3043"/>
      <c r="AB23" s="3043"/>
      <c r="AC23" s="16"/>
    </row>
    <row r="24" spans="2:29">
      <c r="B24" s="369"/>
      <c r="C24" s="3050"/>
      <c r="D24" s="3054"/>
      <c r="E24" s="3055"/>
      <c r="F24" s="3054"/>
      <c r="G24" s="3059"/>
      <c r="H24" s="3059"/>
      <c r="I24" s="3059"/>
      <c r="J24" s="3059"/>
      <c r="K24" s="3059"/>
      <c r="L24" s="3059"/>
      <c r="M24" s="3059"/>
      <c r="N24" s="3059"/>
      <c r="O24" s="3055"/>
      <c r="P24" s="3063"/>
      <c r="Q24" s="3066"/>
      <c r="R24" s="3041"/>
      <c r="S24" s="3041"/>
      <c r="T24" s="3041"/>
      <c r="U24" s="3063"/>
      <c r="V24" s="3063"/>
      <c r="W24" s="3043"/>
      <c r="X24" s="3043"/>
      <c r="Y24" s="3043"/>
      <c r="Z24" s="3043"/>
      <c r="AA24" s="3043"/>
      <c r="AB24" s="3043"/>
      <c r="AC24" s="16"/>
    </row>
    <row r="25" spans="2:29" ht="12.75" customHeight="1">
      <c r="B25" s="369"/>
      <c r="C25" s="3051"/>
      <c r="D25" s="3056"/>
      <c r="E25" s="3057"/>
      <c r="F25" s="3056"/>
      <c r="G25" s="3060"/>
      <c r="H25" s="3060"/>
      <c r="I25" s="3060"/>
      <c r="J25" s="3060"/>
      <c r="K25" s="3060"/>
      <c r="L25" s="3060"/>
      <c r="M25" s="3060"/>
      <c r="N25" s="3060"/>
      <c r="O25" s="3057"/>
      <c r="P25" s="3064"/>
      <c r="Q25" s="3067"/>
      <c r="R25" s="3042"/>
      <c r="S25" s="3042"/>
      <c r="T25" s="3042"/>
      <c r="U25" s="3064"/>
      <c r="V25" s="3064"/>
      <c r="W25" s="3043"/>
      <c r="X25" s="3043"/>
      <c r="Y25" s="3043"/>
      <c r="Z25" s="3043"/>
      <c r="AA25" s="3043"/>
      <c r="AB25" s="3043"/>
      <c r="AC25" s="16"/>
    </row>
    <row r="26" spans="2:29">
      <c r="B26" s="369"/>
      <c r="C26" s="3049"/>
      <c r="D26" s="3052"/>
      <c r="E26" s="3053"/>
      <c r="F26" s="3052"/>
      <c r="G26" s="3058"/>
      <c r="H26" s="3058"/>
      <c r="I26" s="3058"/>
      <c r="J26" s="3058"/>
      <c r="K26" s="3058"/>
      <c r="L26" s="3058"/>
      <c r="M26" s="3058"/>
      <c r="N26" s="3058"/>
      <c r="O26" s="3053"/>
      <c r="P26" s="3061"/>
      <c r="Q26" s="3061"/>
      <c r="R26" s="3061"/>
      <c r="S26" s="3061"/>
      <c r="T26" s="3061"/>
      <c r="U26" s="3061"/>
      <c r="V26" s="3061"/>
      <c r="W26" s="3043"/>
      <c r="X26" s="3043"/>
      <c r="Y26" s="3043"/>
      <c r="Z26" s="3043"/>
      <c r="AA26" s="3043"/>
      <c r="AB26" s="3043"/>
      <c r="AC26" s="16"/>
    </row>
    <row r="27" spans="2:29" ht="12.75" customHeight="1">
      <c r="B27" s="369"/>
      <c r="C27" s="3050"/>
      <c r="D27" s="3054"/>
      <c r="E27" s="3055"/>
      <c r="F27" s="3054"/>
      <c r="G27" s="3059"/>
      <c r="H27" s="3059"/>
      <c r="I27" s="3059"/>
      <c r="J27" s="3059"/>
      <c r="K27" s="3059"/>
      <c r="L27" s="3059"/>
      <c r="M27" s="3059"/>
      <c r="N27" s="3059"/>
      <c r="O27" s="3055"/>
      <c r="P27" s="3041"/>
      <c r="Q27" s="3041"/>
      <c r="R27" s="3041"/>
      <c r="S27" s="3041"/>
      <c r="T27" s="3041"/>
      <c r="U27" s="3041"/>
      <c r="V27" s="3041"/>
      <c r="W27" s="3043"/>
      <c r="X27" s="3043"/>
      <c r="Y27" s="3043"/>
      <c r="Z27" s="3043"/>
      <c r="AA27" s="3043"/>
      <c r="AB27" s="3043"/>
      <c r="AC27" s="16"/>
    </row>
    <row r="28" spans="2:29" ht="12.75" customHeight="1">
      <c r="B28" s="369"/>
      <c r="C28" s="3051"/>
      <c r="D28" s="3056"/>
      <c r="E28" s="3057"/>
      <c r="F28" s="3056"/>
      <c r="G28" s="3060"/>
      <c r="H28" s="3060"/>
      <c r="I28" s="3060"/>
      <c r="J28" s="3060"/>
      <c r="K28" s="3060"/>
      <c r="L28" s="3060"/>
      <c r="M28" s="3060"/>
      <c r="N28" s="3060"/>
      <c r="O28" s="3057"/>
      <c r="P28" s="3042"/>
      <c r="Q28" s="3042"/>
      <c r="R28" s="3042"/>
      <c r="S28" s="3042"/>
      <c r="T28" s="3042"/>
      <c r="U28" s="3042"/>
      <c r="V28" s="3042"/>
      <c r="W28" s="3043"/>
      <c r="X28" s="3043"/>
      <c r="Y28" s="3043"/>
      <c r="Z28" s="3043"/>
      <c r="AA28" s="3043"/>
      <c r="AB28" s="3043"/>
      <c r="AC28" s="16"/>
    </row>
    <row r="29" spans="2:29">
      <c r="B29" s="369"/>
      <c r="C29" s="3049"/>
      <c r="D29" s="3052"/>
      <c r="E29" s="3053"/>
      <c r="F29" s="3052"/>
      <c r="G29" s="3058"/>
      <c r="H29" s="3058"/>
      <c r="I29" s="3058"/>
      <c r="J29" s="3058"/>
      <c r="K29" s="3058"/>
      <c r="L29" s="3058"/>
      <c r="M29" s="3058"/>
      <c r="N29" s="3058"/>
      <c r="O29" s="3053"/>
      <c r="P29" s="3061"/>
      <c r="Q29" s="3061"/>
      <c r="R29" s="3061"/>
      <c r="S29" s="3061"/>
      <c r="T29" s="3061"/>
      <c r="U29" s="3061"/>
      <c r="V29" s="3061"/>
      <c r="W29" s="3043"/>
      <c r="X29" s="3043"/>
      <c r="Y29" s="3043"/>
      <c r="Z29" s="3043"/>
      <c r="AA29" s="3043"/>
      <c r="AB29" s="3043"/>
      <c r="AC29" s="16"/>
    </row>
    <row r="30" spans="2:29">
      <c r="B30" s="369"/>
      <c r="C30" s="3050"/>
      <c r="D30" s="3054"/>
      <c r="E30" s="3055"/>
      <c r="F30" s="3054"/>
      <c r="G30" s="3059"/>
      <c r="H30" s="3059"/>
      <c r="I30" s="3059"/>
      <c r="J30" s="3059"/>
      <c r="K30" s="3059"/>
      <c r="L30" s="3059"/>
      <c r="M30" s="3059"/>
      <c r="N30" s="3059"/>
      <c r="O30" s="3055"/>
      <c r="P30" s="3041"/>
      <c r="Q30" s="3041"/>
      <c r="R30" s="3041"/>
      <c r="S30" s="3041"/>
      <c r="T30" s="3041"/>
      <c r="U30" s="3041"/>
      <c r="V30" s="3041"/>
      <c r="W30" s="3043"/>
      <c r="X30" s="3043"/>
      <c r="Y30" s="3043"/>
      <c r="Z30" s="3043"/>
      <c r="AA30" s="3043"/>
      <c r="AB30" s="3043"/>
      <c r="AC30" s="16"/>
    </row>
    <row r="31" spans="2:29">
      <c r="B31" s="369"/>
      <c r="C31" s="3051"/>
      <c r="D31" s="3056"/>
      <c r="E31" s="3057"/>
      <c r="F31" s="3056"/>
      <c r="G31" s="3060"/>
      <c r="H31" s="3060"/>
      <c r="I31" s="3060"/>
      <c r="J31" s="3060"/>
      <c r="K31" s="3060"/>
      <c r="L31" s="3060"/>
      <c r="M31" s="3060"/>
      <c r="N31" s="3060"/>
      <c r="O31" s="3057"/>
      <c r="P31" s="3042"/>
      <c r="Q31" s="3042"/>
      <c r="R31" s="3042"/>
      <c r="S31" s="3042"/>
      <c r="T31" s="3042"/>
      <c r="U31" s="3042"/>
      <c r="V31" s="3042"/>
      <c r="W31" s="3043"/>
      <c r="X31" s="3043"/>
      <c r="Y31" s="3043"/>
      <c r="Z31" s="3043"/>
      <c r="AA31" s="3043"/>
      <c r="AB31" s="3043"/>
      <c r="AC31" s="16"/>
    </row>
    <row r="32" spans="2:29">
      <c r="B32" s="369"/>
      <c r="C32" s="3049"/>
      <c r="D32" s="3052"/>
      <c r="E32" s="3053"/>
      <c r="F32" s="3052"/>
      <c r="G32" s="3058"/>
      <c r="H32" s="3058"/>
      <c r="I32" s="3058"/>
      <c r="J32" s="3058"/>
      <c r="K32" s="3058"/>
      <c r="L32" s="3058"/>
      <c r="M32" s="3058"/>
      <c r="N32" s="3058"/>
      <c r="O32" s="3053"/>
      <c r="P32" s="3061"/>
      <c r="Q32" s="3061"/>
      <c r="R32" s="3061"/>
      <c r="S32" s="3061"/>
      <c r="T32" s="3061"/>
      <c r="U32" s="3061"/>
      <c r="V32" s="3061"/>
      <c r="W32" s="3043"/>
      <c r="X32" s="3043"/>
      <c r="Y32" s="3043"/>
      <c r="Z32" s="3043"/>
      <c r="AA32" s="3043"/>
      <c r="AB32" s="3043"/>
      <c r="AC32" s="16"/>
    </row>
    <row r="33" spans="2:29">
      <c r="B33" s="369"/>
      <c r="C33" s="3050"/>
      <c r="D33" s="3054"/>
      <c r="E33" s="3055"/>
      <c r="F33" s="3054"/>
      <c r="G33" s="3059"/>
      <c r="H33" s="3059"/>
      <c r="I33" s="3059"/>
      <c r="J33" s="3059"/>
      <c r="K33" s="3059"/>
      <c r="L33" s="3059"/>
      <c r="M33" s="3059"/>
      <c r="N33" s="3059"/>
      <c r="O33" s="3055"/>
      <c r="P33" s="3041"/>
      <c r="Q33" s="3041"/>
      <c r="R33" s="3041"/>
      <c r="S33" s="3041"/>
      <c r="T33" s="3041"/>
      <c r="U33" s="3041"/>
      <c r="V33" s="3041"/>
      <c r="W33" s="3043"/>
      <c r="X33" s="3043"/>
      <c r="Y33" s="3043"/>
      <c r="Z33" s="3043"/>
      <c r="AA33" s="3043"/>
      <c r="AB33" s="3043"/>
      <c r="AC33" s="16"/>
    </row>
    <row r="34" spans="2:29">
      <c r="B34" s="369"/>
      <c r="C34" s="3051"/>
      <c r="D34" s="3056"/>
      <c r="E34" s="3057"/>
      <c r="F34" s="3056"/>
      <c r="G34" s="3060"/>
      <c r="H34" s="3060"/>
      <c r="I34" s="3060"/>
      <c r="J34" s="3060"/>
      <c r="K34" s="3060"/>
      <c r="L34" s="3060"/>
      <c r="M34" s="3060"/>
      <c r="N34" s="3060"/>
      <c r="O34" s="3057"/>
      <c r="P34" s="3042"/>
      <c r="Q34" s="3042"/>
      <c r="R34" s="3042"/>
      <c r="S34" s="3042"/>
      <c r="T34" s="3042"/>
      <c r="U34" s="3042"/>
      <c r="V34" s="3042"/>
      <c r="W34" s="3043"/>
      <c r="X34" s="3043"/>
      <c r="Y34" s="3043"/>
      <c r="Z34" s="3043"/>
      <c r="AA34" s="3043"/>
      <c r="AB34" s="3043"/>
      <c r="AC34" s="16"/>
    </row>
    <row r="35" spans="2:29">
      <c r="B35" s="369"/>
      <c r="C35" s="3049"/>
      <c r="D35" s="3052"/>
      <c r="E35" s="3053"/>
      <c r="F35" s="3052"/>
      <c r="G35" s="3058"/>
      <c r="H35" s="3058"/>
      <c r="I35" s="3058"/>
      <c r="J35" s="3058"/>
      <c r="K35" s="3058"/>
      <c r="L35" s="3058"/>
      <c r="M35" s="3058"/>
      <c r="N35" s="3058"/>
      <c r="O35" s="3053"/>
      <c r="P35" s="3061"/>
      <c r="Q35" s="3061"/>
      <c r="R35" s="3061"/>
      <c r="S35" s="3061"/>
      <c r="T35" s="3061"/>
      <c r="U35" s="3061"/>
      <c r="V35" s="3061"/>
      <c r="W35" s="3043"/>
      <c r="X35" s="3043"/>
      <c r="Y35" s="3043"/>
      <c r="Z35" s="3043"/>
      <c r="AA35" s="3043"/>
      <c r="AB35" s="3043"/>
      <c r="AC35" s="16"/>
    </row>
    <row r="36" spans="2:29">
      <c r="B36" s="369"/>
      <c r="C36" s="3050"/>
      <c r="D36" s="3054"/>
      <c r="E36" s="3055"/>
      <c r="F36" s="3054"/>
      <c r="G36" s="3059"/>
      <c r="H36" s="3059"/>
      <c r="I36" s="3059"/>
      <c r="J36" s="3059"/>
      <c r="K36" s="3059"/>
      <c r="L36" s="3059"/>
      <c r="M36" s="3059"/>
      <c r="N36" s="3059"/>
      <c r="O36" s="3055"/>
      <c r="P36" s="3041"/>
      <c r="Q36" s="3041"/>
      <c r="R36" s="3041"/>
      <c r="S36" s="3041"/>
      <c r="T36" s="3041"/>
      <c r="U36" s="3041"/>
      <c r="V36" s="3041"/>
      <c r="W36" s="3043"/>
      <c r="X36" s="3043"/>
      <c r="Y36" s="3043"/>
      <c r="Z36" s="3043"/>
      <c r="AA36" s="3043"/>
      <c r="AB36" s="3043"/>
      <c r="AC36" s="16"/>
    </row>
    <row r="37" spans="2:29">
      <c r="B37" s="369"/>
      <c r="C37" s="3051"/>
      <c r="D37" s="3056"/>
      <c r="E37" s="3057"/>
      <c r="F37" s="3056"/>
      <c r="G37" s="3060"/>
      <c r="H37" s="3060"/>
      <c r="I37" s="3060"/>
      <c r="J37" s="3060"/>
      <c r="K37" s="3060"/>
      <c r="L37" s="3060"/>
      <c r="M37" s="3060"/>
      <c r="N37" s="3060"/>
      <c r="O37" s="3057"/>
      <c r="P37" s="3042"/>
      <c r="Q37" s="3042"/>
      <c r="R37" s="3042"/>
      <c r="S37" s="3042"/>
      <c r="T37" s="3042"/>
      <c r="U37" s="3042"/>
      <c r="V37" s="3042"/>
      <c r="W37" s="3043"/>
      <c r="X37" s="3043"/>
      <c r="Y37" s="3043"/>
      <c r="Z37" s="3043"/>
      <c r="AA37" s="3043"/>
      <c r="AB37" s="3043"/>
      <c r="AC37" s="16"/>
    </row>
    <row r="38" spans="2:29">
      <c r="B38" s="369"/>
      <c r="C38" s="3049"/>
      <c r="D38" s="3052"/>
      <c r="E38" s="3053"/>
      <c r="F38" s="3052"/>
      <c r="G38" s="3058"/>
      <c r="H38" s="3058"/>
      <c r="I38" s="3058"/>
      <c r="J38" s="3058"/>
      <c r="K38" s="3058"/>
      <c r="L38" s="3058"/>
      <c r="M38" s="3058"/>
      <c r="N38" s="3058"/>
      <c r="O38" s="3053"/>
      <c r="P38" s="3061"/>
      <c r="Q38" s="3061"/>
      <c r="R38" s="3061"/>
      <c r="S38" s="3061"/>
      <c r="T38" s="3061"/>
      <c r="U38" s="3061"/>
      <c r="V38" s="3061"/>
      <c r="W38" s="3043"/>
      <c r="X38" s="3043"/>
      <c r="Y38" s="3043"/>
      <c r="Z38" s="3043"/>
      <c r="AA38" s="3043"/>
      <c r="AB38" s="3043"/>
      <c r="AC38" s="16"/>
    </row>
    <row r="39" spans="2:29">
      <c r="B39" s="369"/>
      <c r="C39" s="3050"/>
      <c r="D39" s="3054"/>
      <c r="E39" s="3055"/>
      <c r="F39" s="3054"/>
      <c r="G39" s="3059"/>
      <c r="H39" s="3059"/>
      <c r="I39" s="3059"/>
      <c r="J39" s="3059"/>
      <c r="K39" s="3059"/>
      <c r="L39" s="3059"/>
      <c r="M39" s="3059"/>
      <c r="N39" s="3059"/>
      <c r="O39" s="3055"/>
      <c r="P39" s="3041"/>
      <c r="Q39" s="3041"/>
      <c r="R39" s="3041"/>
      <c r="S39" s="3041"/>
      <c r="T39" s="3041"/>
      <c r="U39" s="3041"/>
      <c r="V39" s="3041"/>
      <c r="W39" s="3043"/>
      <c r="X39" s="3043"/>
      <c r="Y39" s="3043"/>
      <c r="Z39" s="3043"/>
      <c r="AA39" s="3043"/>
      <c r="AB39" s="3043"/>
      <c r="AC39" s="16"/>
    </row>
    <row r="40" spans="2:29">
      <c r="B40" s="369"/>
      <c r="C40" s="3051"/>
      <c r="D40" s="3056"/>
      <c r="E40" s="3057"/>
      <c r="F40" s="3056"/>
      <c r="G40" s="3060"/>
      <c r="H40" s="3060"/>
      <c r="I40" s="3060"/>
      <c r="J40" s="3060"/>
      <c r="K40" s="3060"/>
      <c r="L40" s="3060"/>
      <c r="M40" s="3060"/>
      <c r="N40" s="3060"/>
      <c r="O40" s="3057"/>
      <c r="P40" s="3042"/>
      <c r="Q40" s="3042"/>
      <c r="R40" s="3042"/>
      <c r="S40" s="3042"/>
      <c r="T40" s="3042"/>
      <c r="U40" s="3042"/>
      <c r="V40" s="3042"/>
      <c r="W40" s="3043"/>
      <c r="X40" s="3043"/>
      <c r="Y40" s="3043"/>
      <c r="Z40" s="3043"/>
      <c r="AA40" s="3043"/>
      <c r="AB40" s="3043"/>
      <c r="AC40" s="16"/>
    </row>
    <row r="41" spans="2:29">
      <c r="B41" s="369"/>
      <c r="C41" s="3049"/>
      <c r="D41" s="3052"/>
      <c r="E41" s="3053"/>
      <c r="F41" s="3052"/>
      <c r="G41" s="3058"/>
      <c r="H41" s="3058"/>
      <c r="I41" s="3058"/>
      <c r="J41" s="3058"/>
      <c r="K41" s="3058"/>
      <c r="L41" s="3058"/>
      <c r="M41" s="3058"/>
      <c r="N41" s="3058"/>
      <c r="O41" s="3053"/>
      <c r="P41" s="3061"/>
      <c r="Q41" s="3061"/>
      <c r="R41" s="3061"/>
      <c r="S41" s="3061"/>
      <c r="T41" s="3061"/>
      <c r="U41" s="3061"/>
      <c r="V41" s="3061"/>
      <c r="W41" s="3043"/>
      <c r="X41" s="3043"/>
      <c r="Y41" s="3043"/>
      <c r="Z41" s="3043"/>
      <c r="AA41" s="3043"/>
      <c r="AB41" s="3043"/>
      <c r="AC41" s="16"/>
    </row>
    <row r="42" spans="2:29">
      <c r="B42" s="369"/>
      <c r="C42" s="3050"/>
      <c r="D42" s="3054"/>
      <c r="E42" s="3055"/>
      <c r="F42" s="3054"/>
      <c r="G42" s="3059"/>
      <c r="H42" s="3059"/>
      <c r="I42" s="3059"/>
      <c r="J42" s="3059"/>
      <c r="K42" s="3059"/>
      <c r="L42" s="3059"/>
      <c r="M42" s="3059"/>
      <c r="N42" s="3059"/>
      <c r="O42" s="3055"/>
      <c r="P42" s="3041"/>
      <c r="Q42" s="3041"/>
      <c r="R42" s="3041"/>
      <c r="S42" s="3041"/>
      <c r="T42" s="3041"/>
      <c r="U42" s="3041"/>
      <c r="V42" s="3041"/>
      <c r="W42" s="3043"/>
      <c r="X42" s="3043"/>
      <c r="Y42" s="3043"/>
      <c r="Z42" s="3043"/>
      <c r="AA42" s="3043"/>
      <c r="AB42" s="3043"/>
      <c r="AC42" s="16"/>
    </row>
    <row r="43" spans="2:29" ht="12.95" customHeight="1">
      <c r="B43" s="369"/>
      <c r="C43" s="3051"/>
      <c r="D43" s="3056"/>
      <c r="E43" s="3057"/>
      <c r="F43" s="3056"/>
      <c r="G43" s="3060"/>
      <c r="H43" s="3060"/>
      <c r="I43" s="3060"/>
      <c r="J43" s="3060"/>
      <c r="K43" s="3060"/>
      <c r="L43" s="3060"/>
      <c r="M43" s="3060"/>
      <c r="N43" s="3060"/>
      <c r="O43" s="3057"/>
      <c r="P43" s="3042"/>
      <c r="Q43" s="3042"/>
      <c r="R43" s="3042"/>
      <c r="S43" s="3042"/>
      <c r="T43" s="3042"/>
      <c r="U43" s="3042"/>
      <c r="V43" s="3042"/>
      <c r="W43" s="3043"/>
      <c r="X43" s="3043"/>
      <c r="Y43" s="3043"/>
      <c r="Z43" s="3043"/>
      <c r="AA43" s="3043"/>
      <c r="AB43" s="3043"/>
      <c r="AC43" s="16"/>
    </row>
    <row r="44" spans="2:29">
      <c r="B44" s="369"/>
      <c r="C44" s="3049"/>
      <c r="D44" s="3052"/>
      <c r="E44" s="3053"/>
      <c r="F44" s="3052"/>
      <c r="G44" s="3058"/>
      <c r="H44" s="3058"/>
      <c r="I44" s="3058"/>
      <c r="J44" s="3058"/>
      <c r="K44" s="3058"/>
      <c r="L44" s="3058"/>
      <c r="M44" s="3058"/>
      <c r="N44" s="3058"/>
      <c r="O44" s="3053"/>
      <c r="P44" s="3061"/>
      <c r="Q44" s="3061"/>
      <c r="R44" s="3061"/>
      <c r="S44" s="3061"/>
      <c r="T44" s="3061"/>
      <c r="U44" s="3061"/>
      <c r="V44" s="3061"/>
      <c r="W44" s="3043"/>
      <c r="X44" s="3043"/>
      <c r="Y44" s="3043"/>
      <c r="Z44" s="3043"/>
      <c r="AA44" s="3043"/>
      <c r="AB44" s="3043"/>
      <c r="AC44" s="16"/>
    </row>
    <row r="45" spans="2:29">
      <c r="B45" s="369"/>
      <c r="C45" s="3050"/>
      <c r="D45" s="3054"/>
      <c r="E45" s="3055"/>
      <c r="F45" s="3054"/>
      <c r="G45" s="3059"/>
      <c r="H45" s="3059"/>
      <c r="I45" s="3059"/>
      <c r="J45" s="3059"/>
      <c r="K45" s="3059"/>
      <c r="L45" s="3059"/>
      <c r="M45" s="3059"/>
      <c r="N45" s="3059"/>
      <c r="O45" s="3055"/>
      <c r="P45" s="3041"/>
      <c r="Q45" s="3041"/>
      <c r="R45" s="3041"/>
      <c r="S45" s="3041"/>
      <c r="T45" s="3041"/>
      <c r="U45" s="3041"/>
      <c r="V45" s="3041"/>
      <c r="W45" s="3043"/>
      <c r="X45" s="3043"/>
      <c r="Y45" s="3043"/>
      <c r="Z45" s="3043"/>
      <c r="AA45" s="3043"/>
      <c r="AB45" s="3043"/>
      <c r="AC45" s="16"/>
    </row>
    <row r="46" spans="2:29">
      <c r="B46" s="369"/>
      <c r="C46" s="3051"/>
      <c r="D46" s="3056"/>
      <c r="E46" s="3057"/>
      <c r="F46" s="3056"/>
      <c r="G46" s="3060"/>
      <c r="H46" s="3060"/>
      <c r="I46" s="3060"/>
      <c r="J46" s="3060"/>
      <c r="K46" s="3060"/>
      <c r="L46" s="3060"/>
      <c r="M46" s="3060"/>
      <c r="N46" s="3060"/>
      <c r="O46" s="3057"/>
      <c r="P46" s="3042"/>
      <c r="Q46" s="3042"/>
      <c r="R46" s="3042"/>
      <c r="S46" s="3042"/>
      <c r="T46" s="3042"/>
      <c r="U46" s="3042"/>
      <c r="V46" s="3042"/>
      <c r="W46" s="3043"/>
      <c r="X46" s="3043"/>
      <c r="Y46" s="3043"/>
      <c r="Z46" s="3043"/>
      <c r="AA46" s="3043"/>
      <c r="AB46" s="3043"/>
      <c r="AC46" s="16"/>
    </row>
    <row r="47" spans="2:29">
      <c r="B47" s="369"/>
      <c r="C47" s="3049"/>
      <c r="D47" s="3052"/>
      <c r="E47" s="3053"/>
      <c r="F47" s="3052"/>
      <c r="G47" s="3058"/>
      <c r="H47" s="3058"/>
      <c r="I47" s="3058"/>
      <c r="J47" s="3058"/>
      <c r="K47" s="3058"/>
      <c r="L47" s="3058"/>
      <c r="M47" s="3058"/>
      <c r="N47" s="3058"/>
      <c r="O47" s="3053"/>
      <c r="P47" s="3061"/>
      <c r="Q47" s="3061"/>
      <c r="R47" s="3061"/>
      <c r="S47" s="3061"/>
      <c r="T47" s="3061"/>
      <c r="U47" s="3061"/>
      <c r="V47" s="3061"/>
      <c r="W47" s="3043"/>
      <c r="X47" s="3043"/>
      <c r="Y47" s="3043"/>
      <c r="Z47" s="3043"/>
      <c r="AA47" s="3043"/>
      <c r="AB47" s="3043"/>
      <c r="AC47" s="16"/>
    </row>
    <row r="48" spans="2:29" ht="12.95" customHeight="1">
      <c r="B48" s="369"/>
      <c r="C48" s="3050"/>
      <c r="D48" s="3054"/>
      <c r="E48" s="3055"/>
      <c r="F48" s="3054"/>
      <c r="G48" s="3059"/>
      <c r="H48" s="3059"/>
      <c r="I48" s="3059"/>
      <c r="J48" s="3059"/>
      <c r="K48" s="3059"/>
      <c r="L48" s="3059"/>
      <c r="M48" s="3059"/>
      <c r="N48" s="3059"/>
      <c r="O48" s="3055"/>
      <c r="P48" s="3041"/>
      <c r="Q48" s="3041"/>
      <c r="R48" s="3041"/>
      <c r="S48" s="3041"/>
      <c r="T48" s="3041"/>
      <c r="U48" s="3041"/>
      <c r="V48" s="3041"/>
      <c r="W48" s="3043"/>
      <c r="X48" s="3043"/>
      <c r="Y48" s="3043"/>
      <c r="Z48" s="3043"/>
      <c r="AA48" s="3043"/>
      <c r="AB48" s="3043"/>
      <c r="AC48" s="16"/>
    </row>
    <row r="49" spans="2:29">
      <c r="B49" s="369"/>
      <c r="C49" s="3051"/>
      <c r="D49" s="3056"/>
      <c r="E49" s="3057"/>
      <c r="F49" s="3056"/>
      <c r="G49" s="3060"/>
      <c r="H49" s="3060"/>
      <c r="I49" s="3060"/>
      <c r="J49" s="3060"/>
      <c r="K49" s="3060"/>
      <c r="L49" s="3060"/>
      <c r="M49" s="3060"/>
      <c r="N49" s="3060"/>
      <c r="O49" s="3057"/>
      <c r="P49" s="3042"/>
      <c r="Q49" s="3042"/>
      <c r="R49" s="3042"/>
      <c r="S49" s="3042"/>
      <c r="T49" s="3042"/>
      <c r="U49" s="3042"/>
      <c r="V49" s="3042"/>
      <c r="W49" s="3043"/>
      <c r="X49" s="3043"/>
      <c r="Y49" s="3043"/>
      <c r="Z49" s="3043"/>
      <c r="AA49" s="3043"/>
      <c r="AB49" s="3043"/>
      <c r="AC49" s="16"/>
    </row>
    <row r="50" spans="2:29">
      <c r="B50" s="369"/>
      <c r="C50" s="3049"/>
      <c r="D50" s="3052"/>
      <c r="E50" s="3053"/>
      <c r="F50" s="3052"/>
      <c r="G50" s="3058"/>
      <c r="H50" s="3058"/>
      <c r="I50" s="3058"/>
      <c r="J50" s="3058"/>
      <c r="K50" s="3058"/>
      <c r="L50" s="3058"/>
      <c r="M50" s="3058"/>
      <c r="N50" s="3058"/>
      <c r="O50" s="3053"/>
      <c r="P50" s="3061"/>
      <c r="Q50" s="3061"/>
      <c r="R50" s="3061"/>
      <c r="S50" s="3061"/>
      <c r="T50" s="3061"/>
      <c r="U50" s="3061"/>
      <c r="V50" s="3061"/>
      <c r="W50" s="3043"/>
      <c r="X50" s="3043"/>
      <c r="Y50" s="3043"/>
      <c r="Z50" s="3043"/>
      <c r="AA50" s="3043"/>
      <c r="AB50" s="3043"/>
      <c r="AC50" s="16"/>
    </row>
    <row r="51" spans="2:29" ht="12.95" customHeight="1">
      <c r="B51" s="369"/>
      <c r="C51" s="3050"/>
      <c r="D51" s="3054"/>
      <c r="E51" s="3055"/>
      <c r="F51" s="3054"/>
      <c r="G51" s="3059"/>
      <c r="H51" s="3059"/>
      <c r="I51" s="3059"/>
      <c r="J51" s="3059"/>
      <c r="K51" s="3059"/>
      <c r="L51" s="3059"/>
      <c r="M51" s="3059"/>
      <c r="N51" s="3059"/>
      <c r="O51" s="3055"/>
      <c r="P51" s="3041"/>
      <c r="Q51" s="3041"/>
      <c r="R51" s="3041"/>
      <c r="S51" s="3041"/>
      <c r="T51" s="3041"/>
      <c r="U51" s="3041"/>
      <c r="V51" s="3041"/>
      <c r="W51" s="3043"/>
      <c r="X51" s="3043"/>
      <c r="Y51" s="3043"/>
      <c r="Z51" s="3043"/>
      <c r="AA51" s="3043"/>
      <c r="AB51" s="3043"/>
      <c r="AC51" s="16"/>
    </row>
    <row r="52" spans="2:29">
      <c r="B52" s="369"/>
      <c r="C52" s="3051"/>
      <c r="D52" s="3056"/>
      <c r="E52" s="3057"/>
      <c r="F52" s="3056"/>
      <c r="G52" s="3060"/>
      <c r="H52" s="3060"/>
      <c r="I52" s="3060"/>
      <c r="J52" s="3060"/>
      <c r="K52" s="3060"/>
      <c r="L52" s="3060"/>
      <c r="M52" s="3060"/>
      <c r="N52" s="3060"/>
      <c r="O52" s="3057"/>
      <c r="P52" s="3042"/>
      <c r="Q52" s="3042"/>
      <c r="R52" s="3042"/>
      <c r="S52" s="3042"/>
      <c r="T52" s="3042"/>
      <c r="U52" s="3042"/>
      <c r="V52" s="3042"/>
      <c r="W52" s="3043"/>
      <c r="X52" s="3043"/>
      <c r="Y52" s="3043"/>
      <c r="Z52" s="3043"/>
      <c r="AA52" s="3043"/>
      <c r="AB52" s="3043"/>
      <c r="AC52" s="16"/>
    </row>
    <row r="53" spans="2:29">
      <c r="B53" s="369"/>
      <c r="C53" s="3049"/>
      <c r="D53" s="3052"/>
      <c r="E53" s="3053"/>
      <c r="F53" s="3052"/>
      <c r="G53" s="3058"/>
      <c r="H53" s="3058"/>
      <c r="I53" s="3058"/>
      <c r="J53" s="3058"/>
      <c r="K53" s="3058"/>
      <c r="L53" s="3058"/>
      <c r="M53" s="3058"/>
      <c r="N53" s="3058"/>
      <c r="O53" s="3053"/>
      <c r="P53" s="3061"/>
      <c r="Q53" s="3061"/>
      <c r="R53" s="3061"/>
      <c r="S53" s="3061"/>
      <c r="T53" s="3061"/>
      <c r="U53" s="3061"/>
      <c r="V53" s="3061"/>
      <c r="W53" s="3043"/>
      <c r="X53" s="3043"/>
      <c r="Y53" s="3043"/>
      <c r="Z53" s="3043"/>
      <c r="AA53" s="3043"/>
      <c r="AB53" s="3043"/>
      <c r="AC53" s="16"/>
    </row>
    <row r="54" spans="2:29" ht="12.95" customHeight="1">
      <c r="B54" s="369"/>
      <c r="C54" s="3050"/>
      <c r="D54" s="3054"/>
      <c r="E54" s="3055"/>
      <c r="F54" s="3054"/>
      <c r="G54" s="3059"/>
      <c r="H54" s="3059"/>
      <c r="I54" s="3059"/>
      <c r="J54" s="3059"/>
      <c r="K54" s="3059"/>
      <c r="L54" s="3059"/>
      <c r="M54" s="3059"/>
      <c r="N54" s="3059"/>
      <c r="O54" s="3055"/>
      <c r="P54" s="3041"/>
      <c r="Q54" s="3041"/>
      <c r="R54" s="3041"/>
      <c r="S54" s="3041"/>
      <c r="T54" s="3041"/>
      <c r="U54" s="3041"/>
      <c r="V54" s="3041"/>
      <c r="W54" s="3043"/>
      <c r="X54" s="3043"/>
      <c r="Y54" s="3043"/>
      <c r="Z54" s="3043"/>
      <c r="AA54" s="3043"/>
      <c r="AB54" s="3043"/>
      <c r="AC54" s="16"/>
    </row>
    <row r="55" spans="2:29">
      <c r="B55" s="369"/>
      <c r="C55" s="3051"/>
      <c r="D55" s="3056"/>
      <c r="E55" s="3057"/>
      <c r="F55" s="3056"/>
      <c r="G55" s="3060"/>
      <c r="H55" s="3060"/>
      <c r="I55" s="3060"/>
      <c r="J55" s="3060"/>
      <c r="K55" s="3060"/>
      <c r="L55" s="3060"/>
      <c r="M55" s="3060"/>
      <c r="N55" s="3060"/>
      <c r="O55" s="3057"/>
      <c r="P55" s="3042"/>
      <c r="Q55" s="3042"/>
      <c r="R55" s="3042"/>
      <c r="S55" s="3042"/>
      <c r="T55" s="3042"/>
      <c r="U55" s="3042"/>
      <c r="V55" s="3042"/>
      <c r="W55" s="3043"/>
      <c r="X55" s="3043"/>
      <c r="Y55" s="3043"/>
      <c r="Z55" s="3043"/>
      <c r="AA55" s="3043"/>
      <c r="AB55" s="3043"/>
      <c r="AC55" s="16"/>
    </row>
    <row r="56" spans="2:29">
      <c r="B56" s="369"/>
      <c r="C56" s="3049"/>
      <c r="D56" s="3052"/>
      <c r="E56" s="3053"/>
      <c r="F56" s="3052"/>
      <c r="G56" s="3058"/>
      <c r="H56" s="3058"/>
      <c r="I56" s="3058"/>
      <c r="J56" s="3058"/>
      <c r="K56" s="3058"/>
      <c r="L56" s="3058"/>
      <c r="M56" s="3058"/>
      <c r="N56" s="3058"/>
      <c r="O56" s="3053"/>
      <c r="P56" s="3061"/>
      <c r="Q56" s="3061"/>
      <c r="R56" s="3061"/>
      <c r="S56" s="3061"/>
      <c r="T56" s="3061"/>
      <c r="U56" s="3061"/>
      <c r="V56" s="3061"/>
      <c r="W56" s="3043"/>
      <c r="X56" s="3043"/>
      <c r="Y56" s="3043"/>
      <c r="Z56" s="3043"/>
      <c r="AA56" s="3043"/>
      <c r="AB56" s="3043"/>
      <c r="AC56" s="16"/>
    </row>
    <row r="57" spans="2:29">
      <c r="B57" s="369"/>
      <c r="C57" s="3050"/>
      <c r="D57" s="3054"/>
      <c r="E57" s="3055"/>
      <c r="F57" s="3054"/>
      <c r="G57" s="3059"/>
      <c r="H57" s="3059"/>
      <c r="I57" s="3059"/>
      <c r="J57" s="3059"/>
      <c r="K57" s="3059"/>
      <c r="L57" s="3059"/>
      <c r="M57" s="3059"/>
      <c r="N57" s="3059"/>
      <c r="O57" s="3055"/>
      <c r="P57" s="3041"/>
      <c r="Q57" s="3041"/>
      <c r="R57" s="3041"/>
      <c r="S57" s="3041"/>
      <c r="T57" s="3041"/>
      <c r="U57" s="3041"/>
      <c r="V57" s="3041"/>
      <c r="W57" s="3043"/>
      <c r="X57" s="3043"/>
      <c r="Y57" s="3043"/>
      <c r="Z57" s="3043"/>
      <c r="AA57" s="3043"/>
      <c r="AB57" s="3043"/>
      <c r="AC57" s="16"/>
    </row>
    <row r="58" spans="2:29">
      <c r="B58" s="369"/>
      <c r="C58" s="3051"/>
      <c r="D58" s="3056"/>
      <c r="E58" s="3057"/>
      <c r="F58" s="3056"/>
      <c r="G58" s="3060"/>
      <c r="H58" s="3060"/>
      <c r="I58" s="3060"/>
      <c r="J58" s="3060"/>
      <c r="K58" s="3060"/>
      <c r="L58" s="3060"/>
      <c r="M58" s="3060"/>
      <c r="N58" s="3060"/>
      <c r="O58" s="3057"/>
      <c r="P58" s="3042"/>
      <c r="Q58" s="3042"/>
      <c r="R58" s="3042"/>
      <c r="S58" s="3042"/>
      <c r="T58" s="3042"/>
      <c r="U58" s="3042"/>
      <c r="V58" s="3042"/>
      <c r="W58" s="3043"/>
      <c r="X58" s="3043"/>
      <c r="Y58" s="3043"/>
      <c r="Z58" s="3043"/>
      <c r="AA58" s="3043"/>
      <c r="AB58" s="3043"/>
      <c r="AC58" s="16"/>
    </row>
    <row r="59" spans="2:29">
      <c r="B59" s="369"/>
      <c r="C59" s="3049"/>
      <c r="D59" s="3052"/>
      <c r="E59" s="3053"/>
      <c r="F59" s="3052"/>
      <c r="G59" s="3058"/>
      <c r="H59" s="3058"/>
      <c r="I59" s="3058"/>
      <c r="J59" s="3058"/>
      <c r="K59" s="3058"/>
      <c r="L59" s="3058"/>
      <c r="M59" s="3058"/>
      <c r="N59" s="3058"/>
      <c r="O59" s="3053"/>
      <c r="P59" s="3041"/>
      <c r="Q59" s="3041"/>
      <c r="R59" s="3041"/>
      <c r="S59" s="3041"/>
      <c r="T59" s="3041"/>
      <c r="U59" s="3041"/>
      <c r="V59" s="3041"/>
      <c r="W59" s="3043"/>
      <c r="X59" s="3043"/>
      <c r="Y59" s="3043"/>
      <c r="Z59" s="3043"/>
      <c r="AA59" s="3043"/>
      <c r="AB59" s="3043"/>
      <c r="AC59" s="16"/>
    </row>
    <row r="60" spans="2:29">
      <c r="B60" s="369"/>
      <c r="C60" s="3050"/>
      <c r="D60" s="3054"/>
      <c r="E60" s="3055"/>
      <c r="F60" s="3054"/>
      <c r="G60" s="3059"/>
      <c r="H60" s="3059"/>
      <c r="I60" s="3059"/>
      <c r="J60" s="3059"/>
      <c r="K60" s="3059"/>
      <c r="L60" s="3059"/>
      <c r="M60" s="3059"/>
      <c r="N60" s="3059"/>
      <c r="O60" s="3055"/>
      <c r="P60" s="3041"/>
      <c r="Q60" s="3041"/>
      <c r="R60" s="3041"/>
      <c r="S60" s="3041"/>
      <c r="T60" s="3041"/>
      <c r="U60" s="3041"/>
      <c r="V60" s="3041"/>
      <c r="W60" s="3043"/>
      <c r="X60" s="3043"/>
      <c r="Y60" s="3043"/>
      <c r="Z60" s="3043"/>
      <c r="AA60" s="3043"/>
      <c r="AB60" s="3043"/>
      <c r="AC60" s="16"/>
    </row>
    <row r="61" spans="2:29">
      <c r="B61" s="369"/>
      <c r="C61" s="3051"/>
      <c r="D61" s="3056"/>
      <c r="E61" s="3057"/>
      <c r="F61" s="3056"/>
      <c r="G61" s="3060"/>
      <c r="H61" s="3060"/>
      <c r="I61" s="3060"/>
      <c r="J61" s="3060"/>
      <c r="K61" s="3060"/>
      <c r="L61" s="3060"/>
      <c r="M61" s="3060"/>
      <c r="N61" s="3060"/>
      <c r="O61" s="3057"/>
      <c r="P61" s="3042"/>
      <c r="Q61" s="3042"/>
      <c r="R61" s="3042"/>
      <c r="S61" s="3042"/>
      <c r="T61" s="3042"/>
      <c r="U61" s="3042"/>
      <c r="V61" s="3042"/>
      <c r="W61" s="3043"/>
      <c r="X61" s="3043"/>
      <c r="Y61" s="3043"/>
      <c r="Z61" s="3043"/>
      <c r="AA61" s="3043"/>
      <c r="AB61" s="3043"/>
      <c r="AC61" s="16"/>
    </row>
    <row r="62" spans="2:29">
      <c r="B62" s="369"/>
      <c r="C62" s="7"/>
      <c r="D62" s="7"/>
      <c r="E62" s="7"/>
      <c r="F62" s="7"/>
      <c r="G62" s="7"/>
      <c r="H62" s="7"/>
      <c r="I62" s="7"/>
      <c r="J62" s="7"/>
      <c r="K62" s="7"/>
      <c r="L62" s="7"/>
      <c r="M62" s="7"/>
      <c r="N62" s="7"/>
      <c r="O62" s="7"/>
      <c r="P62" s="7"/>
      <c r="Q62" s="7"/>
      <c r="R62" s="7"/>
      <c r="S62" s="7"/>
      <c r="T62" s="7"/>
      <c r="U62" s="7"/>
      <c r="V62" s="7"/>
      <c r="W62" s="7"/>
      <c r="X62" s="7"/>
      <c r="Y62" s="7"/>
      <c r="Z62" s="7"/>
      <c r="AA62" s="7"/>
      <c r="AB62" s="7"/>
      <c r="AC62" s="16"/>
    </row>
    <row r="63" spans="2:29">
      <c r="B63" s="369"/>
      <c r="C63" s="3044" t="s">
        <v>308</v>
      </c>
      <c r="D63" s="3045"/>
      <c r="E63" s="3045"/>
      <c r="F63" s="3045"/>
      <c r="G63" s="3046"/>
      <c r="H63" s="3046"/>
      <c r="I63" s="3046"/>
      <c r="J63" s="3046"/>
      <c r="K63" s="388" t="s">
        <v>5</v>
      </c>
      <c r="L63" s="3046"/>
      <c r="M63" s="3046"/>
      <c r="N63" s="3046"/>
      <c r="O63" s="3046"/>
      <c r="P63" s="3047" t="s">
        <v>186</v>
      </c>
      <c r="Q63" s="3045"/>
      <c r="R63" s="3048"/>
      <c r="S63" s="3046"/>
      <c r="T63" s="3046"/>
      <c r="U63" s="3046"/>
      <c r="V63" s="389"/>
      <c r="W63" s="389" t="s">
        <v>119</v>
      </c>
      <c r="X63" s="3034"/>
      <c r="Y63" s="3034"/>
      <c r="Z63" s="3034"/>
      <c r="AA63" s="3034"/>
      <c r="AB63" s="390"/>
      <c r="AC63" s="16"/>
    </row>
    <row r="64" spans="2:29">
      <c r="B64" s="369"/>
      <c r="C64" s="391"/>
      <c r="D64" s="7"/>
      <c r="E64" s="7"/>
      <c r="F64" s="7"/>
      <c r="G64" s="7"/>
      <c r="H64" s="7"/>
      <c r="I64" s="7"/>
      <c r="J64" s="7"/>
      <c r="K64" s="7"/>
      <c r="L64" s="7"/>
      <c r="M64" s="7"/>
      <c r="N64" s="7"/>
      <c r="O64" s="7"/>
      <c r="P64" s="7"/>
      <c r="Q64" s="7"/>
      <c r="R64" s="7"/>
      <c r="S64" s="7"/>
      <c r="T64" s="7"/>
      <c r="U64" s="7"/>
      <c r="V64" s="7"/>
      <c r="W64" s="7"/>
      <c r="X64" s="7"/>
      <c r="Y64" s="7"/>
      <c r="Z64" s="7"/>
      <c r="AA64" s="7"/>
      <c r="AB64" s="7"/>
      <c r="AC64" s="16"/>
    </row>
    <row r="65" spans="2:29">
      <c r="B65" s="369"/>
      <c r="C65" s="7"/>
      <c r="D65" s="7"/>
      <c r="E65" s="7"/>
      <c r="F65" s="7"/>
      <c r="G65" s="7"/>
      <c r="H65" s="7"/>
      <c r="I65" s="7"/>
      <c r="J65" s="7"/>
      <c r="K65" s="7"/>
      <c r="L65" s="7"/>
      <c r="M65" s="7"/>
      <c r="N65" s="7"/>
      <c r="O65" s="7"/>
      <c r="P65" s="7"/>
      <c r="Q65" s="7"/>
      <c r="R65" s="7"/>
      <c r="S65" s="7"/>
      <c r="T65" s="7"/>
      <c r="U65" s="7"/>
      <c r="V65" s="7"/>
      <c r="W65" s="7"/>
      <c r="X65" s="7"/>
      <c r="Y65" s="7"/>
      <c r="Z65" s="7"/>
      <c r="AA65" s="7"/>
      <c r="AB65" s="7"/>
      <c r="AC65" s="16"/>
    </row>
    <row r="66" spans="2:29">
      <c r="B66" s="369"/>
      <c r="C66" s="7"/>
      <c r="D66" s="7"/>
      <c r="E66" s="7"/>
      <c r="F66" s="7"/>
      <c r="G66" s="7"/>
      <c r="H66" s="7"/>
      <c r="I66" s="7"/>
      <c r="J66" s="7"/>
      <c r="K66" s="7"/>
      <c r="L66" s="7"/>
      <c r="M66" s="7"/>
      <c r="N66" s="7"/>
      <c r="O66" s="7"/>
      <c r="P66" s="7"/>
      <c r="Q66" s="7"/>
      <c r="R66" s="7"/>
      <c r="S66" s="7"/>
      <c r="T66" s="7"/>
      <c r="U66" s="7"/>
      <c r="V66" s="392" t="s">
        <v>309</v>
      </c>
      <c r="W66" s="393"/>
      <c r="X66" s="394" t="s">
        <v>310</v>
      </c>
      <c r="Y66" s="395"/>
      <c r="Z66" s="7"/>
      <c r="AA66" s="7"/>
      <c r="AB66" s="7"/>
      <c r="AC66" s="16"/>
    </row>
    <row r="67" spans="2:29" ht="13.5" thickBot="1">
      <c r="B67" s="378"/>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16"/>
    </row>
    <row r="68" spans="2:29">
      <c r="B68" s="3035" t="s">
        <v>89</v>
      </c>
      <c r="C68" s="3036"/>
      <c r="D68" s="3036"/>
      <c r="E68" s="3036"/>
      <c r="F68" s="3036"/>
      <c r="G68" s="3036"/>
      <c r="H68" s="3036"/>
      <c r="I68" s="3036"/>
      <c r="J68" s="3036"/>
      <c r="K68" s="3036"/>
      <c r="L68" s="3036"/>
      <c r="M68" s="3036"/>
      <c r="N68" s="3036"/>
      <c r="O68" s="3036"/>
      <c r="P68" s="3036"/>
      <c r="Q68" s="3036"/>
      <c r="R68" s="3036"/>
      <c r="S68" s="3036"/>
      <c r="T68" s="3036"/>
      <c r="U68" s="3036"/>
      <c r="V68" s="3036"/>
      <c r="W68" s="3036"/>
      <c r="X68" s="3036"/>
      <c r="Y68" s="3036"/>
      <c r="Z68" s="3036"/>
      <c r="AA68" s="3036"/>
      <c r="AB68" s="3036"/>
      <c r="AC68" s="3037"/>
    </row>
    <row r="69" spans="2:29" ht="30" customHeight="1" thickBot="1">
      <c r="B69" s="3038"/>
      <c r="C69" s="3039"/>
      <c r="D69" s="3039"/>
      <c r="E69" s="3039"/>
      <c r="F69" s="3039"/>
      <c r="G69" s="3039"/>
      <c r="H69" s="3039"/>
      <c r="I69" s="3039"/>
      <c r="J69" s="3039"/>
      <c r="K69" s="3039"/>
      <c r="L69" s="3039"/>
      <c r="M69" s="3039"/>
      <c r="N69" s="3039"/>
      <c r="O69" s="3039"/>
      <c r="P69" s="3039"/>
      <c r="Q69" s="3039"/>
      <c r="R69" s="3039"/>
      <c r="S69" s="3039"/>
      <c r="T69" s="3039"/>
      <c r="U69" s="3039"/>
      <c r="V69" s="3039"/>
      <c r="W69" s="3039"/>
      <c r="X69" s="3039"/>
      <c r="Y69" s="3039"/>
      <c r="Z69" s="3039"/>
      <c r="AA69" s="3039"/>
      <c r="AB69" s="3039"/>
      <c r="AC69" s="3040"/>
    </row>
  </sheetData>
  <mergeCells count="191">
    <mergeCell ref="W3:AA4"/>
    <mergeCell ref="C5:K5"/>
    <mergeCell ref="P5:Q5"/>
    <mergeCell ref="C9:E9"/>
    <mergeCell ref="G9:L9"/>
    <mergeCell ref="N9:O9"/>
    <mergeCell ref="P9:R9"/>
    <mergeCell ref="S9:U9"/>
    <mergeCell ref="U14:W14"/>
    <mergeCell ref="X14:Y14"/>
    <mergeCell ref="C13:E13"/>
    <mergeCell ref="G13:K13"/>
    <mergeCell ref="M13:O13"/>
    <mergeCell ref="P13:R13"/>
    <mergeCell ref="U13:Y13"/>
    <mergeCell ref="Z13:AA13"/>
    <mergeCell ref="G10:L10"/>
    <mergeCell ref="N10:O10"/>
    <mergeCell ref="P10:R10"/>
    <mergeCell ref="T10:U10"/>
    <mergeCell ref="T11:U11"/>
    <mergeCell ref="T12:U12"/>
    <mergeCell ref="L18:N18"/>
    <mergeCell ref="O18:Q18"/>
    <mergeCell ref="C19:E19"/>
    <mergeCell ref="H19:I19"/>
    <mergeCell ref="L19:N19"/>
    <mergeCell ref="O19:Q19"/>
    <mergeCell ref="C14:E14"/>
    <mergeCell ref="G14:I14"/>
    <mergeCell ref="M14:P14"/>
    <mergeCell ref="Q14:R14"/>
    <mergeCell ref="T19:AA19"/>
    <mergeCell ref="L20:N20"/>
    <mergeCell ref="O20:Q20"/>
    <mergeCell ref="C21:C22"/>
    <mergeCell ref="D21:E22"/>
    <mergeCell ref="F21:O22"/>
    <mergeCell ref="P21:T21"/>
    <mergeCell ref="U21:V21"/>
    <mergeCell ref="W21:AB22"/>
    <mergeCell ref="C26:C28"/>
    <mergeCell ref="D26:E28"/>
    <mergeCell ref="F26:O28"/>
    <mergeCell ref="P26:P28"/>
    <mergeCell ref="Q26:Q28"/>
    <mergeCell ref="C23:C25"/>
    <mergeCell ref="D23:E25"/>
    <mergeCell ref="F23:O25"/>
    <mergeCell ref="P23:P25"/>
    <mergeCell ref="Q23:Q25"/>
    <mergeCell ref="R26:R28"/>
    <mergeCell ref="S26:S28"/>
    <mergeCell ref="T26:T28"/>
    <mergeCell ref="U26:U28"/>
    <mergeCell ref="V26:V28"/>
    <mergeCell ref="W26:AB28"/>
    <mergeCell ref="S23:S25"/>
    <mergeCell ref="T23:T25"/>
    <mergeCell ref="U23:U25"/>
    <mergeCell ref="V23:V25"/>
    <mergeCell ref="W23:AB25"/>
    <mergeCell ref="R23:R25"/>
    <mergeCell ref="C32:C34"/>
    <mergeCell ref="D32:E34"/>
    <mergeCell ref="F32:O34"/>
    <mergeCell ref="P32:P34"/>
    <mergeCell ref="Q32:Q34"/>
    <mergeCell ref="C29:C31"/>
    <mergeCell ref="D29:E31"/>
    <mergeCell ref="F29:O31"/>
    <mergeCell ref="P29:P31"/>
    <mergeCell ref="Q29:Q31"/>
    <mergeCell ref="R32:R34"/>
    <mergeCell ref="S32:S34"/>
    <mergeCell ref="T32:T34"/>
    <mergeCell ref="U32:U34"/>
    <mergeCell ref="V32:V34"/>
    <mergeCell ref="W32:AB34"/>
    <mergeCell ref="S29:S31"/>
    <mergeCell ref="T29:T31"/>
    <mergeCell ref="U29:U31"/>
    <mergeCell ref="V29:V31"/>
    <mergeCell ref="W29:AB31"/>
    <mergeCell ref="R29:R31"/>
    <mergeCell ref="C38:C40"/>
    <mergeCell ref="D38:E40"/>
    <mergeCell ref="F38:O40"/>
    <mergeCell ref="P38:P40"/>
    <mergeCell ref="Q38:Q40"/>
    <mergeCell ref="C35:C37"/>
    <mergeCell ref="D35:E37"/>
    <mergeCell ref="F35:O37"/>
    <mergeCell ref="P35:P37"/>
    <mergeCell ref="Q35:Q37"/>
    <mergeCell ref="R38:R40"/>
    <mergeCell ref="S38:S40"/>
    <mergeCell ref="T38:T40"/>
    <mergeCell ref="U38:U40"/>
    <mergeCell ref="V38:V40"/>
    <mergeCell ref="W38:AB40"/>
    <mergeCell ref="S35:S37"/>
    <mergeCell ref="T35:T37"/>
    <mergeCell ref="U35:U37"/>
    <mergeCell ref="V35:V37"/>
    <mergeCell ref="W35:AB37"/>
    <mergeCell ref="R35:R37"/>
    <mergeCell ref="C44:C46"/>
    <mergeCell ref="D44:E46"/>
    <mergeCell ref="F44:O46"/>
    <mergeCell ref="P44:P46"/>
    <mergeCell ref="Q44:Q46"/>
    <mergeCell ref="C41:C43"/>
    <mergeCell ref="D41:E43"/>
    <mergeCell ref="F41:O43"/>
    <mergeCell ref="P41:P43"/>
    <mergeCell ref="Q41:Q43"/>
    <mergeCell ref="R44:R46"/>
    <mergeCell ref="S44:S46"/>
    <mergeCell ref="T44:T46"/>
    <mergeCell ref="U44:U46"/>
    <mergeCell ref="V44:V46"/>
    <mergeCell ref="W44:AB46"/>
    <mergeCell ref="S41:S43"/>
    <mergeCell ref="T41:T43"/>
    <mergeCell ref="U41:U43"/>
    <mergeCell ref="V41:V43"/>
    <mergeCell ref="W41:AB43"/>
    <mergeCell ref="R41:R43"/>
    <mergeCell ref="C50:C52"/>
    <mergeCell ref="D50:E52"/>
    <mergeCell ref="F50:O52"/>
    <mergeCell ref="P50:P52"/>
    <mergeCell ref="Q50:Q52"/>
    <mergeCell ref="C47:C49"/>
    <mergeCell ref="D47:E49"/>
    <mergeCell ref="F47:O49"/>
    <mergeCell ref="P47:P49"/>
    <mergeCell ref="Q47:Q49"/>
    <mergeCell ref="R50:R52"/>
    <mergeCell ref="S50:S52"/>
    <mergeCell ref="T50:T52"/>
    <mergeCell ref="U50:U52"/>
    <mergeCell ref="V50:V52"/>
    <mergeCell ref="W50:AB52"/>
    <mergeCell ref="S47:S49"/>
    <mergeCell ref="T47:T49"/>
    <mergeCell ref="U47:U49"/>
    <mergeCell ref="V47:V49"/>
    <mergeCell ref="W47:AB49"/>
    <mergeCell ref="R47:R49"/>
    <mergeCell ref="C56:C58"/>
    <mergeCell ref="D56:E58"/>
    <mergeCell ref="F56:O58"/>
    <mergeCell ref="P56:P58"/>
    <mergeCell ref="Q56:Q58"/>
    <mergeCell ref="C53:C55"/>
    <mergeCell ref="D53:E55"/>
    <mergeCell ref="F53:O55"/>
    <mergeCell ref="P53:P55"/>
    <mergeCell ref="Q53:Q55"/>
    <mergeCell ref="R56:R58"/>
    <mergeCell ref="S56:S58"/>
    <mergeCell ref="T56:T58"/>
    <mergeCell ref="U56:U58"/>
    <mergeCell ref="V56:V58"/>
    <mergeCell ref="W56:AB58"/>
    <mergeCell ref="S53:S55"/>
    <mergeCell ref="T53:T55"/>
    <mergeCell ref="U53:U55"/>
    <mergeCell ref="V53:V55"/>
    <mergeCell ref="W53:AB55"/>
    <mergeCell ref="R53:R55"/>
    <mergeCell ref="X63:AA63"/>
    <mergeCell ref="B68:AC69"/>
    <mergeCell ref="S59:S61"/>
    <mergeCell ref="T59:T61"/>
    <mergeCell ref="U59:U61"/>
    <mergeCell ref="V59:V61"/>
    <mergeCell ref="W59:AB61"/>
    <mergeCell ref="C63:F63"/>
    <mergeCell ref="G63:J63"/>
    <mergeCell ref="L63:O63"/>
    <mergeCell ref="P63:Q63"/>
    <mergeCell ref="R63:U63"/>
    <mergeCell ref="C59:C61"/>
    <mergeCell ref="D59:E61"/>
    <mergeCell ref="F59:O61"/>
    <mergeCell ref="P59:P61"/>
    <mergeCell ref="Q59:Q61"/>
    <mergeCell ref="R59:R61"/>
  </mergeCells>
  <hyperlinks>
    <hyperlink ref="AF5" location="'Attachment index 22.12.16'!A1" display="Index" xr:uid="{00000000-0004-0000-2200-000000000000}"/>
  </hyperlinks>
  <pageMargins left="0" right="0" top="0" bottom="0" header="0" footer="0"/>
  <pageSetup paperSize="9"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238125</xdr:colOff>
                    <xdr:row>17</xdr:row>
                    <xdr:rowOff>142875</xdr:rowOff>
                  </from>
                  <to>
                    <xdr:col>5</xdr:col>
                    <xdr:colOff>104775</xdr:colOff>
                    <xdr:row>19</xdr:row>
                    <xdr:rowOff>38100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142875</xdr:colOff>
                    <xdr:row>17</xdr:row>
                    <xdr:rowOff>142875</xdr:rowOff>
                  </from>
                  <to>
                    <xdr:col>9</xdr:col>
                    <xdr:colOff>85725</xdr:colOff>
                    <xdr:row>19</xdr:row>
                    <xdr:rowOff>38100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13</xdr:col>
                    <xdr:colOff>161925</xdr:colOff>
                    <xdr:row>17</xdr:row>
                    <xdr:rowOff>66675</xdr:rowOff>
                  </from>
                  <to>
                    <xdr:col>15</xdr:col>
                    <xdr:colOff>323850</xdr:colOff>
                    <xdr:row>19</xdr:row>
                    <xdr:rowOff>152400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17</xdr:col>
                    <xdr:colOff>123825</xdr:colOff>
                    <xdr:row>17</xdr:row>
                    <xdr:rowOff>142875</xdr:rowOff>
                  </from>
                  <to>
                    <xdr:col>19</xdr:col>
                    <xdr:colOff>247650</xdr:colOff>
                    <xdr:row>19</xdr:row>
                    <xdr:rowOff>66675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9</xdr:col>
                    <xdr:colOff>85725</xdr:colOff>
                    <xdr:row>17</xdr:row>
                    <xdr:rowOff>142875</xdr:rowOff>
                  </from>
                  <to>
                    <xdr:col>12</xdr:col>
                    <xdr:colOff>57150</xdr:colOff>
                    <xdr:row>19</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N59"/>
  <sheetViews>
    <sheetView showGridLines="0" view="pageBreakPreview" zoomScale="85" zoomScaleNormal="75" zoomScaleSheetLayoutView="85" workbookViewId="0">
      <selection activeCell="P13" sqref="P13"/>
    </sheetView>
  </sheetViews>
  <sheetFormatPr baseColWidth="10" defaultRowHeight="15"/>
  <cols>
    <col min="1" max="1" width="2.5703125" style="312" customWidth="1"/>
    <col min="2" max="2" width="11.42578125" style="312"/>
    <col min="3" max="3" width="21.28515625" style="312" customWidth="1"/>
    <col min="4" max="7" width="11.42578125" style="312"/>
    <col min="8" max="8" width="6.140625" style="312" customWidth="1"/>
    <col min="9" max="11" width="12.140625" style="312" customWidth="1"/>
    <col min="12" max="12" width="11.42578125" style="312"/>
    <col min="13" max="13" width="2.28515625" style="312" customWidth="1"/>
    <col min="14" max="258" width="11.42578125" style="312"/>
    <col min="259" max="259" width="21.28515625" style="312" customWidth="1"/>
    <col min="260" max="263" width="11.42578125" style="312"/>
    <col min="264" max="264" width="6.140625" style="312" customWidth="1"/>
    <col min="265" max="267" width="12.140625" style="312" customWidth="1"/>
    <col min="268" max="514" width="11.42578125" style="312"/>
    <col min="515" max="515" width="21.28515625" style="312" customWidth="1"/>
    <col min="516" max="519" width="11.42578125" style="312"/>
    <col min="520" max="520" width="6.140625" style="312" customWidth="1"/>
    <col min="521" max="523" width="12.140625" style="312" customWidth="1"/>
    <col min="524" max="770" width="11.42578125" style="312"/>
    <col min="771" max="771" width="21.28515625" style="312" customWidth="1"/>
    <col min="772" max="775" width="11.42578125" style="312"/>
    <col min="776" max="776" width="6.140625" style="312" customWidth="1"/>
    <col min="777" max="779" width="12.140625" style="312" customWidth="1"/>
    <col min="780" max="1026" width="11.42578125" style="312"/>
    <col min="1027" max="1027" width="21.28515625" style="312" customWidth="1"/>
    <col min="1028" max="1031" width="11.42578125" style="312"/>
    <col min="1032" max="1032" width="6.140625" style="312" customWidth="1"/>
    <col min="1033" max="1035" width="12.140625" style="312" customWidth="1"/>
    <col min="1036" max="1282" width="11.42578125" style="312"/>
    <col min="1283" max="1283" width="21.28515625" style="312" customWidth="1"/>
    <col min="1284" max="1287" width="11.42578125" style="312"/>
    <col min="1288" max="1288" width="6.140625" style="312" customWidth="1"/>
    <col min="1289" max="1291" width="12.140625" style="312" customWidth="1"/>
    <col min="1292" max="1538" width="11.42578125" style="312"/>
    <col min="1539" max="1539" width="21.28515625" style="312" customWidth="1"/>
    <col min="1540" max="1543" width="11.42578125" style="312"/>
    <col min="1544" max="1544" width="6.140625" style="312" customWidth="1"/>
    <col min="1545" max="1547" width="12.140625" style="312" customWidth="1"/>
    <col min="1548" max="1794" width="11.42578125" style="312"/>
    <col min="1795" max="1795" width="21.28515625" style="312" customWidth="1"/>
    <col min="1796" max="1799" width="11.42578125" style="312"/>
    <col min="1800" max="1800" width="6.140625" style="312" customWidth="1"/>
    <col min="1801" max="1803" width="12.140625" style="312" customWidth="1"/>
    <col min="1804" max="2050" width="11.42578125" style="312"/>
    <col min="2051" max="2051" width="21.28515625" style="312" customWidth="1"/>
    <col min="2052" max="2055" width="11.42578125" style="312"/>
    <col min="2056" max="2056" width="6.140625" style="312" customWidth="1"/>
    <col min="2057" max="2059" width="12.140625" style="312" customWidth="1"/>
    <col min="2060" max="2306" width="11.42578125" style="312"/>
    <col min="2307" max="2307" width="21.28515625" style="312" customWidth="1"/>
    <col min="2308" max="2311" width="11.42578125" style="312"/>
    <col min="2312" max="2312" width="6.140625" style="312" customWidth="1"/>
    <col min="2313" max="2315" width="12.140625" style="312" customWidth="1"/>
    <col min="2316" max="2562" width="11.42578125" style="312"/>
    <col min="2563" max="2563" width="21.28515625" style="312" customWidth="1"/>
    <col min="2564" max="2567" width="11.42578125" style="312"/>
    <col min="2568" max="2568" width="6.140625" style="312" customWidth="1"/>
    <col min="2569" max="2571" width="12.140625" style="312" customWidth="1"/>
    <col min="2572" max="2818" width="11.42578125" style="312"/>
    <col min="2819" max="2819" width="21.28515625" style="312" customWidth="1"/>
    <col min="2820" max="2823" width="11.42578125" style="312"/>
    <col min="2824" max="2824" width="6.140625" style="312" customWidth="1"/>
    <col min="2825" max="2827" width="12.140625" style="312" customWidth="1"/>
    <col min="2828" max="3074" width="11.42578125" style="312"/>
    <col min="3075" max="3075" width="21.28515625" style="312" customWidth="1"/>
    <col min="3076" max="3079" width="11.42578125" style="312"/>
    <col min="3080" max="3080" width="6.140625" style="312" customWidth="1"/>
    <col min="3081" max="3083" width="12.140625" style="312" customWidth="1"/>
    <col min="3084" max="3330" width="11.42578125" style="312"/>
    <col min="3331" max="3331" width="21.28515625" style="312" customWidth="1"/>
    <col min="3332" max="3335" width="11.42578125" style="312"/>
    <col min="3336" max="3336" width="6.140625" style="312" customWidth="1"/>
    <col min="3337" max="3339" width="12.140625" style="312" customWidth="1"/>
    <col min="3340" max="3586" width="11.42578125" style="312"/>
    <col min="3587" max="3587" width="21.28515625" style="312" customWidth="1"/>
    <col min="3588" max="3591" width="11.42578125" style="312"/>
    <col min="3592" max="3592" width="6.140625" style="312" customWidth="1"/>
    <col min="3593" max="3595" width="12.140625" style="312" customWidth="1"/>
    <col min="3596" max="3842" width="11.42578125" style="312"/>
    <col min="3843" max="3843" width="21.28515625" style="312" customWidth="1"/>
    <col min="3844" max="3847" width="11.42578125" style="312"/>
    <col min="3848" max="3848" width="6.140625" style="312" customWidth="1"/>
    <col min="3849" max="3851" width="12.140625" style="312" customWidth="1"/>
    <col min="3852" max="4098" width="11.42578125" style="312"/>
    <col min="4099" max="4099" width="21.28515625" style="312" customWidth="1"/>
    <col min="4100" max="4103" width="11.42578125" style="312"/>
    <col min="4104" max="4104" width="6.140625" style="312" customWidth="1"/>
    <col min="4105" max="4107" width="12.140625" style="312" customWidth="1"/>
    <col min="4108" max="4354" width="11.42578125" style="312"/>
    <col min="4355" max="4355" width="21.28515625" style="312" customWidth="1"/>
    <col min="4356" max="4359" width="11.42578125" style="312"/>
    <col min="4360" max="4360" width="6.140625" style="312" customWidth="1"/>
    <col min="4361" max="4363" width="12.140625" style="312" customWidth="1"/>
    <col min="4364" max="4610" width="11.42578125" style="312"/>
    <col min="4611" max="4611" width="21.28515625" style="312" customWidth="1"/>
    <col min="4612" max="4615" width="11.42578125" style="312"/>
    <col min="4616" max="4616" width="6.140625" style="312" customWidth="1"/>
    <col min="4617" max="4619" width="12.140625" style="312" customWidth="1"/>
    <col min="4620" max="4866" width="11.42578125" style="312"/>
    <col min="4867" max="4867" width="21.28515625" style="312" customWidth="1"/>
    <col min="4868" max="4871" width="11.42578125" style="312"/>
    <col min="4872" max="4872" width="6.140625" style="312" customWidth="1"/>
    <col min="4873" max="4875" width="12.140625" style="312" customWidth="1"/>
    <col min="4876" max="5122" width="11.42578125" style="312"/>
    <col min="5123" max="5123" width="21.28515625" style="312" customWidth="1"/>
    <col min="5124" max="5127" width="11.42578125" style="312"/>
    <col min="5128" max="5128" width="6.140625" style="312" customWidth="1"/>
    <col min="5129" max="5131" width="12.140625" style="312" customWidth="1"/>
    <col min="5132" max="5378" width="11.42578125" style="312"/>
    <col min="5379" max="5379" width="21.28515625" style="312" customWidth="1"/>
    <col min="5380" max="5383" width="11.42578125" style="312"/>
    <col min="5384" max="5384" width="6.140625" style="312" customWidth="1"/>
    <col min="5385" max="5387" width="12.140625" style="312" customWidth="1"/>
    <col min="5388" max="5634" width="11.42578125" style="312"/>
    <col min="5635" max="5635" width="21.28515625" style="312" customWidth="1"/>
    <col min="5636" max="5639" width="11.42578125" style="312"/>
    <col min="5640" max="5640" width="6.140625" style="312" customWidth="1"/>
    <col min="5641" max="5643" width="12.140625" style="312" customWidth="1"/>
    <col min="5644" max="5890" width="11.42578125" style="312"/>
    <col min="5891" max="5891" width="21.28515625" style="312" customWidth="1"/>
    <col min="5892" max="5895" width="11.42578125" style="312"/>
    <col min="5896" max="5896" width="6.140625" style="312" customWidth="1"/>
    <col min="5897" max="5899" width="12.140625" style="312" customWidth="1"/>
    <col min="5900" max="6146" width="11.42578125" style="312"/>
    <col min="6147" max="6147" width="21.28515625" style="312" customWidth="1"/>
    <col min="6148" max="6151" width="11.42578125" style="312"/>
    <col min="6152" max="6152" width="6.140625" style="312" customWidth="1"/>
    <col min="6153" max="6155" width="12.140625" style="312" customWidth="1"/>
    <col min="6156" max="6402" width="11.42578125" style="312"/>
    <col min="6403" max="6403" width="21.28515625" style="312" customWidth="1"/>
    <col min="6404" max="6407" width="11.42578125" style="312"/>
    <col min="6408" max="6408" width="6.140625" style="312" customWidth="1"/>
    <col min="6409" max="6411" width="12.140625" style="312" customWidth="1"/>
    <col min="6412" max="6658" width="11.42578125" style="312"/>
    <col min="6659" max="6659" width="21.28515625" style="312" customWidth="1"/>
    <col min="6660" max="6663" width="11.42578125" style="312"/>
    <col min="6664" max="6664" width="6.140625" style="312" customWidth="1"/>
    <col min="6665" max="6667" width="12.140625" style="312" customWidth="1"/>
    <col min="6668" max="6914" width="11.42578125" style="312"/>
    <col min="6915" max="6915" width="21.28515625" style="312" customWidth="1"/>
    <col min="6916" max="6919" width="11.42578125" style="312"/>
    <col min="6920" max="6920" width="6.140625" style="312" customWidth="1"/>
    <col min="6921" max="6923" width="12.140625" style="312" customWidth="1"/>
    <col min="6924" max="7170" width="11.42578125" style="312"/>
    <col min="7171" max="7171" width="21.28515625" style="312" customWidth="1"/>
    <col min="7172" max="7175" width="11.42578125" style="312"/>
    <col min="7176" max="7176" width="6.140625" style="312" customWidth="1"/>
    <col min="7177" max="7179" width="12.140625" style="312" customWidth="1"/>
    <col min="7180" max="7426" width="11.42578125" style="312"/>
    <col min="7427" max="7427" width="21.28515625" style="312" customWidth="1"/>
    <col min="7428" max="7431" width="11.42578125" style="312"/>
    <col min="7432" max="7432" width="6.140625" style="312" customWidth="1"/>
    <col min="7433" max="7435" width="12.140625" style="312" customWidth="1"/>
    <col min="7436" max="7682" width="11.42578125" style="312"/>
    <col min="7683" max="7683" width="21.28515625" style="312" customWidth="1"/>
    <col min="7684" max="7687" width="11.42578125" style="312"/>
    <col min="7688" max="7688" width="6.140625" style="312" customWidth="1"/>
    <col min="7689" max="7691" width="12.140625" style="312" customWidth="1"/>
    <col min="7692" max="7938" width="11.42578125" style="312"/>
    <col min="7939" max="7939" width="21.28515625" style="312" customWidth="1"/>
    <col min="7940" max="7943" width="11.42578125" style="312"/>
    <col min="7944" max="7944" width="6.140625" style="312" customWidth="1"/>
    <col min="7945" max="7947" width="12.140625" style="312" customWidth="1"/>
    <col min="7948" max="8194" width="11.42578125" style="312"/>
    <col min="8195" max="8195" width="21.28515625" style="312" customWidth="1"/>
    <col min="8196" max="8199" width="11.42578125" style="312"/>
    <col min="8200" max="8200" width="6.140625" style="312" customWidth="1"/>
    <col min="8201" max="8203" width="12.140625" style="312" customWidth="1"/>
    <col min="8204" max="8450" width="11.42578125" style="312"/>
    <col min="8451" max="8451" width="21.28515625" style="312" customWidth="1"/>
    <col min="8452" max="8455" width="11.42578125" style="312"/>
    <col min="8456" max="8456" width="6.140625" style="312" customWidth="1"/>
    <col min="8457" max="8459" width="12.140625" style="312" customWidth="1"/>
    <col min="8460" max="8706" width="11.42578125" style="312"/>
    <col min="8707" max="8707" width="21.28515625" style="312" customWidth="1"/>
    <col min="8708" max="8711" width="11.42578125" style="312"/>
    <col min="8712" max="8712" width="6.140625" style="312" customWidth="1"/>
    <col min="8713" max="8715" width="12.140625" style="312" customWidth="1"/>
    <col min="8716" max="8962" width="11.42578125" style="312"/>
    <col min="8963" max="8963" width="21.28515625" style="312" customWidth="1"/>
    <col min="8964" max="8967" width="11.42578125" style="312"/>
    <col min="8968" max="8968" width="6.140625" style="312" customWidth="1"/>
    <col min="8969" max="8971" width="12.140625" style="312" customWidth="1"/>
    <col min="8972" max="9218" width="11.42578125" style="312"/>
    <col min="9219" max="9219" width="21.28515625" style="312" customWidth="1"/>
    <col min="9220" max="9223" width="11.42578125" style="312"/>
    <col min="9224" max="9224" width="6.140625" style="312" customWidth="1"/>
    <col min="9225" max="9227" width="12.140625" style="312" customWidth="1"/>
    <col min="9228" max="9474" width="11.42578125" style="312"/>
    <col min="9475" max="9475" width="21.28515625" style="312" customWidth="1"/>
    <col min="9476" max="9479" width="11.42578125" style="312"/>
    <col min="9480" max="9480" width="6.140625" style="312" customWidth="1"/>
    <col min="9481" max="9483" width="12.140625" style="312" customWidth="1"/>
    <col min="9484" max="9730" width="11.42578125" style="312"/>
    <col min="9731" max="9731" width="21.28515625" style="312" customWidth="1"/>
    <col min="9732" max="9735" width="11.42578125" style="312"/>
    <col min="9736" max="9736" width="6.140625" style="312" customWidth="1"/>
    <col min="9737" max="9739" width="12.140625" style="312" customWidth="1"/>
    <col min="9740" max="9986" width="11.42578125" style="312"/>
    <col min="9987" max="9987" width="21.28515625" style="312" customWidth="1"/>
    <col min="9988" max="9991" width="11.42578125" style="312"/>
    <col min="9992" max="9992" width="6.140625" style="312" customWidth="1"/>
    <col min="9993" max="9995" width="12.140625" style="312" customWidth="1"/>
    <col min="9996" max="10242" width="11.42578125" style="312"/>
    <col min="10243" max="10243" width="21.28515625" style="312" customWidth="1"/>
    <col min="10244" max="10247" width="11.42578125" style="312"/>
    <col min="10248" max="10248" width="6.140625" style="312" customWidth="1"/>
    <col min="10249" max="10251" width="12.140625" style="312" customWidth="1"/>
    <col min="10252" max="10498" width="11.42578125" style="312"/>
    <col min="10499" max="10499" width="21.28515625" style="312" customWidth="1"/>
    <col min="10500" max="10503" width="11.42578125" style="312"/>
    <col min="10504" max="10504" width="6.140625" style="312" customWidth="1"/>
    <col min="10505" max="10507" width="12.140625" style="312" customWidth="1"/>
    <col min="10508" max="10754" width="11.42578125" style="312"/>
    <col min="10755" max="10755" width="21.28515625" style="312" customWidth="1"/>
    <col min="10756" max="10759" width="11.42578125" style="312"/>
    <col min="10760" max="10760" width="6.140625" style="312" customWidth="1"/>
    <col min="10761" max="10763" width="12.140625" style="312" customWidth="1"/>
    <col min="10764" max="11010" width="11.42578125" style="312"/>
    <col min="11011" max="11011" width="21.28515625" style="312" customWidth="1"/>
    <col min="11012" max="11015" width="11.42578125" style="312"/>
    <col min="11016" max="11016" width="6.140625" style="312" customWidth="1"/>
    <col min="11017" max="11019" width="12.140625" style="312" customWidth="1"/>
    <col min="11020" max="11266" width="11.42578125" style="312"/>
    <col min="11267" max="11267" width="21.28515625" style="312" customWidth="1"/>
    <col min="11268" max="11271" width="11.42578125" style="312"/>
    <col min="11272" max="11272" width="6.140625" style="312" customWidth="1"/>
    <col min="11273" max="11275" width="12.140625" style="312" customWidth="1"/>
    <col min="11276" max="11522" width="11.42578125" style="312"/>
    <col min="11523" max="11523" width="21.28515625" style="312" customWidth="1"/>
    <col min="11524" max="11527" width="11.42578125" style="312"/>
    <col min="11528" max="11528" width="6.140625" style="312" customWidth="1"/>
    <col min="11529" max="11531" width="12.140625" style="312" customWidth="1"/>
    <col min="11532" max="11778" width="11.42578125" style="312"/>
    <col min="11779" max="11779" width="21.28515625" style="312" customWidth="1"/>
    <col min="11780" max="11783" width="11.42578125" style="312"/>
    <col min="11784" max="11784" width="6.140625" style="312" customWidth="1"/>
    <col min="11785" max="11787" width="12.140625" style="312" customWidth="1"/>
    <col min="11788" max="12034" width="11.42578125" style="312"/>
    <col min="12035" max="12035" width="21.28515625" style="312" customWidth="1"/>
    <col min="12036" max="12039" width="11.42578125" style="312"/>
    <col min="12040" max="12040" width="6.140625" style="312" customWidth="1"/>
    <col min="12041" max="12043" width="12.140625" style="312" customWidth="1"/>
    <col min="12044" max="12290" width="11.42578125" style="312"/>
    <col min="12291" max="12291" width="21.28515625" style="312" customWidth="1"/>
    <col min="12292" max="12295" width="11.42578125" style="312"/>
    <col min="12296" max="12296" width="6.140625" style="312" customWidth="1"/>
    <col min="12297" max="12299" width="12.140625" style="312" customWidth="1"/>
    <col min="12300" max="12546" width="11.42578125" style="312"/>
    <col min="12547" max="12547" width="21.28515625" style="312" customWidth="1"/>
    <col min="12548" max="12551" width="11.42578125" style="312"/>
    <col min="12552" max="12552" width="6.140625" style="312" customWidth="1"/>
    <col min="12553" max="12555" width="12.140625" style="312" customWidth="1"/>
    <col min="12556" max="12802" width="11.42578125" style="312"/>
    <col min="12803" max="12803" width="21.28515625" style="312" customWidth="1"/>
    <col min="12804" max="12807" width="11.42578125" style="312"/>
    <col min="12808" max="12808" width="6.140625" style="312" customWidth="1"/>
    <col min="12809" max="12811" width="12.140625" style="312" customWidth="1"/>
    <col min="12812" max="13058" width="11.42578125" style="312"/>
    <col min="13059" max="13059" width="21.28515625" style="312" customWidth="1"/>
    <col min="13060" max="13063" width="11.42578125" style="312"/>
    <col min="13064" max="13064" width="6.140625" style="312" customWidth="1"/>
    <col min="13065" max="13067" width="12.140625" style="312" customWidth="1"/>
    <col min="13068" max="13314" width="11.42578125" style="312"/>
    <col min="13315" max="13315" width="21.28515625" style="312" customWidth="1"/>
    <col min="13316" max="13319" width="11.42578125" style="312"/>
    <col min="13320" max="13320" width="6.140625" style="312" customWidth="1"/>
    <col min="13321" max="13323" width="12.140625" style="312" customWidth="1"/>
    <col min="13324" max="13570" width="11.42578125" style="312"/>
    <col min="13571" max="13571" width="21.28515625" style="312" customWidth="1"/>
    <col min="13572" max="13575" width="11.42578125" style="312"/>
    <col min="13576" max="13576" width="6.140625" style="312" customWidth="1"/>
    <col min="13577" max="13579" width="12.140625" style="312" customWidth="1"/>
    <col min="13580" max="13826" width="11.42578125" style="312"/>
    <col min="13827" max="13827" width="21.28515625" style="312" customWidth="1"/>
    <col min="13828" max="13831" width="11.42578125" style="312"/>
    <col min="13832" max="13832" width="6.140625" style="312" customWidth="1"/>
    <col min="13833" max="13835" width="12.140625" style="312" customWidth="1"/>
    <col min="13836" max="14082" width="11.42578125" style="312"/>
    <col min="14083" max="14083" width="21.28515625" style="312" customWidth="1"/>
    <col min="14084" max="14087" width="11.42578125" style="312"/>
    <col min="14088" max="14088" width="6.140625" style="312" customWidth="1"/>
    <col min="14089" max="14091" width="12.140625" style="312" customWidth="1"/>
    <col min="14092" max="14338" width="11.42578125" style="312"/>
    <col min="14339" max="14339" width="21.28515625" style="312" customWidth="1"/>
    <col min="14340" max="14343" width="11.42578125" style="312"/>
    <col min="14344" max="14344" width="6.140625" style="312" customWidth="1"/>
    <col min="14345" max="14347" width="12.140625" style="312" customWidth="1"/>
    <col min="14348" max="14594" width="11.42578125" style="312"/>
    <col min="14595" max="14595" width="21.28515625" style="312" customWidth="1"/>
    <col min="14596" max="14599" width="11.42578125" style="312"/>
    <col min="14600" max="14600" width="6.140625" style="312" customWidth="1"/>
    <col min="14601" max="14603" width="12.140625" style="312" customWidth="1"/>
    <col min="14604" max="14850" width="11.42578125" style="312"/>
    <col min="14851" max="14851" width="21.28515625" style="312" customWidth="1"/>
    <col min="14852" max="14855" width="11.42578125" style="312"/>
    <col min="14856" max="14856" width="6.140625" style="312" customWidth="1"/>
    <col min="14857" max="14859" width="12.140625" style="312" customWidth="1"/>
    <col min="14860" max="15106" width="11.42578125" style="312"/>
    <col min="15107" max="15107" width="21.28515625" style="312" customWidth="1"/>
    <col min="15108" max="15111" width="11.42578125" style="312"/>
    <col min="15112" max="15112" width="6.140625" style="312" customWidth="1"/>
    <col min="15113" max="15115" width="12.140625" style="312" customWidth="1"/>
    <col min="15116" max="15362" width="11.42578125" style="312"/>
    <col min="15363" max="15363" width="21.28515625" style="312" customWidth="1"/>
    <col min="15364" max="15367" width="11.42578125" style="312"/>
    <col min="15368" max="15368" width="6.140625" style="312" customWidth="1"/>
    <col min="15369" max="15371" width="12.140625" style="312" customWidth="1"/>
    <col min="15372" max="15618" width="11.42578125" style="312"/>
    <col min="15619" max="15619" width="21.28515625" style="312" customWidth="1"/>
    <col min="15620" max="15623" width="11.42578125" style="312"/>
    <col min="15624" max="15624" width="6.140625" style="312" customWidth="1"/>
    <col min="15625" max="15627" width="12.140625" style="312" customWidth="1"/>
    <col min="15628" max="15874" width="11.42578125" style="312"/>
    <col min="15875" max="15875" width="21.28515625" style="312" customWidth="1"/>
    <col min="15876" max="15879" width="11.42578125" style="312"/>
    <col min="15880" max="15880" width="6.140625" style="312" customWidth="1"/>
    <col min="15881" max="15883" width="12.140625" style="312" customWidth="1"/>
    <col min="15884" max="16130" width="11.42578125" style="312"/>
    <col min="16131" max="16131" width="21.28515625" style="312" customWidth="1"/>
    <col min="16132" max="16135" width="11.42578125" style="312"/>
    <col min="16136" max="16136" width="6.140625" style="312" customWidth="1"/>
    <col min="16137" max="16139" width="12.140625" style="312" customWidth="1"/>
    <col min="16140" max="16384" width="11.42578125" style="312"/>
  </cols>
  <sheetData>
    <row r="1" spans="2:14" ht="15.75" thickBot="1"/>
    <row r="2" spans="2:14" ht="27.75" customHeight="1">
      <c r="B2" s="2180"/>
      <c r="C2" s="423"/>
      <c r="D2" s="423"/>
      <c r="E2" s="423"/>
      <c r="F2" s="423"/>
      <c r="G2" s="423"/>
      <c r="H2" s="423"/>
      <c r="I2" s="423"/>
      <c r="J2" s="423"/>
      <c r="K2" s="423"/>
      <c r="L2" s="2181"/>
    </row>
    <row r="3" spans="2:14" ht="15.75">
      <c r="B3" s="2182"/>
      <c r="C3" s="313"/>
      <c r="D3" s="2143"/>
      <c r="E3" s="3098" t="s">
        <v>311</v>
      </c>
      <c r="F3" s="3098"/>
      <c r="G3" s="3098"/>
      <c r="H3" s="3098"/>
      <c r="I3" s="3098"/>
      <c r="J3" s="396"/>
      <c r="K3" s="396"/>
      <c r="L3" s="2183"/>
      <c r="N3" s="12" t="s">
        <v>90</v>
      </c>
    </row>
    <row r="4" spans="2:14" ht="15.75" customHeight="1">
      <c r="B4" s="2182"/>
      <c r="C4" s="313"/>
      <c r="D4" s="2143"/>
      <c r="E4" s="2143"/>
      <c r="F4" s="2143"/>
      <c r="G4" s="2143"/>
      <c r="H4" s="2143"/>
      <c r="I4" s="314"/>
      <c r="J4" s="314"/>
      <c r="K4" s="314"/>
      <c r="L4" s="2183"/>
    </row>
    <row r="5" spans="2:14" ht="12" customHeight="1">
      <c r="B5" s="2182"/>
      <c r="C5" s="313"/>
      <c r="D5" s="2143"/>
      <c r="E5" s="2143"/>
      <c r="F5" s="2143"/>
      <c r="G5" s="2143"/>
      <c r="H5" s="2143"/>
      <c r="I5" s="314"/>
      <c r="J5" s="396"/>
      <c r="K5" s="396"/>
      <c r="L5" s="2183"/>
    </row>
    <row r="6" spans="2:14" ht="12" customHeight="1">
      <c r="B6" s="2182"/>
      <c r="C6" s="313"/>
      <c r="D6" s="2143"/>
      <c r="E6" s="2143"/>
      <c r="F6" s="2143"/>
      <c r="G6" s="2143"/>
      <c r="H6" s="319"/>
      <c r="I6" s="314"/>
      <c r="J6" s="397"/>
      <c r="K6" s="397"/>
      <c r="L6" s="2183"/>
    </row>
    <row r="7" spans="2:14">
      <c r="B7" s="2182"/>
      <c r="C7" s="315"/>
      <c r="D7" s="315"/>
      <c r="E7" s="315"/>
      <c r="F7" s="315"/>
      <c r="G7" s="315"/>
      <c r="H7" s="315"/>
      <c r="I7" s="315"/>
      <c r="J7" s="315"/>
      <c r="K7" s="315"/>
      <c r="L7" s="2183"/>
    </row>
    <row r="8" spans="2:14" ht="15.75">
      <c r="B8" s="2182"/>
      <c r="C8" s="398"/>
      <c r="D8" s="315"/>
      <c r="E8" s="315"/>
      <c r="F8" s="315"/>
      <c r="G8" s="315"/>
      <c r="H8" s="315"/>
      <c r="I8" s="315"/>
      <c r="J8" s="315"/>
      <c r="K8" s="315"/>
      <c r="L8" s="2183"/>
    </row>
    <row r="9" spans="2:14">
      <c r="B9" s="2182"/>
      <c r="C9" s="315"/>
      <c r="D9" s="315"/>
      <c r="E9" s="399"/>
      <c r="F9" s="400"/>
      <c r="G9" s="400"/>
      <c r="H9" s="400"/>
      <c r="I9" s="401"/>
      <c r="J9" s="315"/>
      <c r="K9" s="315"/>
      <c r="L9" s="2183"/>
    </row>
    <row r="10" spans="2:14" ht="15.75">
      <c r="B10" s="2182"/>
      <c r="C10" s="318"/>
      <c r="D10" s="315"/>
      <c r="E10" s="402"/>
      <c r="F10" s="403"/>
      <c r="G10" s="403"/>
      <c r="H10" s="403"/>
      <c r="I10" s="404"/>
      <c r="J10" s="315"/>
      <c r="K10" s="315"/>
      <c r="L10" s="2183"/>
    </row>
    <row r="11" spans="2:14" ht="15.75">
      <c r="B11" s="2182"/>
      <c r="C11" s="315"/>
      <c r="D11" s="315"/>
      <c r="E11" s="405" t="s">
        <v>312</v>
      </c>
      <c r="F11" s="406"/>
      <c r="G11" s="407" t="s">
        <v>313</v>
      </c>
      <c r="H11" s="407"/>
      <c r="I11" s="404"/>
      <c r="J11" s="315"/>
      <c r="K11" s="315"/>
      <c r="L11" s="2183"/>
    </row>
    <row r="12" spans="2:14" ht="15.75">
      <c r="B12" s="2182"/>
      <c r="C12" s="315"/>
      <c r="D12" s="315"/>
      <c r="E12" s="405" t="s">
        <v>314</v>
      </c>
      <c r="F12" s="407"/>
      <c r="G12" s="407"/>
      <c r="H12" s="407"/>
      <c r="I12" s="404"/>
      <c r="J12" s="315"/>
      <c r="K12" s="315"/>
      <c r="L12" s="2183"/>
    </row>
    <row r="13" spans="2:14" ht="15.75">
      <c r="B13" s="2182"/>
      <c r="C13" s="315"/>
      <c r="D13" s="317"/>
      <c r="E13" s="408" t="s">
        <v>315</v>
      </c>
      <c r="F13" s="409"/>
      <c r="G13" s="409"/>
      <c r="H13" s="409"/>
      <c r="I13" s="410"/>
      <c r="J13" s="317"/>
      <c r="K13" s="315"/>
      <c r="L13" s="2183"/>
    </row>
    <row r="14" spans="2:14">
      <c r="B14" s="2182"/>
      <c r="C14" s="315"/>
      <c r="D14" s="317"/>
      <c r="E14" s="411"/>
      <c r="F14" s="412"/>
      <c r="G14" s="412"/>
      <c r="H14" s="412"/>
      <c r="I14" s="410"/>
      <c r="J14" s="317"/>
      <c r="K14" s="315"/>
      <c r="L14" s="2183"/>
    </row>
    <row r="15" spans="2:14">
      <c r="B15" s="2182"/>
      <c r="C15" s="315"/>
      <c r="D15" s="315"/>
      <c r="E15" s="402"/>
      <c r="F15" s="403"/>
      <c r="G15" s="403"/>
      <c r="H15" s="403"/>
      <c r="I15" s="404"/>
      <c r="J15" s="315"/>
      <c r="K15" s="315"/>
      <c r="L15" s="2183"/>
    </row>
    <row r="16" spans="2:14">
      <c r="B16" s="2182"/>
      <c r="C16" s="315"/>
      <c r="D16" s="315"/>
      <c r="E16" s="402"/>
      <c r="F16" s="403"/>
      <c r="G16" s="403"/>
      <c r="H16" s="403"/>
      <c r="I16" s="404"/>
      <c r="J16" s="315"/>
      <c r="K16" s="315"/>
      <c r="L16" s="2183"/>
    </row>
    <row r="17" spans="2:12">
      <c r="B17" s="2182"/>
      <c r="C17" s="315"/>
      <c r="D17" s="317"/>
      <c r="E17" s="411"/>
      <c r="F17" s="412"/>
      <c r="G17" s="412"/>
      <c r="H17" s="412"/>
      <c r="I17" s="410"/>
      <c r="J17" s="317"/>
      <c r="K17" s="315"/>
      <c r="L17" s="2183"/>
    </row>
    <row r="18" spans="2:12">
      <c r="B18" s="2182"/>
      <c r="C18" s="315"/>
      <c r="D18" s="317"/>
      <c r="E18" s="411"/>
      <c r="F18" s="412"/>
      <c r="G18" s="412"/>
      <c r="H18" s="412"/>
      <c r="I18" s="410"/>
      <c r="J18" s="317"/>
      <c r="K18" s="315"/>
      <c r="L18" s="2183"/>
    </row>
    <row r="19" spans="2:12">
      <c r="B19" s="2182"/>
      <c r="C19" s="315"/>
      <c r="D19" s="315"/>
      <c r="E19" s="402"/>
      <c r="F19" s="403"/>
      <c r="G19" s="403"/>
      <c r="H19" s="403"/>
      <c r="I19" s="404"/>
      <c r="J19" s="315"/>
      <c r="K19" s="315"/>
      <c r="L19" s="2183"/>
    </row>
    <row r="20" spans="2:12" ht="15.75">
      <c r="B20" s="2182"/>
      <c r="C20" s="315"/>
      <c r="D20" s="315"/>
      <c r="E20" s="402"/>
      <c r="F20" s="407" t="s">
        <v>316</v>
      </c>
      <c r="G20" s="403"/>
      <c r="H20" s="403"/>
      <c r="I20" s="404"/>
      <c r="J20" s="315"/>
      <c r="K20" s="315"/>
      <c r="L20" s="2183"/>
    </row>
    <row r="21" spans="2:12">
      <c r="B21" s="2182"/>
      <c r="C21" s="315"/>
      <c r="D21" s="317"/>
      <c r="E21" s="411"/>
      <c r="F21" s="412"/>
      <c r="G21" s="412"/>
      <c r="H21" s="412"/>
      <c r="I21" s="410"/>
      <c r="J21" s="317"/>
      <c r="K21" s="315"/>
      <c r="L21" s="2183"/>
    </row>
    <row r="22" spans="2:12">
      <c r="B22" s="2182"/>
      <c r="C22" s="315"/>
      <c r="D22" s="317"/>
      <c r="E22" s="411"/>
      <c r="F22" s="412"/>
      <c r="G22" s="412"/>
      <c r="H22" s="412"/>
      <c r="I22" s="410"/>
      <c r="J22" s="317"/>
      <c r="K22" s="315"/>
      <c r="L22" s="2183"/>
    </row>
    <row r="23" spans="2:12">
      <c r="B23" s="2182"/>
      <c r="C23" s="315"/>
      <c r="D23" s="315"/>
      <c r="E23" s="402"/>
      <c r="F23" s="403"/>
      <c r="G23" s="403"/>
      <c r="H23" s="403"/>
      <c r="I23" s="404"/>
      <c r="J23" s="315"/>
      <c r="K23" s="315"/>
      <c r="L23" s="2183"/>
    </row>
    <row r="24" spans="2:12" ht="15.75">
      <c r="B24" s="2182"/>
      <c r="C24" s="315"/>
      <c r="D24" s="315"/>
      <c r="E24" s="402"/>
      <c r="F24" s="403"/>
      <c r="G24" s="403"/>
      <c r="H24" s="403"/>
      <c r="I24" s="413"/>
      <c r="J24" s="315"/>
      <c r="K24" s="315"/>
      <c r="L24" s="2183"/>
    </row>
    <row r="25" spans="2:12" ht="15.75" thickBot="1">
      <c r="B25" s="2182"/>
      <c r="C25" s="315"/>
      <c r="D25" s="317"/>
      <c r="E25" s="411"/>
      <c r="F25" s="412"/>
      <c r="G25" s="412"/>
      <c r="H25" s="412"/>
      <c r="I25" s="410"/>
      <c r="J25" s="317"/>
      <c r="K25" s="315"/>
      <c r="L25" s="2183"/>
    </row>
    <row r="26" spans="2:12" ht="15.75" customHeight="1">
      <c r="B26" s="2182"/>
      <c r="C26" s="315"/>
      <c r="D26" s="317"/>
      <c r="E26" s="3099" t="s">
        <v>317</v>
      </c>
      <c r="F26" s="3100"/>
      <c r="G26" s="3100"/>
      <c r="H26" s="3100"/>
      <c r="I26" s="3101"/>
      <c r="J26" s="317"/>
      <c r="K26" s="315"/>
      <c r="L26" s="2183"/>
    </row>
    <row r="27" spans="2:12">
      <c r="B27" s="2182"/>
      <c r="C27" s="315"/>
      <c r="D27" s="315"/>
      <c r="E27" s="3102"/>
      <c r="F27" s="3103"/>
      <c r="G27" s="3103"/>
      <c r="H27" s="3103"/>
      <c r="I27" s="3104"/>
      <c r="J27" s="315"/>
      <c r="K27" s="315"/>
      <c r="L27" s="2183"/>
    </row>
    <row r="28" spans="2:12" ht="15.75" thickBot="1">
      <c r="B28" s="2182"/>
      <c r="C28" s="315"/>
      <c r="D28" s="315"/>
      <c r="E28" s="3105"/>
      <c r="F28" s="3106"/>
      <c r="G28" s="3106"/>
      <c r="H28" s="3106"/>
      <c r="I28" s="3107"/>
      <c r="J28" s="315"/>
      <c r="K28" s="315"/>
      <c r="L28" s="2183"/>
    </row>
    <row r="29" spans="2:12">
      <c r="B29" s="2182"/>
      <c r="C29" s="315"/>
      <c r="D29" s="315"/>
      <c r="E29" s="402"/>
      <c r="F29" s="403"/>
      <c r="G29" s="403"/>
      <c r="H29" s="403"/>
      <c r="I29" s="404"/>
      <c r="J29" s="315"/>
      <c r="K29" s="315"/>
      <c r="L29" s="2183"/>
    </row>
    <row r="30" spans="2:12" ht="15.75">
      <c r="B30" s="2182"/>
      <c r="C30" s="318"/>
      <c r="D30" s="315"/>
      <c r="E30" s="402"/>
      <c r="F30" s="403"/>
      <c r="G30" s="403"/>
      <c r="H30" s="403"/>
      <c r="I30" s="404"/>
      <c r="J30" s="315"/>
      <c r="K30" s="315"/>
      <c r="L30" s="2183"/>
    </row>
    <row r="31" spans="2:12" ht="15.75">
      <c r="B31" s="2182"/>
      <c r="C31" s="315"/>
      <c r="D31" s="315"/>
      <c r="E31" s="405" t="s">
        <v>318</v>
      </c>
      <c r="F31" s="403"/>
      <c r="G31" s="403"/>
      <c r="H31" s="403"/>
      <c r="I31" s="404"/>
      <c r="J31" s="315"/>
      <c r="K31" s="315"/>
      <c r="L31" s="2183"/>
    </row>
    <row r="32" spans="2:12">
      <c r="B32" s="2182"/>
      <c r="C32" s="315"/>
      <c r="D32" s="317"/>
      <c r="E32" s="411"/>
      <c r="F32" s="412"/>
      <c r="G32" s="412"/>
      <c r="H32" s="412"/>
      <c r="I32" s="410"/>
      <c r="J32" s="317"/>
      <c r="K32" s="315"/>
      <c r="L32" s="2183"/>
    </row>
    <row r="33" spans="2:12">
      <c r="B33" s="2182"/>
      <c r="C33" s="315"/>
      <c r="D33" s="317"/>
      <c r="E33" s="411"/>
      <c r="F33" s="412"/>
      <c r="G33" s="412"/>
      <c r="H33" s="412"/>
      <c r="I33" s="410"/>
      <c r="J33" s="317"/>
      <c r="K33" s="315"/>
      <c r="L33" s="2183"/>
    </row>
    <row r="34" spans="2:12" ht="15.75">
      <c r="B34" s="2182"/>
      <c r="C34" s="315"/>
      <c r="D34" s="315"/>
      <c r="E34" s="405" t="s">
        <v>319</v>
      </c>
      <c r="F34" s="403"/>
      <c r="G34" s="403"/>
      <c r="H34" s="403"/>
      <c r="I34" s="404"/>
      <c r="J34" s="315"/>
      <c r="K34" s="315"/>
      <c r="L34" s="2183"/>
    </row>
    <row r="35" spans="2:12">
      <c r="B35" s="2182"/>
      <c r="C35" s="315"/>
      <c r="D35" s="315"/>
      <c r="E35" s="402"/>
      <c r="F35" s="403"/>
      <c r="G35" s="403"/>
      <c r="H35" s="403"/>
      <c r="I35" s="404"/>
      <c r="J35" s="315"/>
      <c r="K35" s="315"/>
      <c r="L35" s="2183"/>
    </row>
    <row r="36" spans="2:12" ht="15.75">
      <c r="B36" s="2182"/>
      <c r="C36" s="315"/>
      <c r="D36" s="315"/>
      <c r="E36" s="405" t="s">
        <v>320</v>
      </c>
      <c r="F36" s="403"/>
      <c r="G36" s="403"/>
      <c r="H36" s="403"/>
      <c r="I36" s="404"/>
      <c r="J36" s="315"/>
      <c r="K36" s="315"/>
      <c r="L36" s="2183"/>
    </row>
    <row r="37" spans="2:12">
      <c r="B37" s="2182"/>
      <c r="C37" s="315"/>
      <c r="D37" s="315"/>
      <c r="E37" s="402"/>
      <c r="F37" s="403"/>
      <c r="G37" s="403"/>
      <c r="H37" s="403"/>
      <c r="I37" s="404"/>
      <c r="J37" s="315"/>
      <c r="K37" s="315"/>
      <c r="L37" s="2183"/>
    </row>
    <row r="38" spans="2:12" ht="15.75">
      <c r="B38" s="2182"/>
      <c r="C38" s="315"/>
      <c r="D38" s="313"/>
      <c r="E38" s="405" t="s">
        <v>321</v>
      </c>
      <c r="F38" s="403"/>
      <c r="G38" s="403"/>
      <c r="H38" s="403"/>
      <c r="I38" s="404"/>
      <c r="J38" s="315"/>
      <c r="K38" s="315"/>
      <c r="L38" s="2183"/>
    </row>
    <row r="39" spans="2:12">
      <c r="B39" s="2182"/>
      <c r="C39" s="315"/>
      <c r="D39" s="313"/>
      <c r="E39" s="402"/>
      <c r="F39" s="403"/>
      <c r="G39" s="403"/>
      <c r="H39" s="403"/>
      <c r="I39" s="404"/>
      <c r="J39" s="315"/>
      <c r="K39" s="315"/>
      <c r="L39" s="2183"/>
    </row>
    <row r="40" spans="2:12" ht="15.75">
      <c r="B40" s="2182"/>
      <c r="C40" s="315"/>
      <c r="D40" s="313"/>
      <c r="E40" s="405" t="s">
        <v>322</v>
      </c>
      <c r="F40" s="403"/>
      <c r="G40" s="403"/>
      <c r="H40" s="403"/>
      <c r="I40" s="404"/>
      <c r="J40" s="315"/>
      <c r="K40" s="315"/>
      <c r="L40" s="2183"/>
    </row>
    <row r="41" spans="2:12">
      <c r="B41" s="2182"/>
      <c r="C41" s="315"/>
      <c r="D41" s="313"/>
      <c r="E41" s="402"/>
      <c r="F41" s="403"/>
      <c r="G41" s="403"/>
      <c r="H41" s="403"/>
      <c r="I41" s="404"/>
      <c r="J41" s="315"/>
      <c r="K41" s="315"/>
      <c r="L41" s="2183"/>
    </row>
    <row r="42" spans="2:12" ht="15.75">
      <c r="B42" s="2182"/>
      <c r="C42" s="315"/>
      <c r="D42" s="313"/>
      <c r="E42" s="405" t="s">
        <v>323</v>
      </c>
      <c r="F42" s="403"/>
      <c r="G42" s="403"/>
      <c r="H42" s="403"/>
      <c r="I42" s="404"/>
      <c r="J42" s="315"/>
      <c r="K42" s="315"/>
      <c r="L42" s="2183"/>
    </row>
    <row r="43" spans="2:12">
      <c r="B43" s="2182"/>
      <c r="C43" s="315"/>
      <c r="D43" s="313"/>
      <c r="E43" s="414"/>
      <c r="F43" s="415"/>
      <c r="G43" s="415"/>
      <c r="H43" s="415"/>
      <c r="I43" s="416"/>
      <c r="J43" s="315"/>
      <c r="K43" s="315"/>
      <c r="L43" s="2183"/>
    </row>
    <row r="44" spans="2:12" ht="15.75">
      <c r="B44" s="2182"/>
      <c r="C44" s="315"/>
      <c r="D44" s="313"/>
      <c r="E44" s="405" t="s">
        <v>324</v>
      </c>
      <c r="F44" s="403"/>
      <c r="G44" s="417"/>
      <c r="H44" s="417"/>
      <c r="I44" s="418"/>
      <c r="J44" s="315"/>
      <c r="K44" s="315"/>
      <c r="L44" s="2183"/>
    </row>
    <row r="45" spans="2:12" ht="15.75">
      <c r="B45" s="2182"/>
      <c r="C45" s="315"/>
      <c r="D45" s="313"/>
      <c r="E45" s="405" t="s">
        <v>325</v>
      </c>
      <c r="F45" s="403"/>
      <c r="G45" s="403"/>
      <c r="H45" s="403"/>
      <c r="I45" s="418"/>
      <c r="J45" s="315"/>
      <c r="K45" s="315"/>
      <c r="L45" s="2183"/>
    </row>
    <row r="46" spans="2:12" ht="15.75">
      <c r="B46" s="2182"/>
      <c r="C46" s="315"/>
      <c r="D46" s="313"/>
      <c r="E46" s="405" t="s">
        <v>326</v>
      </c>
      <c r="F46" s="415"/>
      <c r="G46" s="415"/>
      <c r="H46" s="415"/>
      <c r="I46" s="416"/>
      <c r="J46" s="315"/>
      <c r="K46" s="315"/>
      <c r="L46" s="2183"/>
    </row>
    <row r="47" spans="2:12" ht="15.75">
      <c r="B47" s="2182"/>
      <c r="C47" s="315"/>
      <c r="D47" s="313"/>
      <c r="E47" s="405"/>
      <c r="F47" s="403"/>
      <c r="G47" s="403"/>
      <c r="H47" s="403"/>
      <c r="I47" s="404"/>
      <c r="J47" s="315"/>
      <c r="K47" s="315"/>
      <c r="L47" s="2183"/>
    </row>
    <row r="48" spans="2:12" ht="15.75">
      <c r="B48" s="2182"/>
      <c r="C48" s="315"/>
      <c r="D48" s="313"/>
      <c r="E48" s="405"/>
      <c r="F48" s="407" t="s">
        <v>327</v>
      </c>
      <c r="G48" s="403"/>
      <c r="H48" s="403"/>
      <c r="I48" s="404"/>
      <c r="J48" s="315"/>
      <c r="K48" s="315"/>
      <c r="L48" s="2183"/>
    </row>
    <row r="49" spans="2:12" ht="15.75">
      <c r="B49" s="2182"/>
      <c r="C49" s="315"/>
      <c r="D49" s="315"/>
      <c r="E49" s="411"/>
      <c r="F49" s="409" t="s">
        <v>328</v>
      </c>
      <c r="G49" s="412"/>
      <c r="H49" s="412"/>
      <c r="I49" s="410"/>
      <c r="J49" s="317"/>
      <c r="K49" s="315"/>
      <c r="L49" s="2183"/>
    </row>
    <row r="50" spans="2:12" ht="15.75">
      <c r="B50" s="2182"/>
      <c r="C50" s="315"/>
      <c r="D50" s="315"/>
      <c r="E50" s="411"/>
      <c r="F50" s="409"/>
      <c r="G50" s="412"/>
      <c r="H50" s="412"/>
      <c r="I50" s="410"/>
      <c r="J50" s="317"/>
      <c r="K50" s="315"/>
      <c r="L50" s="2183"/>
    </row>
    <row r="51" spans="2:12" ht="15.75">
      <c r="B51" s="2182"/>
      <c r="C51" s="315"/>
      <c r="D51" s="315"/>
      <c r="E51" s="419"/>
      <c r="F51" s="420"/>
      <c r="G51" s="421"/>
      <c r="H51" s="420"/>
      <c r="I51" s="422"/>
      <c r="J51" s="317"/>
      <c r="K51" s="315"/>
      <c r="L51" s="2183"/>
    </row>
    <row r="52" spans="2:12">
      <c r="B52" s="2182"/>
      <c r="C52" s="315"/>
      <c r="D52" s="315"/>
      <c r="E52" s="315"/>
      <c r="F52" s="315"/>
      <c r="G52" s="315"/>
      <c r="H52" s="315"/>
      <c r="I52" s="315"/>
      <c r="J52" s="315"/>
      <c r="K52" s="315"/>
      <c r="L52" s="2183"/>
    </row>
    <row r="53" spans="2:12">
      <c r="B53" s="2182"/>
      <c r="C53" s="315"/>
      <c r="D53" s="315"/>
      <c r="E53" s="317"/>
      <c r="F53" s="317"/>
      <c r="G53" s="317"/>
      <c r="H53" s="317"/>
      <c r="I53" s="317"/>
      <c r="J53" s="317"/>
      <c r="K53" s="315"/>
      <c r="L53" s="2183"/>
    </row>
    <row r="54" spans="2:12" ht="15.75">
      <c r="B54" s="2182"/>
      <c r="C54" s="315"/>
      <c r="D54" s="315"/>
      <c r="E54" s="316" t="s">
        <v>329</v>
      </c>
      <c r="F54" s="317"/>
      <c r="G54" s="317"/>
      <c r="H54" s="317"/>
      <c r="I54" s="317"/>
      <c r="J54" s="317"/>
      <c r="K54" s="315"/>
      <c r="L54" s="2183"/>
    </row>
    <row r="55" spans="2:12">
      <c r="B55" s="2182"/>
      <c r="C55" s="315"/>
      <c r="D55" s="315"/>
      <c r="E55" s="315"/>
      <c r="F55" s="315"/>
      <c r="G55" s="315"/>
      <c r="H55" s="315"/>
      <c r="I55" s="315"/>
      <c r="J55" s="315"/>
      <c r="K55" s="315"/>
      <c r="L55" s="2183"/>
    </row>
    <row r="56" spans="2:12" ht="15.75" thickBot="1">
      <c r="B56" s="2182"/>
      <c r="C56" s="319"/>
      <c r="D56" s="319"/>
      <c r="E56" s="319"/>
      <c r="F56" s="319"/>
      <c r="G56" s="319"/>
      <c r="H56" s="319"/>
      <c r="I56" s="319"/>
      <c r="J56" s="319"/>
      <c r="K56" s="319"/>
      <c r="L56" s="2183"/>
    </row>
    <row r="57" spans="2:12">
      <c r="B57" s="2180"/>
      <c r="C57" s="423"/>
      <c r="D57" s="423"/>
      <c r="E57" s="423"/>
      <c r="F57" s="423"/>
      <c r="G57" s="423"/>
      <c r="H57" s="423"/>
      <c r="I57" s="423"/>
      <c r="J57" s="423"/>
      <c r="K57" s="423"/>
      <c r="L57" s="2181"/>
    </row>
    <row r="58" spans="2:12" ht="15.75" thickBot="1">
      <c r="B58" s="2184"/>
      <c r="C58" s="2185"/>
      <c r="D58" s="2185"/>
      <c r="E58" s="2185"/>
      <c r="F58" s="2185"/>
      <c r="G58" s="2185"/>
      <c r="H58" s="2185"/>
      <c r="I58" s="2185"/>
      <c r="J58" s="2185"/>
      <c r="K58" s="2185"/>
      <c r="L58" s="2186"/>
    </row>
    <row r="59" spans="2:12" ht="15.75">
      <c r="B59" s="424"/>
    </row>
  </sheetData>
  <mergeCells count="2">
    <mergeCell ref="E3:I3"/>
    <mergeCell ref="E26:I28"/>
  </mergeCells>
  <hyperlinks>
    <hyperlink ref="N3" location="'Attachment index 22.12.16'!A1" display="Index" xr:uid="{00000000-0004-0000-2300-000000000000}"/>
  </hyperlinks>
  <printOptions horizontalCentered="1" verticalCentered="1"/>
  <pageMargins left="0.39370078740157483" right="0.39370078740157483" top="0.39370078740157483" bottom="0.39370078740157483" header="0" footer="0"/>
  <pageSetup scale="71"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AY187"/>
  <sheetViews>
    <sheetView showGridLines="0" view="pageBreakPreview" zoomScale="75" zoomScaleNormal="100" zoomScaleSheetLayoutView="100" workbookViewId="0">
      <selection activeCell="AA69" sqref="AA69:AO69"/>
    </sheetView>
  </sheetViews>
  <sheetFormatPr baseColWidth="10" defaultColWidth="9.140625" defaultRowHeight="12.75"/>
  <cols>
    <col min="1" max="1" width="9.140625" style="425"/>
    <col min="2" max="16" width="3.85546875" style="425" customWidth="1"/>
    <col min="17" max="18" width="5.140625" style="425" customWidth="1"/>
    <col min="19" max="21" width="5.28515625" style="425" customWidth="1"/>
    <col min="22" max="24" width="3.42578125" style="425" customWidth="1"/>
    <col min="25" max="30" width="3.85546875" style="425" customWidth="1"/>
    <col min="31" max="31" width="2" style="425" customWidth="1"/>
    <col min="32" max="32" width="2.7109375" style="425" customWidth="1"/>
    <col min="33" max="36" width="3.85546875" style="425" customWidth="1"/>
    <col min="37" max="39" width="8" style="425" customWidth="1"/>
    <col min="40" max="42" width="3.85546875" style="425" customWidth="1"/>
    <col min="43" max="43" width="7.85546875" style="425" customWidth="1"/>
    <col min="44" max="44" width="4.42578125" style="425" customWidth="1"/>
    <col min="45" max="45" width="9.140625" style="425" hidden="1" customWidth="1"/>
    <col min="46" max="46" width="5.42578125" style="425" customWidth="1"/>
    <col min="47" max="49" width="9.140625" style="425"/>
    <col min="50" max="50" width="8" style="425" customWidth="1"/>
    <col min="51" max="51" width="8.28515625" style="508" bestFit="1" customWidth="1"/>
    <col min="52" max="257" width="9.140625" style="425"/>
    <col min="258" max="272" width="3.85546875" style="425" customWidth="1"/>
    <col min="273" max="274" width="5.140625" style="425" customWidth="1"/>
    <col min="275" max="277" width="5.28515625" style="425" customWidth="1"/>
    <col min="278" max="280" width="3.42578125" style="425" customWidth="1"/>
    <col min="281" max="286" width="3.85546875" style="425" customWidth="1"/>
    <col min="287" max="287" width="2" style="425" customWidth="1"/>
    <col min="288" max="288" width="2.7109375" style="425" customWidth="1"/>
    <col min="289" max="292" width="3.85546875" style="425" customWidth="1"/>
    <col min="293" max="293" width="3" style="425" customWidth="1"/>
    <col min="294" max="294" width="4" style="425" customWidth="1"/>
    <col min="295" max="298" width="3.85546875" style="425" customWidth="1"/>
    <col min="299" max="299" width="7.85546875" style="425" customWidth="1"/>
    <col min="300" max="300" width="4.42578125" style="425" customWidth="1"/>
    <col min="301" max="301" width="0" style="425" hidden="1" customWidth="1"/>
    <col min="302" max="302" width="5.42578125" style="425" customWidth="1"/>
    <col min="303" max="305" width="9.140625" style="425"/>
    <col min="306" max="306" width="8" style="425" customWidth="1"/>
    <col min="307" max="307" width="8.28515625" style="425" bestFit="1" customWidth="1"/>
    <col min="308" max="513" width="9.140625" style="425"/>
    <col min="514" max="528" width="3.85546875" style="425" customWidth="1"/>
    <col min="529" max="530" width="5.140625" style="425" customWidth="1"/>
    <col min="531" max="533" width="5.28515625" style="425" customWidth="1"/>
    <col min="534" max="536" width="3.42578125" style="425" customWidth="1"/>
    <col min="537" max="542" width="3.85546875" style="425" customWidth="1"/>
    <col min="543" max="543" width="2" style="425" customWidth="1"/>
    <col min="544" max="544" width="2.7109375" style="425" customWidth="1"/>
    <col min="545" max="548" width="3.85546875" style="425" customWidth="1"/>
    <col min="549" max="549" width="3" style="425" customWidth="1"/>
    <col min="550" max="550" width="4" style="425" customWidth="1"/>
    <col min="551" max="554" width="3.85546875" style="425" customWidth="1"/>
    <col min="555" max="555" width="7.85546875" style="425" customWidth="1"/>
    <col min="556" max="556" width="4.42578125" style="425" customWidth="1"/>
    <col min="557" max="557" width="0" style="425" hidden="1" customWidth="1"/>
    <col min="558" max="558" width="5.42578125" style="425" customWidth="1"/>
    <col min="559" max="561" width="9.140625" style="425"/>
    <col min="562" max="562" width="8" style="425" customWidth="1"/>
    <col min="563" max="563" width="8.28515625" style="425" bestFit="1" customWidth="1"/>
    <col min="564" max="769" width="9.140625" style="425"/>
    <col min="770" max="784" width="3.85546875" style="425" customWidth="1"/>
    <col min="785" max="786" width="5.140625" style="425" customWidth="1"/>
    <col min="787" max="789" width="5.28515625" style="425" customWidth="1"/>
    <col min="790" max="792" width="3.42578125" style="425" customWidth="1"/>
    <col min="793" max="798" width="3.85546875" style="425" customWidth="1"/>
    <col min="799" max="799" width="2" style="425" customWidth="1"/>
    <col min="800" max="800" width="2.7109375" style="425" customWidth="1"/>
    <col min="801" max="804" width="3.85546875" style="425" customWidth="1"/>
    <col min="805" max="805" width="3" style="425" customWidth="1"/>
    <col min="806" max="806" width="4" style="425" customWidth="1"/>
    <col min="807" max="810" width="3.85546875" style="425" customWidth="1"/>
    <col min="811" max="811" width="7.85546875" style="425" customWidth="1"/>
    <col min="812" max="812" width="4.42578125" style="425" customWidth="1"/>
    <col min="813" max="813" width="0" style="425" hidden="1" customWidth="1"/>
    <col min="814" max="814" width="5.42578125" style="425" customWidth="1"/>
    <col min="815" max="817" width="9.140625" style="425"/>
    <col min="818" max="818" width="8" style="425" customWidth="1"/>
    <col min="819" max="819" width="8.28515625" style="425" bestFit="1" customWidth="1"/>
    <col min="820" max="1025" width="9.140625" style="425"/>
    <col min="1026" max="1040" width="3.85546875" style="425" customWidth="1"/>
    <col min="1041" max="1042" width="5.140625" style="425" customWidth="1"/>
    <col min="1043" max="1045" width="5.28515625" style="425" customWidth="1"/>
    <col min="1046" max="1048" width="3.42578125" style="425" customWidth="1"/>
    <col min="1049" max="1054" width="3.85546875" style="425" customWidth="1"/>
    <col min="1055" max="1055" width="2" style="425" customWidth="1"/>
    <col min="1056" max="1056" width="2.7109375" style="425" customWidth="1"/>
    <col min="1057" max="1060" width="3.85546875" style="425" customWidth="1"/>
    <col min="1061" max="1061" width="3" style="425" customWidth="1"/>
    <col min="1062" max="1062" width="4" style="425" customWidth="1"/>
    <col min="1063" max="1066" width="3.85546875" style="425" customWidth="1"/>
    <col min="1067" max="1067" width="7.85546875" style="425" customWidth="1"/>
    <col min="1068" max="1068" width="4.42578125" style="425" customWidth="1"/>
    <col min="1069" max="1069" width="0" style="425" hidden="1" customWidth="1"/>
    <col min="1070" max="1070" width="5.42578125" style="425" customWidth="1"/>
    <col min="1071" max="1073" width="9.140625" style="425"/>
    <col min="1074" max="1074" width="8" style="425" customWidth="1"/>
    <col min="1075" max="1075" width="8.28515625" style="425" bestFit="1" customWidth="1"/>
    <col min="1076" max="1281" width="9.140625" style="425"/>
    <col min="1282" max="1296" width="3.85546875" style="425" customWidth="1"/>
    <col min="1297" max="1298" width="5.140625" style="425" customWidth="1"/>
    <col min="1299" max="1301" width="5.28515625" style="425" customWidth="1"/>
    <col min="1302" max="1304" width="3.42578125" style="425" customWidth="1"/>
    <col min="1305" max="1310" width="3.85546875" style="425" customWidth="1"/>
    <col min="1311" max="1311" width="2" style="425" customWidth="1"/>
    <col min="1312" max="1312" width="2.7109375" style="425" customWidth="1"/>
    <col min="1313" max="1316" width="3.85546875" style="425" customWidth="1"/>
    <col min="1317" max="1317" width="3" style="425" customWidth="1"/>
    <col min="1318" max="1318" width="4" style="425" customWidth="1"/>
    <col min="1319" max="1322" width="3.85546875" style="425" customWidth="1"/>
    <col min="1323" max="1323" width="7.85546875" style="425" customWidth="1"/>
    <col min="1324" max="1324" width="4.42578125" style="425" customWidth="1"/>
    <col min="1325" max="1325" width="0" style="425" hidden="1" customWidth="1"/>
    <col min="1326" max="1326" width="5.42578125" style="425" customWidth="1"/>
    <col min="1327" max="1329" width="9.140625" style="425"/>
    <col min="1330" max="1330" width="8" style="425" customWidth="1"/>
    <col min="1331" max="1331" width="8.28515625" style="425" bestFit="1" customWidth="1"/>
    <col min="1332" max="1537" width="9.140625" style="425"/>
    <col min="1538" max="1552" width="3.85546875" style="425" customWidth="1"/>
    <col min="1553" max="1554" width="5.140625" style="425" customWidth="1"/>
    <col min="1555" max="1557" width="5.28515625" style="425" customWidth="1"/>
    <col min="1558" max="1560" width="3.42578125" style="425" customWidth="1"/>
    <col min="1561" max="1566" width="3.85546875" style="425" customWidth="1"/>
    <col min="1567" max="1567" width="2" style="425" customWidth="1"/>
    <col min="1568" max="1568" width="2.7109375" style="425" customWidth="1"/>
    <col min="1569" max="1572" width="3.85546875" style="425" customWidth="1"/>
    <col min="1573" max="1573" width="3" style="425" customWidth="1"/>
    <col min="1574" max="1574" width="4" style="425" customWidth="1"/>
    <col min="1575" max="1578" width="3.85546875" style="425" customWidth="1"/>
    <col min="1579" max="1579" width="7.85546875" style="425" customWidth="1"/>
    <col min="1580" max="1580" width="4.42578125" style="425" customWidth="1"/>
    <col min="1581" max="1581" width="0" style="425" hidden="1" customWidth="1"/>
    <col min="1582" max="1582" width="5.42578125" style="425" customWidth="1"/>
    <col min="1583" max="1585" width="9.140625" style="425"/>
    <col min="1586" max="1586" width="8" style="425" customWidth="1"/>
    <col min="1587" max="1587" width="8.28515625" style="425" bestFit="1" customWidth="1"/>
    <col min="1588" max="1793" width="9.140625" style="425"/>
    <col min="1794" max="1808" width="3.85546875" style="425" customWidth="1"/>
    <col min="1809" max="1810" width="5.140625" style="425" customWidth="1"/>
    <col min="1811" max="1813" width="5.28515625" style="425" customWidth="1"/>
    <col min="1814" max="1816" width="3.42578125" style="425" customWidth="1"/>
    <col min="1817" max="1822" width="3.85546875" style="425" customWidth="1"/>
    <col min="1823" max="1823" width="2" style="425" customWidth="1"/>
    <col min="1824" max="1824" width="2.7109375" style="425" customWidth="1"/>
    <col min="1825" max="1828" width="3.85546875" style="425" customWidth="1"/>
    <col min="1829" max="1829" width="3" style="425" customWidth="1"/>
    <col min="1830" max="1830" width="4" style="425" customWidth="1"/>
    <col min="1831" max="1834" width="3.85546875" style="425" customWidth="1"/>
    <col min="1835" max="1835" width="7.85546875" style="425" customWidth="1"/>
    <col min="1836" max="1836" width="4.42578125" style="425" customWidth="1"/>
    <col min="1837" max="1837" width="0" style="425" hidden="1" customWidth="1"/>
    <col min="1838" max="1838" width="5.42578125" style="425" customWidth="1"/>
    <col min="1839" max="1841" width="9.140625" style="425"/>
    <col min="1842" max="1842" width="8" style="425" customWidth="1"/>
    <col min="1843" max="1843" width="8.28515625" style="425" bestFit="1" customWidth="1"/>
    <col min="1844" max="2049" width="9.140625" style="425"/>
    <col min="2050" max="2064" width="3.85546875" style="425" customWidth="1"/>
    <col min="2065" max="2066" width="5.140625" style="425" customWidth="1"/>
    <col min="2067" max="2069" width="5.28515625" style="425" customWidth="1"/>
    <col min="2070" max="2072" width="3.42578125" style="425" customWidth="1"/>
    <col min="2073" max="2078" width="3.85546875" style="425" customWidth="1"/>
    <col min="2079" max="2079" width="2" style="425" customWidth="1"/>
    <col min="2080" max="2080" width="2.7109375" style="425" customWidth="1"/>
    <col min="2081" max="2084" width="3.85546875" style="425" customWidth="1"/>
    <col min="2085" max="2085" width="3" style="425" customWidth="1"/>
    <col min="2086" max="2086" width="4" style="425" customWidth="1"/>
    <col min="2087" max="2090" width="3.85546875" style="425" customWidth="1"/>
    <col min="2091" max="2091" width="7.85546875" style="425" customWidth="1"/>
    <col min="2092" max="2092" width="4.42578125" style="425" customWidth="1"/>
    <col min="2093" max="2093" width="0" style="425" hidden="1" customWidth="1"/>
    <col min="2094" max="2094" width="5.42578125" style="425" customWidth="1"/>
    <col min="2095" max="2097" width="9.140625" style="425"/>
    <col min="2098" max="2098" width="8" style="425" customWidth="1"/>
    <col min="2099" max="2099" width="8.28515625" style="425" bestFit="1" customWidth="1"/>
    <col min="2100" max="2305" width="9.140625" style="425"/>
    <col min="2306" max="2320" width="3.85546875" style="425" customWidth="1"/>
    <col min="2321" max="2322" width="5.140625" style="425" customWidth="1"/>
    <col min="2323" max="2325" width="5.28515625" style="425" customWidth="1"/>
    <col min="2326" max="2328" width="3.42578125" style="425" customWidth="1"/>
    <col min="2329" max="2334" width="3.85546875" style="425" customWidth="1"/>
    <col min="2335" max="2335" width="2" style="425" customWidth="1"/>
    <col min="2336" max="2336" width="2.7109375" style="425" customWidth="1"/>
    <col min="2337" max="2340" width="3.85546875" style="425" customWidth="1"/>
    <col min="2341" max="2341" width="3" style="425" customWidth="1"/>
    <col min="2342" max="2342" width="4" style="425" customWidth="1"/>
    <col min="2343" max="2346" width="3.85546875" style="425" customWidth="1"/>
    <col min="2347" max="2347" width="7.85546875" style="425" customWidth="1"/>
    <col min="2348" max="2348" width="4.42578125" style="425" customWidth="1"/>
    <col min="2349" max="2349" width="0" style="425" hidden="1" customWidth="1"/>
    <col min="2350" max="2350" width="5.42578125" style="425" customWidth="1"/>
    <col min="2351" max="2353" width="9.140625" style="425"/>
    <col min="2354" max="2354" width="8" style="425" customWidth="1"/>
    <col min="2355" max="2355" width="8.28515625" style="425" bestFit="1" customWidth="1"/>
    <col min="2356" max="2561" width="9.140625" style="425"/>
    <col min="2562" max="2576" width="3.85546875" style="425" customWidth="1"/>
    <col min="2577" max="2578" width="5.140625" style="425" customWidth="1"/>
    <col min="2579" max="2581" width="5.28515625" style="425" customWidth="1"/>
    <col min="2582" max="2584" width="3.42578125" style="425" customWidth="1"/>
    <col min="2585" max="2590" width="3.85546875" style="425" customWidth="1"/>
    <col min="2591" max="2591" width="2" style="425" customWidth="1"/>
    <col min="2592" max="2592" width="2.7109375" style="425" customWidth="1"/>
    <col min="2593" max="2596" width="3.85546875" style="425" customWidth="1"/>
    <col min="2597" max="2597" width="3" style="425" customWidth="1"/>
    <col min="2598" max="2598" width="4" style="425" customWidth="1"/>
    <col min="2599" max="2602" width="3.85546875" style="425" customWidth="1"/>
    <col min="2603" max="2603" width="7.85546875" style="425" customWidth="1"/>
    <col min="2604" max="2604" width="4.42578125" style="425" customWidth="1"/>
    <col min="2605" max="2605" width="0" style="425" hidden="1" customWidth="1"/>
    <col min="2606" max="2606" width="5.42578125" style="425" customWidth="1"/>
    <col min="2607" max="2609" width="9.140625" style="425"/>
    <col min="2610" max="2610" width="8" style="425" customWidth="1"/>
    <col min="2611" max="2611" width="8.28515625" style="425" bestFit="1" customWidth="1"/>
    <col min="2612" max="2817" width="9.140625" style="425"/>
    <col min="2818" max="2832" width="3.85546875" style="425" customWidth="1"/>
    <col min="2833" max="2834" width="5.140625" style="425" customWidth="1"/>
    <col min="2835" max="2837" width="5.28515625" style="425" customWidth="1"/>
    <col min="2838" max="2840" width="3.42578125" style="425" customWidth="1"/>
    <col min="2841" max="2846" width="3.85546875" style="425" customWidth="1"/>
    <col min="2847" max="2847" width="2" style="425" customWidth="1"/>
    <col min="2848" max="2848" width="2.7109375" style="425" customWidth="1"/>
    <col min="2849" max="2852" width="3.85546875" style="425" customWidth="1"/>
    <col min="2853" max="2853" width="3" style="425" customWidth="1"/>
    <col min="2854" max="2854" width="4" style="425" customWidth="1"/>
    <col min="2855" max="2858" width="3.85546875" style="425" customWidth="1"/>
    <col min="2859" max="2859" width="7.85546875" style="425" customWidth="1"/>
    <col min="2860" max="2860" width="4.42578125" style="425" customWidth="1"/>
    <col min="2861" max="2861" width="0" style="425" hidden="1" customWidth="1"/>
    <col min="2862" max="2862" width="5.42578125" style="425" customWidth="1"/>
    <col min="2863" max="2865" width="9.140625" style="425"/>
    <col min="2866" max="2866" width="8" style="425" customWidth="1"/>
    <col min="2867" max="2867" width="8.28515625" style="425" bestFit="1" customWidth="1"/>
    <col min="2868" max="3073" width="9.140625" style="425"/>
    <col min="3074" max="3088" width="3.85546875" style="425" customWidth="1"/>
    <col min="3089" max="3090" width="5.140625" style="425" customWidth="1"/>
    <col min="3091" max="3093" width="5.28515625" style="425" customWidth="1"/>
    <col min="3094" max="3096" width="3.42578125" style="425" customWidth="1"/>
    <col min="3097" max="3102" width="3.85546875" style="425" customWidth="1"/>
    <col min="3103" max="3103" width="2" style="425" customWidth="1"/>
    <col min="3104" max="3104" width="2.7109375" style="425" customWidth="1"/>
    <col min="3105" max="3108" width="3.85546875" style="425" customWidth="1"/>
    <col min="3109" max="3109" width="3" style="425" customWidth="1"/>
    <col min="3110" max="3110" width="4" style="425" customWidth="1"/>
    <col min="3111" max="3114" width="3.85546875" style="425" customWidth="1"/>
    <col min="3115" max="3115" width="7.85546875" style="425" customWidth="1"/>
    <col min="3116" max="3116" width="4.42578125" style="425" customWidth="1"/>
    <col min="3117" max="3117" width="0" style="425" hidden="1" customWidth="1"/>
    <col min="3118" max="3118" width="5.42578125" style="425" customWidth="1"/>
    <col min="3119" max="3121" width="9.140625" style="425"/>
    <col min="3122" max="3122" width="8" style="425" customWidth="1"/>
    <col min="3123" max="3123" width="8.28515625" style="425" bestFit="1" customWidth="1"/>
    <col min="3124" max="3329" width="9.140625" style="425"/>
    <col min="3330" max="3344" width="3.85546875" style="425" customWidth="1"/>
    <col min="3345" max="3346" width="5.140625" style="425" customWidth="1"/>
    <col min="3347" max="3349" width="5.28515625" style="425" customWidth="1"/>
    <col min="3350" max="3352" width="3.42578125" style="425" customWidth="1"/>
    <col min="3353" max="3358" width="3.85546875" style="425" customWidth="1"/>
    <col min="3359" max="3359" width="2" style="425" customWidth="1"/>
    <col min="3360" max="3360" width="2.7109375" style="425" customWidth="1"/>
    <col min="3361" max="3364" width="3.85546875" style="425" customWidth="1"/>
    <col min="3365" max="3365" width="3" style="425" customWidth="1"/>
    <col min="3366" max="3366" width="4" style="425" customWidth="1"/>
    <col min="3367" max="3370" width="3.85546875" style="425" customWidth="1"/>
    <col min="3371" max="3371" width="7.85546875" style="425" customWidth="1"/>
    <col min="3372" max="3372" width="4.42578125" style="425" customWidth="1"/>
    <col min="3373" max="3373" width="0" style="425" hidden="1" customWidth="1"/>
    <col min="3374" max="3374" width="5.42578125" style="425" customWidth="1"/>
    <col min="3375" max="3377" width="9.140625" style="425"/>
    <col min="3378" max="3378" width="8" style="425" customWidth="1"/>
    <col min="3379" max="3379" width="8.28515625" style="425" bestFit="1" customWidth="1"/>
    <col min="3380" max="3585" width="9.140625" style="425"/>
    <col min="3586" max="3600" width="3.85546875" style="425" customWidth="1"/>
    <col min="3601" max="3602" width="5.140625" style="425" customWidth="1"/>
    <col min="3603" max="3605" width="5.28515625" style="425" customWidth="1"/>
    <col min="3606" max="3608" width="3.42578125" style="425" customWidth="1"/>
    <col min="3609" max="3614" width="3.85546875" style="425" customWidth="1"/>
    <col min="3615" max="3615" width="2" style="425" customWidth="1"/>
    <col min="3616" max="3616" width="2.7109375" style="425" customWidth="1"/>
    <col min="3617" max="3620" width="3.85546875" style="425" customWidth="1"/>
    <col min="3621" max="3621" width="3" style="425" customWidth="1"/>
    <col min="3622" max="3622" width="4" style="425" customWidth="1"/>
    <col min="3623" max="3626" width="3.85546875" style="425" customWidth="1"/>
    <col min="3627" max="3627" width="7.85546875" style="425" customWidth="1"/>
    <col min="3628" max="3628" width="4.42578125" style="425" customWidth="1"/>
    <col min="3629" max="3629" width="0" style="425" hidden="1" customWidth="1"/>
    <col min="3630" max="3630" width="5.42578125" style="425" customWidth="1"/>
    <col min="3631" max="3633" width="9.140625" style="425"/>
    <col min="3634" max="3634" width="8" style="425" customWidth="1"/>
    <col min="3635" max="3635" width="8.28515625" style="425" bestFit="1" customWidth="1"/>
    <col min="3636" max="3841" width="9.140625" style="425"/>
    <col min="3842" max="3856" width="3.85546875" style="425" customWidth="1"/>
    <col min="3857" max="3858" width="5.140625" style="425" customWidth="1"/>
    <col min="3859" max="3861" width="5.28515625" style="425" customWidth="1"/>
    <col min="3862" max="3864" width="3.42578125" style="425" customWidth="1"/>
    <col min="3865" max="3870" width="3.85546875" style="425" customWidth="1"/>
    <col min="3871" max="3871" width="2" style="425" customWidth="1"/>
    <col min="3872" max="3872" width="2.7109375" style="425" customWidth="1"/>
    <col min="3873" max="3876" width="3.85546875" style="425" customWidth="1"/>
    <col min="3877" max="3877" width="3" style="425" customWidth="1"/>
    <col min="3878" max="3878" width="4" style="425" customWidth="1"/>
    <col min="3879" max="3882" width="3.85546875" style="425" customWidth="1"/>
    <col min="3883" max="3883" width="7.85546875" style="425" customWidth="1"/>
    <col min="3884" max="3884" width="4.42578125" style="425" customWidth="1"/>
    <col min="3885" max="3885" width="0" style="425" hidden="1" customWidth="1"/>
    <col min="3886" max="3886" width="5.42578125" style="425" customWidth="1"/>
    <col min="3887" max="3889" width="9.140625" style="425"/>
    <col min="3890" max="3890" width="8" style="425" customWidth="1"/>
    <col min="3891" max="3891" width="8.28515625" style="425" bestFit="1" customWidth="1"/>
    <col min="3892" max="4097" width="9.140625" style="425"/>
    <col min="4098" max="4112" width="3.85546875" style="425" customWidth="1"/>
    <col min="4113" max="4114" width="5.140625" style="425" customWidth="1"/>
    <col min="4115" max="4117" width="5.28515625" style="425" customWidth="1"/>
    <col min="4118" max="4120" width="3.42578125" style="425" customWidth="1"/>
    <col min="4121" max="4126" width="3.85546875" style="425" customWidth="1"/>
    <col min="4127" max="4127" width="2" style="425" customWidth="1"/>
    <col min="4128" max="4128" width="2.7109375" style="425" customWidth="1"/>
    <col min="4129" max="4132" width="3.85546875" style="425" customWidth="1"/>
    <col min="4133" max="4133" width="3" style="425" customWidth="1"/>
    <col min="4134" max="4134" width="4" style="425" customWidth="1"/>
    <col min="4135" max="4138" width="3.85546875" style="425" customWidth="1"/>
    <col min="4139" max="4139" width="7.85546875" style="425" customWidth="1"/>
    <col min="4140" max="4140" width="4.42578125" style="425" customWidth="1"/>
    <col min="4141" max="4141" width="0" style="425" hidden="1" customWidth="1"/>
    <col min="4142" max="4142" width="5.42578125" style="425" customWidth="1"/>
    <col min="4143" max="4145" width="9.140625" style="425"/>
    <col min="4146" max="4146" width="8" style="425" customWidth="1"/>
    <col min="4147" max="4147" width="8.28515625" style="425" bestFit="1" customWidth="1"/>
    <col min="4148" max="4353" width="9.140625" style="425"/>
    <col min="4354" max="4368" width="3.85546875" style="425" customWidth="1"/>
    <col min="4369" max="4370" width="5.140625" style="425" customWidth="1"/>
    <col min="4371" max="4373" width="5.28515625" style="425" customWidth="1"/>
    <col min="4374" max="4376" width="3.42578125" style="425" customWidth="1"/>
    <col min="4377" max="4382" width="3.85546875" style="425" customWidth="1"/>
    <col min="4383" max="4383" width="2" style="425" customWidth="1"/>
    <col min="4384" max="4384" width="2.7109375" style="425" customWidth="1"/>
    <col min="4385" max="4388" width="3.85546875" style="425" customWidth="1"/>
    <col min="4389" max="4389" width="3" style="425" customWidth="1"/>
    <col min="4390" max="4390" width="4" style="425" customWidth="1"/>
    <col min="4391" max="4394" width="3.85546875" style="425" customWidth="1"/>
    <col min="4395" max="4395" width="7.85546875" style="425" customWidth="1"/>
    <col min="4396" max="4396" width="4.42578125" style="425" customWidth="1"/>
    <col min="4397" max="4397" width="0" style="425" hidden="1" customWidth="1"/>
    <col min="4398" max="4398" width="5.42578125" style="425" customWidth="1"/>
    <col min="4399" max="4401" width="9.140625" style="425"/>
    <col min="4402" max="4402" width="8" style="425" customWidth="1"/>
    <col min="4403" max="4403" width="8.28515625" style="425" bestFit="1" customWidth="1"/>
    <col min="4404" max="4609" width="9.140625" style="425"/>
    <col min="4610" max="4624" width="3.85546875" style="425" customWidth="1"/>
    <col min="4625" max="4626" width="5.140625" style="425" customWidth="1"/>
    <col min="4627" max="4629" width="5.28515625" style="425" customWidth="1"/>
    <col min="4630" max="4632" width="3.42578125" style="425" customWidth="1"/>
    <col min="4633" max="4638" width="3.85546875" style="425" customWidth="1"/>
    <col min="4639" max="4639" width="2" style="425" customWidth="1"/>
    <col min="4640" max="4640" width="2.7109375" style="425" customWidth="1"/>
    <col min="4641" max="4644" width="3.85546875" style="425" customWidth="1"/>
    <col min="4645" max="4645" width="3" style="425" customWidth="1"/>
    <col min="4646" max="4646" width="4" style="425" customWidth="1"/>
    <col min="4647" max="4650" width="3.85546875" style="425" customWidth="1"/>
    <col min="4651" max="4651" width="7.85546875" style="425" customWidth="1"/>
    <col min="4652" max="4652" width="4.42578125" style="425" customWidth="1"/>
    <col min="4653" max="4653" width="0" style="425" hidden="1" customWidth="1"/>
    <col min="4654" max="4654" width="5.42578125" style="425" customWidth="1"/>
    <col min="4655" max="4657" width="9.140625" style="425"/>
    <col min="4658" max="4658" width="8" style="425" customWidth="1"/>
    <col min="4659" max="4659" width="8.28515625" style="425" bestFit="1" customWidth="1"/>
    <col min="4660" max="4865" width="9.140625" style="425"/>
    <col min="4866" max="4880" width="3.85546875" style="425" customWidth="1"/>
    <col min="4881" max="4882" width="5.140625" style="425" customWidth="1"/>
    <col min="4883" max="4885" width="5.28515625" style="425" customWidth="1"/>
    <col min="4886" max="4888" width="3.42578125" style="425" customWidth="1"/>
    <col min="4889" max="4894" width="3.85546875" style="425" customWidth="1"/>
    <col min="4895" max="4895" width="2" style="425" customWidth="1"/>
    <col min="4896" max="4896" width="2.7109375" style="425" customWidth="1"/>
    <col min="4897" max="4900" width="3.85546875" style="425" customWidth="1"/>
    <col min="4901" max="4901" width="3" style="425" customWidth="1"/>
    <col min="4902" max="4902" width="4" style="425" customWidth="1"/>
    <col min="4903" max="4906" width="3.85546875" style="425" customWidth="1"/>
    <col min="4907" max="4907" width="7.85546875" style="425" customWidth="1"/>
    <col min="4908" max="4908" width="4.42578125" style="425" customWidth="1"/>
    <col min="4909" max="4909" width="0" style="425" hidden="1" customWidth="1"/>
    <col min="4910" max="4910" width="5.42578125" style="425" customWidth="1"/>
    <col min="4911" max="4913" width="9.140625" style="425"/>
    <col min="4914" max="4914" width="8" style="425" customWidth="1"/>
    <col min="4915" max="4915" width="8.28515625" style="425" bestFit="1" customWidth="1"/>
    <col min="4916" max="5121" width="9.140625" style="425"/>
    <col min="5122" max="5136" width="3.85546875" style="425" customWidth="1"/>
    <col min="5137" max="5138" width="5.140625" style="425" customWidth="1"/>
    <col min="5139" max="5141" width="5.28515625" style="425" customWidth="1"/>
    <col min="5142" max="5144" width="3.42578125" style="425" customWidth="1"/>
    <col min="5145" max="5150" width="3.85546875" style="425" customWidth="1"/>
    <col min="5151" max="5151" width="2" style="425" customWidth="1"/>
    <col min="5152" max="5152" width="2.7109375" style="425" customWidth="1"/>
    <col min="5153" max="5156" width="3.85546875" style="425" customWidth="1"/>
    <col min="5157" max="5157" width="3" style="425" customWidth="1"/>
    <col min="5158" max="5158" width="4" style="425" customWidth="1"/>
    <col min="5159" max="5162" width="3.85546875" style="425" customWidth="1"/>
    <col min="5163" max="5163" width="7.85546875" style="425" customWidth="1"/>
    <col min="5164" max="5164" width="4.42578125" style="425" customWidth="1"/>
    <col min="5165" max="5165" width="0" style="425" hidden="1" customWidth="1"/>
    <col min="5166" max="5166" width="5.42578125" style="425" customWidth="1"/>
    <col min="5167" max="5169" width="9.140625" style="425"/>
    <col min="5170" max="5170" width="8" style="425" customWidth="1"/>
    <col min="5171" max="5171" width="8.28515625" style="425" bestFit="1" customWidth="1"/>
    <col min="5172" max="5377" width="9.140625" style="425"/>
    <col min="5378" max="5392" width="3.85546875" style="425" customWidth="1"/>
    <col min="5393" max="5394" width="5.140625" style="425" customWidth="1"/>
    <col min="5395" max="5397" width="5.28515625" style="425" customWidth="1"/>
    <col min="5398" max="5400" width="3.42578125" style="425" customWidth="1"/>
    <col min="5401" max="5406" width="3.85546875" style="425" customWidth="1"/>
    <col min="5407" max="5407" width="2" style="425" customWidth="1"/>
    <col min="5408" max="5408" width="2.7109375" style="425" customWidth="1"/>
    <col min="5409" max="5412" width="3.85546875" style="425" customWidth="1"/>
    <col min="5413" max="5413" width="3" style="425" customWidth="1"/>
    <col min="5414" max="5414" width="4" style="425" customWidth="1"/>
    <col min="5415" max="5418" width="3.85546875" style="425" customWidth="1"/>
    <col min="5419" max="5419" width="7.85546875" style="425" customWidth="1"/>
    <col min="5420" max="5420" width="4.42578125" style="425" customWidth="1"/>
    <col min="5421" max="5421" width="0" style="425" hidden="1" customWidth="1"/>
    <col min="5422" max="5422" width="5.42578125" style="425" customWidth="1"/>
    <col min="5423" max="5425" width="9.140625" style="425"/>
    <col min="5426" max="5426" width="8" style="425" customWidth="1"/>
    <col min="5427" max="5427" width="8.28515625" style="425" bestFit="1" customWidth="1"/>
    <col min="5428" max="5633" width="9.140625" style="425"/>
    <col min="5634" max="5648" width="3.85546875" style="425" customWidth="1"/>
    <col min="5649" max="5650" width="5.140625" style="425" customWidth="1"/>
    <col min="5651" max="5653" width="5.28515625" style="425" customWidth="1"/>
    <col min="5654" max="5656" width="3.42578125" style="425" customWidth="1"/>
    <col min="5657" max="5662" width="3.85546875" style="425" customWidth="1"/>
    <col min="5663" max="5663" width="2" style="425" customWidth="1"/>
    <col min="5664" max="5664" width="2.7109375" style="425" customWidth="1"/>
    <col min="5665" max="5668" width="3.85546875" style="425" customWidth="1"/>
    <col min="5669" max="5669" width="3" style="425" customWidth="1"/>
    <col min="5670" max="5670" width="4" style="425" customWidth="1"/>
    <col min="5671" max="5674" width="3.85546875" style="425" customWidth="1"/>
    <col min="5675" max="5675" width="7.85546875" style="425" customWidth="1"/>
    <col min="5676" max="5676" width="4.42578125" style="425" customWidth="1"/>
    <col min="5677" max="5677" width="0" style="425" hidden="1" customWidth="1"/>
    <col min="5678" max="5678" width="5.42578125" style="425" customWidth="1"/>
    <col min="5679" max="5681" width="9.140625" style="425"/>
    <col min="5682" max="5682" width="8" style="425" customWidth="1"/>
    <col min="5683" max="5683" width="8.28515625" style="425" bestFit="1" customWidth="1"/>
    <col min="5684" max="5889" width="9.140625" style="425"/>
    <col min="5890" max="5904" width="3.85546875" style="425" customWidth="1"/>
    <col min="5905" max="5906" width="5.140625" style="425" customWidth="1"/>
    <col min="5907" max="5909" width="5.28515625" style="425" customWidth="1"/>
    <col min="5910" max="5912" width="3.42578125" style="425" customWidth="1"/>
    <col min="5913" max="5918" width="3.85546875" style="425" customWidth="1"/>
    <col min="5919" max="5919" width="2" style="425" customWidth="1"/>
    <col min="5920" max="5920" width="2.7109375" style="425" customWidth="1"/>
    <col min="5921" max="5924" width="3.85546875" style="425" customWidth="1"/>
    <col min="5925" max="5925" width="3" style="425" customWidth="1"/>
    <col min="5926" max="5926" width="4" style="425" customWidth="1"/>
    <col min="5927" max="5930" width="3.85546875" style="425" customWidth="1"/>
    <col min="5931" max="5931" width="7.85546875" style="425" customWidth="1"/>
    <col min="5932" max="5932" width="4.42578125" style="425" customWidth="1"/>
    <col min="5933" max="5933" width="0" style="425" hidden="1" customWidth="1"/>
    <col min="5934" max="5934" width="5.42578125" style="425" customWidth="1"/>
    <col min="5935" max="5937" width="9.140625" style="425"/>
    <col min="5938" max="5938" width="8" style="425" customWidth="1"/>
    <col min="5939" max="5939" width="8.28515625" style="425" bestFit="1" customWidth="1"/>
    <col min="5940" max="6145" width="9.140625" style="425"/>
    <col min="6146" max="6160" width="3.85546875" style="425" customWidth="1"/>
    <col min="6161" max="6162" width="5.140625" style="425" customWidth="1"/>
    <col min="6163" max="6165" width="5.28515625" style="425" customWidth="1"/>
    <col min="6166" max="6168" width="3.42578125" style="425" customWidth="1"/>
    <col min="6169" max="6174" width="3.85546875" style="425" customWidth="1"/>
    <col min="6175" max="6175" width="2" style="425" customWidth="1"/>
    <col min="6176" max="6176" width="2.7109375" style="425" customWidth="1"/>
    <col min="6177" max="6180" width="3.85546875" style="425" customWidth="1"/>
    <col min="6181" max="6181" width="3" style="425" customWidth="1"/>
    <col min="6182" max="6182" width="4" style="425" customWidth="1"/>
    <col min="6183" max="6186" width="3.85546875" style="425" customWidth="1"/>
    <col min="6187" max="6187" width="7.85546875" style="425" customWidth="1"/>
    <col min="6188" max="6188" width="4.42578125" style="425" customWidth="1"/>
    <col min="6189" max="6189" width="0" style="425" hidden="1" customWidth="1"/>
    <col min="6190" max="6190" width="5.42578125" style="425" customWidth="1"/>
    <col min="6191" max="6193" width="9.140625" style="425"/>
    <col min="6194" max="6194" width="8" style="425" customWidth="1"/>
    <col min="6195" max="6195" width="8.28515625" style="425" bestFit="1" customWidth="1"/>
    <col min="6196" max="6401" width="9.140625" style="425"/>
    <col min="6402" max="6416" width="3.85546875" style="425" customWidth="1"/>
    <col min="6417" max="6418" width="5.140625" style="425" customWidth="1"/>
    <col min="6419" max="6421" width="5.28515625" style="425" customWidth="1"/>
    <col min="6422" max="6424" width="3.42578125" style="425" customWidth="1"/>
    <col min="6425" max="6430" width="3.85546875" style="425" customWidth="1"/>
    <col min="6431" max="6431" width="2" style="425" customWidth="1"/>
    <col min="6432" max="6432" width="2.7109375" style="425" customWidth="1"/>
    <col min="6433" max="6436" width="3.85546875" style="425" customWidth="1"/>
    <col min="6437" max="6437" width="3" style="425" customWidth="1"/>
    <col min="6438" max="6438" width="4" style="425" customWidth="1"/>
    <col min="6439" max="6442" width="3.85546875" style="425" customWidth="1"/>
    <col min="6443" max="6443" width="7.85546875" style="425" customWidth="1"/>
    <col min="6444" max="6444" width="4.42578125" style="425" customWidth="1"/>
    <col min="6445" max="6445" width="0" style="425" hidden="1" customWidth="1"/>
    <col min="6446" max="6446" width="5.42578125" style="425" customWidth="1"/>
    <col min="6447" max="6449" width="9.140625" style="425"/>
    <col min="6450" max="6450" width="8" style="425" customWidth="1"/>
    <col min="6451" max="6451" width="8.28515625" style="425" bestFit="1" customWidth="1"/>
    <col min="6452" max="6657" width="9.140625" style="425"/>
    <col min="6658" max="6672" width="3.85546875" style="425" customWidth="1"/>
    <col min="6673" max="6674" width="5.140625" style="425" customWidth="1"/>
    <col min="6675" max="6677" width="5.28515625" style="425" customWidth="1"/>
    <col min="6678" max="6680" width="3.42578125" style="425" customWidth="1"/>
    <col min="6681" max="6686" width="3.85546875" style="425" customWidth="1"/>
    <col min="6687" max="6687" width="2" style="425" customWidth="1"/>
    <col min="6688" max="6688" width="2.7109375" style="425" customWidth="1"/>
    <col min="6689" max="6692" width="3.85546875" style="425" customWidth="1"/>
    <col min="6693" max="6693" width="3" style="425" customWidth="1"/>
    <col min="6694" max="6694" width="4" style="425" customWidth="1"/>
    <col min="6695" max="6698" width="3.85546875" style="425" customWidth="1"/>
    <col min="6699" max="6699" width="7.85546875" style="425" customWidth="1"/>
    <col min="6700" max="6700" width="4.42578125" style="425" customWidth="1"/>
    <col min="6701" max="6701" width="0" style="425" hidden="1" customWidth="1"/>
    <col min="6702" max="6702" width="5.42578125" style="425" customWidth="1"/>
    <col min="6703" max="6705" width="9.140625" style="425"/>
    <col min="6706" max="6706" width="8" style="425" customWidth="1"/>
    <col min="6707" max="6707" width="8.28515625" style="425" bestFit="1" customWidth="1"/>
    <col min="6708" max="6913" width="9.140625" style="425"/>
    <col min="6914" max="6928" width="3.85546875" style="425" customWidth="1"/>
    <col min="6929" max="6930" width="5.140625" style="425" customWidth="1"/>
    <col min="6931" max="6933" width="5.28515625" style="425" customWidth="1"/>
    <col min="6934" max="6936" width="3.42578125" style="425" customWidth="1"/>
    <col min="6937" max="6942" width="3.85546875" style="425" customWidth="1"/>
    <col min="6943" max="6943" width="2" style="425" customWidth="1"/>
    <col min="6944" max="6944" width="2.7109375" style="425" customWidth="1"/>
    <col min="6945" max="6948" width="3.85546875" style="425" customWidth="1"/>
    <col min="6949" max="6949" width="3" style="425" customWidth="1"/>
    <col min="6950" max="6950" width="4" style="425" customWidth="1"/>
    <col min="6951" max="6954" width="3.85546875" style="425" customWidth="1"/>
    <col min="6955" max="6955" width="7.85546875" style="425" customWidth="1"/>
    <col min="6956" max="6956" width="4.42578125" style="425" customWidth="1"/>
    <col min="6957" max="6957" width="0" style="425" hidden="1" customWidth="1"/>
    <col min="6958" max="6958" width="5.42578125" style="425" customWidth="1"/>
    <col min="6959" max="6961" width="9.140625" style="425"/>
    <col min="6962" max="6962" width="8" style="425" customWidth="1"/>
    <col min="6963" max="6963" width="8.28515625" style="425" bestFit="1" customWidth="1"/>
    <col min="6964" max="7169" width="9.140625" style="425"/>
    <col min="7170" max="7184" width="3.85546875" style="425" customWidth="1"/>
    <col min="7185" max="7186" width="5.140625" style="425" customWidth="1"/>
    <col min="7187" max="7189" width="5.28515625" style="425" customWidth="1"/>
    <col min="7190" max="7192" width="3.42578125" style="425" customWidth="1"/>
    <col min="7193" max="7198" width="3.85546875" style="425" customWidth="1"/>
    <col min="7199" max="7199" width="2" style="425" customWidth="1"/>
    <col min="7200" max="7200" width="2.7109375" style="425" customWidth="1"/>
    <col min="7201" max="7204" width="3.85546875" style="425" customWidth="1"/>
    <col min="7205" max="7205" width="3" style="425" customWidth="1"/>
    <col min="7206" max="7206" width="4" style="425" customWidth="1"/>
    <col min="7207" max="7210" width="3.85546875" style="425" customWidth="1"/>
    <col min="7211" max="7211" width="7.85546875" style="425" customWidth="1"/>
    <col min="7212" max="7212" width="4.42578125" style="425" customWidth="1"/>
    <col min="7213" max="7213" width="0" style="425" hidden="1" customWidth="1"/>
    <col min="7214" max="7214" width="5.42578125" style="425" customWidth="1"/>
    <col min="7215" max="7217" width="9.140625" style="425"/>
    <col min="7218" max="7218" width="8" style="425" customWidth="1"/>
    <col min="7219" max="7219" width="8.28515625" style="425" bestFit="1" customWidth="1"/>
    <col min="7220" max="7425" width="9.140625" style="425"/>
    <col min="7426" max="7440" width="3.85546875" style="425" customWidth="1"/>
    <col min="7441" max="7442" width="5.140625" style="425" customWidth="1"/>
    <col min="7443" max="7445" width="5.28515625" style="425" customWidth="1"/>
    <col min="7446" max="7448" width="3.42578125" style="425" customWidth="1"/>
    <col min="7449" max="7454" width="3.85546875" style="425" customWidth="1"/>
    <col min="7455" max="7455" width="2" style="425" customWidth="1"/>
    <col min="7456" max="7456" width="2.7109375" style="425" customWidth="1"/>
    <col min="7457" max="7460" width="3.85546875" style="425" customWidth="1"/>
    <col min="7461" max="7461" width="3" style="425" customWidth="1"/>
    <col min="7462" max="7462" width="4" style="425" customWidth="1"/>
    <col min="7463" max="7466" width="3.85546875" style="425" customWidth="1"/>
    <col min="7467" max="7467" width="7.85546875" style="425" customWidth="1"/>
    <col min="7468" max="7468" width="4.42578125" style="425" customWidth="1"/>
    <col min="7469" max="7469" width="0" style="425" hidden="1" customWidth="1"/>
    <col min="7470" max="7470" width="5.42578125" style="425" customWidth="1"/>
    <col min="7471" max="7473" width="9.140625" style="425"/>
    <col min="7474" max="7474" width="8" style="425" customWidth="1"/>
    <col min="7475" max="7475" width="8.28515625" style="425" bestFit="1" customWidth="1"/>
    <col min="7476" max="7681" width="9.140625" style="425"/>
    <col min="7682" max="7696" width="3.85546875" style="425" customWidth="1"/>
    <col min="7697" max="7698" width="5.140625" style="425" customWidth="1"/>
    <col min="7699" max="7701" width="5.28515625" style="425" customWidth="1"/>
    <col min="7702" max="7704" width="3.42578125" style="425" customWidth="1"/>
    <col min="7705" max="7710" width="3.85546875" style="425" customWidth="1"/>
    <col min="7711" max="7711" width="2" style="425" customWidth="1"/>
    <col min="7712" max="7712" width="2.7109375" style="425" customWidth="1"/>
    <col min="7713" max="7716" width="3.85546875" style="425" customWidth="1"/>
    <col min="7717" max="7717" width="3" style="425" customWidth="1"/>
    <col min="7718" max="7718" width="4" style="425" customWidth="1"/>
    <col min="7719" max="7722" width="3.85546875" style="425" customWidth="1"/>
    <col min="7723" max="7723" width="7.85546875" style="425" customWidth="1"/>
    <col min="7724" max="7724" width="4.42578125" style="425" customWidth="1"/>
    <col min="7725" max="7725" width="0" style="425" hidden="1" customWidth="1"/>
    <col min="7726" max="7726" width="5.42578125" style="425" customWidth="1"/>
    <col min="7727" max="7729" width="9.140625" style="425"/>
    <col min="7730" max="7730" width="8" style="425" customWidth="1"/>
    <col min="7731" max="7731" width="8.28515625" style="425" bestFit="1" customWidth="1"/>
    <col min="7732" max="7937" width="9.140625" style="425"/>
    <col min="7938" max="7952" width="3.85546875" style="425" customWidth="1"/>
    <col min="7953" max="7954" width="5.140625" style="425" customWidth="1"/>
    <col min="7955" max="7957" width="5.28515625" style="425" customWidth="1"/>
    <col min="7958" max="7960" width="3.42578125" style="425" customWidth="1"/>
    <col min="7961" max="7966" width="3.85546875" style="425" customWidth="1"/>
    <col min="7967" max="7967" width="2" style="425" customWidth="1"/>
    <col min="7968" max="7968" width="2.7109375" style="425" customWidth="1"/>
    <col min="7969" max="7972" width="3.85546875" style="425" customWidth="1"/>
    <col min="7973" max="7973" width="3" style="425" customWidth="1"/>
    <col min="7974" max="7974" width="4" style="425" customWidth="1"/>
    <col min="7975" max="7978" width="3.85546875" style="425" customWidth="1"/>
    <col min="7979" max="7979" width="7.85546875" style="425" customWidth="1"/>
    <col min="7980" max="7980" width="4.42578125" style="425" customWidth="1"/>
    <col min="7981" max="7981" width="0" style="425" hidden="1" customWidth="1"/>
    <col min="7982" max="7982" width="5.42578125" style="425" customWidth="1"/>
    <col min="7983" max="7985" width="9.140625" style="425"/>
    <col min="7986" max="7986" width="8" style="425" customWidth="1"/>
    <col min="7987" max="7987" width="8.28515625" style="425" bestFit="1" customWidth="1"/>
    <col min="7988" max="8193" width="9.140625" style="425"/>
    <col min="8194" max="8208" width="3.85546875" style="425" customWidth="1"/>
    <col min="8209" max="8210" width="5.140625" style="425" customWidth="1"/>
    <col min="8211" max="8213" width="5.28515625" style="425" customWidth="1"/>
    <col min="8214" max="8216" width="3.42578125" style="425" customWidth="1"/>
    <col min="8217" max="8222" width="3.85546875" style="425" customWidth="1"/>
    <col min="8223" max="8223" width="2" style="425" customWidth="1"/>
    <col min="8224" max="8224" width="2.7109375" style="425" customWidth="1"/>
    <col min="8225" max="8228" width="3.85546875" style="425" customWidth="1"/>
    <col min="8229" max="8229" width="3" style="425" customWidth="1"/>
    <col min="8230" max="8230" width="4" style="425" customWidth="1"/>
    <col min="8231" max="8234" width="3.85546875" style="425" customWidth="1"/>
    <col min="8235" max="8235" width="7.85546875" style="425" customWidth="1"/>
    <col min="8236" max="8236" width="4.42578125" style="425" customWidth="1"/>
    <col min="8237" max="8237" width="0" style="425" hidden="1" customWidth="1"/>
    <col min="8238" max="8238" width="5.42578125" style="425" customWidth="1"/>
    <col min="8239" max="8241" width="9.140625" style="425"/>
    <col min="8242" max="8242" width="8" style="425" customWidth="1"/>
    <col min="8243" max="8243" width="8.28515625" style="425" bestFit="1" customWidth="1"/>
    <col min="8244" max="8449" width="9.140625" style="425"/>
    <col min="8450" max="8464" width="3.85546875" style="425" customWidth="1"/>
    <col min="8465" max="8466" width="5.140625" style="425" customWidth="1"/>
    <col min="8467" max="8469" width="5.28515625" style="425" customWidth="1"/>
    <col min="8470" max="8472" width="3.42578125" style="425" customWidth="1"/>
    <col min="8473" max="8478" width="3.85546875" style="425" customWidth="1"/>
    <col min="8479" max="8479" width="2" style="425" customWidth="1"/>
    <col min="8480" max="8480" width="2.7109375" style="425" customWidth="1"/>
    <col min="8481" max="8484" width="3.85546875" style="425" customWidth="1"/>
    <col min="8485" max="8485" width="3" style="425" customWidth="1"/>
    <col min="8486" max="8486" width="4" style="425" customWidth="1"/>
    <col min="8487" max="8490" width="3.85546875" style="425" customWidth="1"/>
    <col min="8491" max="8491" width="7.85546875" style="425" customWidth="1"/>
    <col min="8492" max="8492" width="4.42578125" style="425" customWidth="1"/>
    <col min="8493" max="8493" width="0" style="425" hidden="1" customWidth="1"/>
    <col min="8494" max="8494" width="5.42578125" style="425" customWidth="1"/>
    <col min="8495" max="8497" width="9.140625" style="425"/>
    <col min="8498" max="8498" width="8" style="425" customWidth="1"/>
    <col min="8499" max="8499" width="8.28515625" style="425" bestFit="1" customWidth="1"/>
    <col min="8500" max="8705" width="9.140625" style="425"/>
    <col min="8706" max="8720" width="3.85546875" style="425" customWidth="1"/>
    <col min="8721" max="8722" width="5.140625" style="425" customWidth="1"/>
    <col min="8723" max="8725" width="5.28515625" style="425" customWidth="1"/>
    <col min="8726" max="8728" width="3.42578125" style="425" customWidth="1"/>
    <col min="8729" max="8734" width="3.85546875" style="425" customWidth="1"/>
    <col min="8735" max="8735" width="2" style="425" customWidth="1"/>
    <col min="8736" max="8736" width="2.7109375" style="425" customWidth="1"/>
    <col min="8737" max="8740" width="3.85546875" style="425" customWidth="1"/>
    <col min="8741" max="8741" width="3" style="425" customWidth="1"/>
    <col min="8742" max="8742" width="4" style="425" customWidth="1"/>
    <col min="8743" max="8746" width="3.85546875" style="425" customWidth="1"/>
    <col min="8747" max="8747" width="7.85546875" style="425" customWidth="1"/>
    <col min="8748" max="8748" width="4.42578125" style="425" customWidth="1"/>
    <col min="8749" max="8749" width="0" style="425" hidden="1" customWidth="1"/>
    <col min="8750" max="8750" width="5.42578125" style="425" customWidth="1"/>
    <col min="8751" max="8753" width="9.140625" style="425"/>
    <col min="8754" max="8754" width="8" style="425" customWidth="1"/>
    <col min="8755" max="8755" width="8.28515625" style="425" bestFit="1" customWidth="1"/>
    <col min="8756" max="8961" width="9.140625" style="425"/>
    <col min="8962" max="8976" width="3.85546875" style="425" customWidth="1"/>
    <col min="8977" max="8978" width="5.140625" style="425" customWidth="1"/>
    <col min="8979" max="8981" width="5.28515625" style="425" customWidth="1"/>
    <col min="8982" max="8984" width="3.42578125" style="425" customWidth="1"/>
    <col min="8985" max="8990" width="3.85546875" style="425" customWidth="1"/>
    <col min="8991" max="8991" width="2" style="425" customWidth="1"/>
    <col min="8992" max="8992" width="2.7109375" style="425" customWidth="1"/>
    <col min="8993" max="8996" width="3.85546875" style="425" customWidth="1"/>
    <col min="8997" max="8997" width="3" style="425" customWidth="1"/>
    <col min="8998" max="8998" width="4" style="425" customWidth="1"/>
    <col min="8999" max="9002" width="3.85546875" style="425" customWidth="1"/>
    <col min="9003" max="9003" width="7.85546875" style="425" customWidth="1"/>
    <col min="9004" max="9004" width="4.42578125" style="425" customWidth="1"/>
    <col min="9005" max="9005" width="0" style="425" hidden="1" customWidth="1"/>
    <col min="9006" max="9006" width="5.42578125" style="425" customWidth="1"/>
    <col min="9007" max="9009" width="9.140625" style="425"/>
    <col min="9010" max="9010" width="8" style="425" customWidth="1"/>
    <col min="9011" max="9011" width="8.28515625" style="425" bestFit="1" customWidth="1"/>
    <col min="9012" max="9217" width="9.140625" style="425"/>
    <col min="9218" max="9232" width="3.85546875" style="425" customWidth="1"/>
    <col min="9233" max="9234" width="5.140625" style="425" customWidth="1"/>
    <col min="9235" max="9237" width="5.28515625" style="425" customWidth="1"/>
    <col min="9238" max="9240" width="3.42578125" style="425" customWidth="1"/>
    <col min="9241" max="9246" width="3.85546875" style="425" customWidth="1"/>
    <col min="9247" max="9247" width="2" style="425" customWidth="1"/>
    <col min="9248" max="9248" width="2.7109375" style="425" customWidth="1"/>
    <col min="9249" max="9252" width="3.85546875" style="425" customWidth="1"/>
    <col min="9253" max="9253" width="3" style="425" customWidth="1"/>
    <col min="9254" max="9254" width="4" style="425" customWidth="1"/>
    <col min="9255" max="9258" width="3.85546875" style="425" customWidth="1"/>
    <col min="9259" max="9259" width="7.85546875" style="425" customWidth="1"/>
    <col min="9260" max="9260" width="4.42578125" style="425" customWidth="1"/>
    <col min="9261" max="9261" width="0" style="425" hidden="1" customWidth="1"/>
    <col min="9262" max="9262" width="5.42578125" style="425" customWidth="1"/>
    <col min="9263" max="9265" width="9.140625" style="425"/>
    <col min="9266" max="9266" width="8" style="425" customWidth="1"/>
    <col min="9267" max="9267" width="8.28515625" style="425" bestFit="1" customWidth="1"/>
    <col min="9268" max="9473" width="9.140625" style="425"/>
    <col min="9474" max="9488" width="3.85546875" style="425" customWidth="1"/>
    <col min="9489" max="9490" width="5.140625" style="425" customWidth="1"/>
    <col min="9491" max="9493" width="5.28515625" style="425" customWidth="1"/>
    <col min="9494" max="9496" width="3.42578125" style="425" customWidth="1"/>
    <col min="9497" max="9502" width="3.85546875" style="425" customWidth="1"/>
    <col min="9503" max="9503" width="2" style="425" customWidth="1"/>
    <col min="9504" max="9504" width="2.7109375" style="425" customWidth="1"/>
    <col min="9505" max="9508" width="3.85546875" style="425" customWidth="1"/>
    <col min="9509" max="9509" width="3" style="425" customWidth="1"/>
    <col min="9510" max="9510" width="4" style="425" customWidth="1"/>
    <col min="9511" max="9514" width="3.85546875" style="425" customWidth="1"/>
    <col min="9515" max="9515" width="7.85546875" style="425" customWidth="1"/>
    <col min="9516" max="9516" width="4.42578125" style="425" customWidth="1"/>
    <col min="9517" max="9517" width="0" style="425" hidden="1" customWidth="1"/>
    <col min="9518" max="9518" width="5.42578125" style="425" customWidth="1"/>
    <col min="9519" max="9521" width="9.140625" style="425"/>
    <col min="9522" max="9522" width="8" style="425" customWidth="1"/>
    <col min="9523" max="9523" width="8.28515625" style="425" bestFit="1" customWidth="1"/>
    <col min="9524" max="9729" width="9.140625" style="425"/>
    <col min="9730" max="9744" width="3.85546875" style="425" customWidth="1"/>
    <col min="9745" max="9746" width="5.140625" style="425" customWidth="1"/>
    <col min="9747" max="9749" width="5.28515625" style="425" customWidth="1"/>
    <col min="9750" max="9752" width="3.42578125" style="425" customWidth="1"/>
    <col min="9753" max="9758" width="3.85546875" style="425" customWidth="1"/>
    <col min="9759" max="9759" width="2" style="425" customWidth="1"/>
    <col min="9760" max="9760" width="2.7109375" style="425" customWidth="1"/>
    <col min="9761" max="9764" width="3.85546875" style="425" customWidth="1"/>
    <col min="9765" max="9765" width="3" style="425" customWidth="1"/>
    <col min="9766" max="9766" width="4" style="425" customWidth="1"/>
    <col min="9767" max="9770" width="3.85546875" style="425" customWidth="1"/>
    <col min="9771" max="9771" width="7.85546875" style="425" customWidth="1"/>
    <col min="9772" max="9772" width="4.42578125" style="425" customWidth="1"/>
    <col min="9773" max="9773" width="0" style="425" hidden="1" customWidth="1"/>
    <col min="9774" max="9774" width="5.42578125" style="425" customWidth="1"/>
    <col min="9775" max="9777" width="9.140625" style="425"/>
    <col min="9778" max="9778" width="8" style="425" customWidth="1"/>
    <col min="9779" max="9779" width="8.28515625" style="425" bestFit="1" customWidth="1"/>
    <col min="9780" max="9985" width="9.140625" style="425"/>
    <col min="9986" max="10000" width="3.85546875" style="425" customWidth="1"/>
    <col min="10001" max="10002" width="5.140625" style="425" customWidth="1"/>
    <col min="10003" max="10005" width="5.28515625" style="425" customWidth="1"/>
    <col min="10006" max="10008" width="3.42578125" style="425" customWidth="1"/>
    <col min="10009" max="10014" width="3.85546875" style="425" customWidth="1"/>
    <col min="10015" max="10015" width="2" style="425" customWidth="1"/>
    <col min="10016" max="10016" width="2.7109375" style="425" customWidth="1"/>
    <col min="10017" max="10020" width="3.85546875" style="425" customWidth="1"/>
    <col min="10021" max="10021" width="3" style="425" customWidth="1"/>
    <col min="10022" max="10022" width="4" style="425" customWidth="1"/>
    <col min="10023" max="10026" width="3.85546875" style="425" customWidth="1"/>
    <col min="10027" max="10027" width="7.85546875" style="425" customWidth="1"/>
    <col min="10028" max="10028" width="4.42578125" style="425" customWidth="1"/>
    <col min="10029" max="10029" width="0" style="425" hidden="1" customWidth="1"/>
    <col min="10030" max="10030" width="5.42578125" style="425" customWidth="1"/>
    <col min="10031" max="10033" width="9.140625" style="425"/>
    <col min="10034" max="10034" width="8" style="425" customWidth="1"/>
    <col min="10035" max="10035" width="8.28515625" style="425" bestFit="1" customWidth="1"/>
    <col min="10036" max="10241" width="9.140625" style="425"/>
    <col min="10242" max="10256" width="3.85546875" style="425" customWidth="1"/>
    <col min="10257" max="10258" width="5.140625" style="425" customWidth="1"/>
    <col min="10259" max="10261" width="5.28515625" style="425" customWidth="1"/>
    <col min="10262" max="10264" width="3.42578125" style="425" customWidth="1"/>
    <col min="10265" max="10270" width="3.85546875" style="425" customWidth="1"/>
    <col min="10271" max="10271" width="2" style="425" customWidth="1"/>
    <col min="10272" max="10272" width="2.7109375" style="425" customWidth="1"/>
    <col min="10273" max="10276" width="3.85546875" style="425" customWidth="1"/>
    <col min="10277" max="10277" width="3" style="425" customWidth="1"/>
    <col min="10278" max="10278" width="4" style="425" customWidth="1"/>
    <col min="10279" max="10282" width="3.85546875" style="425" customWidth="1"/>
    <col min="10283" max="10283" width="7.85546875" style="425" customWidth="1"/>
    <col min="10284" max="10284" width="4.42578125" style="425" customWidth="1"/>
    <col min="10285" max="10285" width="0" style="425" hidden="1" customWidth="1"/>
    <col min="10286" max="10286" width="5.42578125" style="425" customWidth="1"/>
    <col min="10287" max="10289" width="9.140625" style="425"/>
    <col min="10290" max="10290" width="8" style="425" customWidth="1"/>
    <col min="10291" max="10291" width="8.28515625" style="425" bestFit="1" customWidth="1"/>
    <col min="10292" max="10497" width="9.140625" style="425"/>
    <col min="10498" max="10512" width="3.85546875" style="425" customWidth="1"/>
    <col min="10513" max="10514" width="5.140625" style="425" customWidth="1"/>
    <col min="10515" max="10517" width="5.28515625" style="425" customWidth="1"/>
    <col min="10518" max="10520" width="3.42578125" style="425" customWidth="1"/>
    <col min="10521" max="10526" width="3.85546875" style="425" customWidth="1"/>
    <col min="10527" max="10527" width="2" style="425" customWidth="1"/>
    <col min="10528" max="10528" width="2.7109375" style="425" customWidth="1"/>
    <col min="10529" max="10532" width="3.85546875" style="425" customWidth="1"/>
    <col min="10533" max="10533" width="3" style="425" customWidth="1"/>
    <col min="10534" max="10534" width="4" style="425" customWidth="1"/>
    <col min="10535" max="10538" width="3.85546875" style="425" customWidth="1"/>
    <col min="10539" max="10539" width="7.85546875" style="425" customWidth="1"/>
    <col min="10540" max="10540" width="4.42578125" style="425" customWidth="1"/>
    <col min="10541" max="10541" width="0" style="425" hidden="1" customWidth="1"/>
    <col min="10542" max="10542" width="5.42578125" style="425" customWidth="1"/>
    <col min="10543" max="10545" width="9.140625" style="425"/>
    <col min="10546" max="10546" width="8" style="425" customWidth="1"/>
    <col min="10547" max="10547" width="8.28515625" style="425" bestFit="1" customWidth="1"/>
    <col min="10548" max="10753" width="9.140625" style="425"/>
    <col min="10754" max="10768" width="3.85546875" style="425" customWidth="1"/>
    <col min="10769" max="10770" width="5.140625" style="425" customWidth="1"/>
    <col min="10771" max="10773" width="5.28515625" style="425" customWidth="1"/>
    <col min="10774" max="10776" width="3.42578125" style="425" customWidth="1"/>
    <col min="10777" max="10782" width="3.85546875" style="425" customWidth="1"/>
    <col min="10783" max="10783" width="2" style="425" customWidth="1"/>
    <col min="10784" max="10784" width="2.7109375" style="425" customWidth="1"/>
    <col min="10785" max="10788" width="3.85546875" style="425" customWidth="1"/>
    <col min="10789" max="10789" width="3" style="425" customWidth="1"/>
    <col min="10790" max="10790" width="4" style="425" customWidth="1"/>
    <col min="10791" max="10794" width="3.85546875" style="425" customWidth="1"/>
    <col min="10795" max="10795" width="7.85546875" style="425" customWidth="1"/>
    <col min="10796" max="10796" width="4.42578125" style="425" customWidth="1"/>
    <col min="10797" max="10797" width="0" style="425" hidden="1" customWidth="1"/>
    <col min="10798" max="10798" width="5.42578125" style="425" customWidth="1"/>
    <col min="10799" max="10801" width="9.140625" style="425"/>
    <col min="10802" max="10802" width="8" style="425" customWidth="1"/>
    <col min="10803" max="10803" width="8.28515625" style="425" bestFit="1" customWidth="1"/>
    <col min="10804" max="11009" width="9.140625" style="425"/>
    <col min="11010" max="11024" width="3.85546875" style="425" customWidth="1"/>
    <col min="11025" max="11026" width="5.140625" style="425" customWidth="1"/>
    <col min="11027" max="11029" width="5.28515625" style="425" customWidth="1"/>
    <col min="11030" max="11032" width="3.42578125" style="425" customWidth="1"/>
    <col min="11033" max="11038" width="3.85546875" style="425" customWidth="1"/>
    <col min="11039" max="11039" width="2" style="425" customWidth="1"/>
    <col min="11040" max="11040" width="2.7109375" style="425" customWidth="1"/>
    <col min="11041" max="11044" width="3.85546875" style="425" customWidth="1"/>
    <col min="11045" max="11045" width="3" style="425" customWidth="1"/>
    <col min="11046" max="11046" width="4" style="425" customWidth="1"/>
    <col min="11047" max="11050" width="3.85546875" style="425" customWidth="1"/>
    <col min="11051" max="11051" width="7.85546875" style="425" customWidth="1"/>
    <col min="11052" max="11052" width="4.42578125" style="425" customWidth="1"/>
    <col min="11053" max="11053" width="0" style="425" hidden="1" customWidth="1"/>
    <col min="11054" max="11054" width="5.42578125" style="425" customWidth="1"/>
    <col min="11055" max="11057" width="9.140625" style="425"/>
    <col min="11058" max="11058" width="8" style="425" customWidth="1"/>
    <col min="11059" max="11059" width="8.28515625" style="425" bestFit="1" customWidth="1"/>
    <col min="11060" max="11265" width="9.140625" style="425"/>
    <col min="11266" max="11280" width="3.85546875" style="425" customWidth="1"/>
    <col min="11281" max="11282" width="5.140625" style="425" customWidth="1"/>
    <col min="11283" max="11285" width="5.28515625" style="425" customWidth="1"/>
    <col min="11286" max="11288" width="3.42578125" style="425" customWidth="1"/>
    <col min="11289" max="11294" width="3.85546875" style="425" customWidth="1"/>
    <col min="11295" max="11295" width="2" style="425" customWidth="1"/>
    <col min="11296" max="11296" width="2.7109375" style="425" customWidth="1"/>
    <col min="11297" max="11300" width="3.85546875" style="425" customWidth="1"/>
    <col min="11301" max="11301" width="3" style="425" customWidth="1"/>
    <col min="11302" max="11302" width="4" style="425" customWidth="1"/>
    <col min="11303" max="11306" width="3.85546875" style="425" customWidth="1"/>
    <col min="11307" max="11307" width="7.85546875" style="425" customWidth="1"/>
    <col min="11308" max="11308" width="4.42578125" style="425" customWidth="1"/>
    <col min="11309" max="11309" width="0" style="425" hidden="1" customWidth="1"/>
    <col min="11310" max="11310" width="5.42578125" style="425" customWidth="1"/>
    <col min="11311" max="11313" width="9.140625" style="425"/>
    <col min="11314" max="11314" width="8" style="425" customWidth="1"/>
    <col min="11315" max="11315" width="8.28515625" style="425" bestFit="1" customWidth="1"/>
    <col min="11316" max="11521" width="9.140625" style="425"/>
    <col min="11522" max="11536" width="3.85546875" style="425" customWidth="1"/>
    <col min="11537" max="11538" width="5.140625" style="425" customWidth="1"/>
    <col min="11539" max="11541" width="5.28515625" style="425" customWidth="1"/>
    <col min="11542" max="11544" width="3.42578125" style="425" customWidth="1"/>
    <col min="11545" max="11550" width="3.85546875" style="425" customWidth="1"/>
    <col min="11551" max="11551" width="2" style="425" customWidth="1"/>
    <col min="11552" max="11552" width="2.7109375" style="425" customWidth="1"/>
    <col min="11553" max="11556" width="3.85546875" style="425" customWidth="1"/>
    <col min="11557" max="11557" width="3" style="425" customWidth="1"/>
    <col min="11558" max="11558" width="4" style="425" customWidth="1"/>
    <col min="11559" max="11562" width="3.85546875" style="425" customWidth="1"/>
    <col min="11563" max="11563" width="7.85546875" style="425" customWidth="1"/>
    <col min="11564" max="11564" width="4.42578125" style="425" customWidth="1"/>
    <col min="11565" max="11565" width="0" style="425" hidden="1" customWidth="1"/>
    <col min="11566" max="11566" width="5.42578125" style="425" customWidth="1"/>
    <col min="11567" max="11569" width="9.140625" style="425"/>
    <col min="11570" max="11570" width="8" style="425" customWidth="1"/>
    <col min="11571" max="11571" width="8.28515625" style="425" bestFit="1" customWidth="1"/>
    <col min="11572" max="11777" width="9.140625" style="425"/>
    <col min="11778" max="11792" width="3.85546875" style="425" customWidth="1"/>
    <col min="11793" max="11794" width="5.140625" style="425" customWidth="1"/>
    <col min="11795" max="11797" width="5.28515625" style="425" customWidth="1"/>
    <col min="11798" max="11800" width="3.42578125" style="425" customWidth="1"/>
    <col min="11801" max="11806" width="3.85546875" style="425" customWidth="1"/>
    <col min="11807" max="11807" width="2" style="425" customWidth="1"/>
    <col min="11808" max="11808" width="2.7109375" style="425" customWidth="1"/>
    <col min="11809" max="11812" width="3.85546875" style="425" customWidth="1"/>
    <col min="11813" max="11813" width="3" style="425" customWidth="1"/>
    <col min="11814" max="11814" width="4" style="425" customWidth="1"/>
    <col min="11815" max="11818" width="3.85546875" style="425" customWidth="1"/>
    <col min="11819" max="11819" width="7.85546875" style="425" customWidth="1"/>
    <col min="11820" max="11820" width="4.42578125" style="425" customWidth="1"/>
    <col min="11821" max="11821" width="0" style="425" hidden="1" customWidth="1"/>
    <col min="11822" max="11822" width="5.42578125" style="425" customWidth="1"/>
    <col min="11823" max="11825" width="9.140625" style="425"/>
    <col min="11826" max="11826" width="8" style="425" customWidth="1"/>
    <col min="11827" max="11827" width="8.28515625" style="425" bestFit="1" customWidth="1"/>
    <col min="11828" max="12033" width="9.140625" style="425"/>
    <col min="12034" max="12048" width="3.85546875" style="425" customWidth="1"/>
    <col min="12049" max="12050" width="5.140625" style="425" customWidth="1"/>
    <col min="12051" max="12053" width="5.28515625" style="425" customWidth="1"/>
    <col min="12054" max="12056" width="3.42578125" style="425" customWidth="1"/>
    <col min="12057" max="12062" width="3.85546875" style="425" customWidth="1"/>
    <col min="12063" max="12063" width="2" style="425" customWidth="1"/>
    <col min="12064" max="12064" width="2.7109375" style="425" customWidth="1"/>
    <col min="12065" max="12068" width="3.85546875" style="425" customWidth="1"/>
    <col min="12069" max="12069" width="3" style="425" customWidth="1"/>
    <col min="12070" max="12070" width="4" style="425" customWidth="1"/>
    <col min="12071" max="12074" width="3.85546875" style="425" customWidth="1"/>
    <col min="12075" max="12075" width="7.85546875" style="425" customWidth="1"/>
    <col min="12076" max="12076" width="4.42578125" style="425" customWidth="1"/>
    <col min="12077" max="12077" width="0" style="425" hidden="1" customWidth="1"/>
    <col min="12078" max="12078" width="5.42578125" style="425" customWidth="1"/>
    <col min="12079" max="12081" width="9.140625" style="425"/>
    <col min="12082" max="12082" width="8" style="425" customWidth="1"/>
    <col min="12083" max="12083" width="8.28515625" style="425" bestFit="1" customWidth="1"/>
    <col min="12084" max="12289" width="9.140625" style="425"/>
    <col min="12290" max="12304" width="3.85546875" style="425" customWidth="1"/>
    <col min="12305" max="12306" width="5.140625" style="425" customWidth="1"/>
    <col min="12307" max="12309" width="5.28515625" style="425" customWidth="1"/>
    <col min="12310" max="12312" width="3.42578125" style="425" customWidth="1"/>
    <col min="12313" max="12318" width="3.85546875" style="425" customWidth="1"/>
    <col min="12319" max="12319" width="2" style="425" customWidth="1"/>
    <col min="12320" max="12320" width="2.7109375" style="425" customWidth="1"/>
    <col min="12321" max="12324" width="3.85546875" style="425" customWidth="1"/>
    <col min="12325" max="12325" width="3" style="425" customWidth="1"/>
    <col min="12326" max="12326" width="4" style="425" customWidth="1"/>
    <col min="12327" max="12330" width="3.85546875" style="425" customWidth="1"/>
    <col min="12331" max="12331" width="7.85546875" style="425" customWidth="1"/>
    <col min="12332" max="12332" width="4.42578125" style="425" customWidth="1"/>
    <col min="12333" max="12333" width="0" style="425" hidden="1" customWidth="1"/>
    <col min="12334" max="12334" width="5.42578125" style="425" customWidth="1"/>
    <col min="12335" max="12337" width="9.140625" style="425"/>
    <col min="12338" max="12338" width="8" style="425" customWidth="1"/>
    <col min="12339" max="12339" width="8.28515625" style="425" bestFit="1" customWidth="1"/>
    <col min="12340" max="12545" width="9.140625" style="425"/>
    <col min="12546" max="12560" width="3.85546875" style="425" customWidth="1"/>
    <col min="12561" max="12562" width="5.140625" style="425" customWidth="1"/>
    <col min="12563" max="12565" width="5.28515625" style="425" customWidth="1"/>
    <col min="12566" max="12568" width="3.42578125" style="425" customWidth="1"/>
    <col min="12569" max="12574" width="3.85546875" style="425" customWidth="1"/>
    <col min="12575" max="12575" width="2" style="425" customWidth="1"/>
    <col min="12576" max="12576" width="2.7109375" style="425" customWidth="1"/>
    <col min="12577" max="12580" width="3.85546875" style="425" customWidth="1"/>
    <col min="12581" max="12581" width="3" style="425" customWidth="1"/>
    <col min="12582" max="12582" width="4" style="425" customWidth="1"/>
    <col min="12583" max="12586" width="3.85546875" style="425" customWidth="1"/>
    <col min="12587" max="12587" width="7.85546875" style="425" customWidth="1"/>
    <col min="12588" max="12588" width="4.42578125" style="425" customWidth="1"/>
    <col min="12589" max="12589" width="0" style="425" hidden="1" customWidth="1"/>
    <col min="12590" max="12590" width="5.42578125" style="425" customWidth="1"/>
    <col min="12591" max="12593" width="9.140625" style="425"/>
    <col min="12594" max="12594" width="8" style="425" customWidth="1"/>
    <col min="12595" max="12595" width="8.28515625" style="425" bestFit="1" customWidth="1"/>
    <col min="12596" max="12801" width="9.140625" style="425"/>
    <col min="12802" max="12816" width="3.85546875" style="425" customWidth="1"/>
    <col min="12817" max="12818" width="5.140625" style="425" customWidth="1"/>
    <col min="12819" max="12821" width="5.28515625" style="425" customWidth="1"/>
    <col min="12822" max="12824" width="3.42578125" style="425" customWidth="1"/>
    <col min="12825" max="12830" width="3.85546875" style="425" customWidth="1"/>
    <col min="12831" max="12831" width="2" style="425" customWidth="1"/>
    <col min="12832" max="12832" width="2.7109375" style="425" customWidth="1"/>
    <col min="12833" max="12836" width="3.85546875" style="425" customWidth="1"/>
    <col min="12837" max="12837" width="3" style="425" customWidth="1"/>
    <col min="12838" max="12838" width="4" style="425" customWidth="1"/>
    <col min="12839" max="12842" width="3.85546875" style="425" customWidth="1"/>
    <col min="12843" max="12843" width="7.85546875" style="425" customWidth="1"/>
    <col min="12844" max="12844" width="4.42578125" style="425" customWidth="1"/>
    <col min="12845" max="12845" width="0" style="425" hidden="1" customWidth="1"/>
    <col min="12846" max="12846" width="5.42578125" style="425" customWidth="1"/>
    <col min="12847" max="12849" width="9.140625" style="425"/>
    <col min="12850" max="12850" width="8" style="425" customWidth="1"/>
    <col min="12851" max="12851" width="8.28515625" style="425" bestFit="1" customWidth="1"/>
    <col min="12852" max="13057" width="9.140625" style="425"/>
    <col min="13058" max="13072" width="3.85546875" style="425" customWidth="1"/>
    <col min="13073" max="13074" width="5.140625" style="425" customWidth="1"/>
    <col min="13075" max="13077" width="5.28515625" style="425" customWidth="1"/>
    <col min="13078" max="13080" width="3.42578125" style="425" customWidth="1"/>
    <col min="13081" max="13086" width="3.85546875" style="425" customWidth="1"/>
    <col min="13087" max="13087" width="2" style="425" customWidth="1"/>
    <col min="13088" max="13088" width="2.7109375" style="425" customWidth="1"/>
    <col min="13089" max="13092" width="3.85546875" style="425" customWidth="1"/>
    <col min="13093" max="13093" width="3" style="425" customWidth="1"/>
    <col min="13094" max="13094" width="4" style="425" customWidth="1"/>
    <col min="13095" max="13098" width="3.85546875" style="425" customWidth="1"/>
    <col min="13099" max="13099" width="7.85546875" style="425" customWidth="1"/>
    <col min="13100" max="13100" width="4.42578125" style="425" customWidth="1"/>
    <col min="13101" max="13101" width="0" style="425" hidden="1" customWidth="1"/>
    <col min="13102" max="13102" width="5.42578125" style="425" customWidth="1"/>
    <col min="13103" max="13105" width="9.140625" style="425"/>
    <col min="13106" max="13106" width="8" style="425" customWidth="1"/>
    <col min="13107" max="13107" width="8.28515625" style="425" bestFit="1" customWidth="1"/>
    <col min="13108" max="13313" width="9.140625" style="425"/>
    <col min="13314" max="13328" width="3.85546875" style="425" customWidth="1"/>
    <col min="13329" max="13330" width="5.140625" style="425" customWidth="1"/>
    <col min="13331" max="13333" width="5.28515625" style="425" customWidth="1"/>
    <col min="13334" max="13336" width="3.42578125" style="425" customWidth="1"/>
    <col min="13337" max="13342" width="3.85546875" style="425" customWidth="1"/>
    <col min="13343" max="13343" width="2" style="425" customWidth="1"/>
    <col min="13344" max="13344" width="2.7109375" style="425" customWidth="1"/>
    <col min="13345" max="13348" width="3.85546875" style="425" customWidth="1"/>
    <col min="13349" max="13349" width="3" style="425" customWidth="1"/>
    <col min="13350" max="13350" width="4" style="425" customWidth="1"/>
    <col min="13351" max="13354" width="3.85546875" style="425" customWidth="1"/>
    <col min="13355" max="13355" width="7.85546875" style="425" customWidth="1"/>
    <col min="13356" max="13356" width="4.42578125" style="425" customWidth="1"/>
    <col min="13357" max="13357" width="0" style="425" hidden="1" customWidth="1"/>
    <col min="13358" max="13358" width="5.42578125" style="425" customWidth="1"/>
    <col min="13359" max="13361" width="9.140625" style="425"/>
    <col min="13362" max="13362" width="8" style="425" customWidth="1"/>
    <col min="13363" max="13363" width="8.28515625" style="425" bestFit="1" customWidth="1"/>
    <col min="13364" max="13569" width="9.140625" style="425"/>
    <col min="13570" max="13584" width="3.85546875" style="425" customWidth="1"/>
    <col min="13585" max="13586" width="5.140625" style="425" customWidth="1"/>
    <col min="13587" max="13589" width="5.28515625" style="425" customWidth="1"/>
    <col min="13590" max="13592" width="3.42578125" style="425" customWidth="1"/>
    <col min="13593" max="13598" width="3.85546875" style="425" customWidth="1"/>
    <col min="13599" max="13599" width="2" style="425" customWidth="1"/>
    <col min="13600" max="13600" width="2.7109375" style="425" customWidth="1"/>
    <col min="13601" max="13604" width="3.85546875" style="425" customWidth="1"/>
    <col min="13605" max="13605" width="3" style="425" customWidth="1"/>
    <col min="13606" max="13606" width="4" style="425" customWidth="1"/>
    <col min="13607" max="13610" width="3.85546875" style="425" customWidth="1"/>
    <col min="13611" max="13611" width="7.85546875" style="425" customWidth="1"/>
    <col min="13612" max="13612" width="4.42578125" style="425" customWidth="1"/>
    <col min="13613" max="13613" width="0" style="425" hidden="1" customWidth="1"/>
    <col min="13614" max="13614" width="5.42578125" style="425" customWidth="1"/>
    <col min="13615" max="13617" width="9.140625" style="425"/>
    <col min="13618" max="13618" width="8" style="425" customWidth="1"/>
    <col min="13619" max="13619" width="8.28515625" style="425" bestFit="1" customWidth="1"/>
    <col min="13620" max="13825" width="9.140625" style="425"/>
    <col min="13826" max="13840" width="3.85546875" style="425" customWidth="1"/>
    <col min="13841" max="13842" width="5.140625" style="425" customWidth="1"/>
    <col min="13843" max="13845" width="5.28515625" style="425" customWidth="1"/>
    <col min="13846" max="13848" width="3.42578125" style="425" customWidth="1"/>
    <col min="13849" max="13854" width="3.85546875" style="425" customWidth="1"/>
    <col min="13855" max="13855" width="2" style="425" customWidth="1"/>
    <col min="13856" max="13856" width="2.7109375" style="425" customWidth="1"/>
    <col min="13857" max="13860" width="3.85546875" style="425" customWidth="1"/>
    <col min="13861" max="13861" width="3" style="425" customWidth="1"/>
    <col min="13862" max="13862" width="4" style="425" customWidth="1"/>
    <col min="13863" max="13866" width="3.85546875" style="425" customWidth="1"/>
    <col min="13867" max="13867" width="7.85546875" style="425" customWidth="1"/>
    <col min="13868" max="13868" width="4.42578125" style="425" customWidth="1"/>
    <col min="13869" max="13869" width="0" style="425" hidden="1" customWidth="1"/>
    <col min="13870" max="13870" width="5.42578125" style="425" customWidth="1"/>
    <col min="13871" max="13873" width="9.140625" style="425"/>
    <col min="13874" max="13874" width="8" style="425" customWidth="1"/>
    <col min="13875" max="13875" width="8.28515625" style="425" bestFit="1" customWidth="1"/>
    <col min="13876" max="14081" width="9.140625" style="425"/>
    <col min="14082" max="14096" width="3.85546875" style="425" customWidth="1"/>
    <col min="14097" max="14098" width="5.140625" style="425" customWidth="1"/>
    <col min="14099" max="14101" width="5.28515625" style="425" customWidth="1"/>
    <col min="14102" max="14104" width="3.42578125" style="425" customWidth="1"/>
    <col min="14105" max="14110" width="3.85546875" style="425" customWidth="1"/>
    <col min="14111" max="14111" width="2" style="425" customWidth="1"/>
    <col min="14112" max="14112" width="2.7109375" style="425" customWidth="1"/>
    <col min="14113" max="14116" width="3.85546875" style="425" customWidth="1"/>
    <col min="14117" max="14117" width="3" style="425" customWidth="1"/>
    <col min="14118" max="14118" width="4" style="425" customWidth="1"/>
    <col min="14119" max="14122" width="3.85546875" style="425" customWidth="1"/>
    <col min="14123" max="14123" width="7.85546875" style="425" customWidth="1"/>
    <col min="14124" max="14124" width="4.42578125" style="425" customWidth="1"/>
    <col min="14125" max="14125" width="0" style="425" hidden="1" customWidth="1"/>
    <col min="14126" max="14126" width="5.42578125" style="425" customWidth="1"/>
    <col min="14127" max="14129" width="9.140625" style="425"/>
    <col min="14130" max="14130" width="8" style="425" customWidth="1"/>
    <col min="14131" max="14131" width="8.28515625" style="425" bestFit="1" customWidth="1"/>
    <col min="14132" max="14337" width="9.140625" style="425"/>
    <col min="14338" max="14352" width="3.85546875" style="425" customWidth="1"/>
    <col min="14353" max="14354" width="5.140625" style="425" customWidth="1"/>
    <col min="14355" max="14357" width="5.28515625" style="425" customWidth="1"/>
    <col min="14358" max="14360" width="3.42578125" style="425" customWidth="1"/>
    <col min="14361" max="14366" width="3.85546875" style="425" customWidth="1"/>
    <col min="14367" max="14367" width="2" style="425" customWidth="1"/>
    <col min="14368" max="14368" width="2.7109375" style="425" customWidth="1"/>
    <col min="14369" max="14372" width="3.85546875" style="425" customWidth="1"/>
    <col min="14373" max="14373" width="3" style="425" customWidth="1"/>
    <col min="14374" max="14374" width="4" style="425" customWidth="1"/>
    <col min="14375" max="14378" width="3.85546875" style="425" customWidth="1"/>
    <col min="14379" max="14379" width="7.85546875" style="425" customWidth="1"/>
    <col min="14380" max="14380" width="4.42578125" style="425" customWidth="1"/>
    <col min="14381" max="14381" width="0" style="425" hidden="1" customWidth="1"/>
    <col min="14382" max="14382" width="5.42578125" style="425" customWidth="1"/>
    <col min="14383" max="14385" width="9.140625" style="425"/>
    <col min="14386" max="14386" width="8" style="425" customWidth="1"/>
    <col min="14387" max="14387" width="8.28515625" style="425" bestFit="1" customWidth="1"/>
    <col min="14388" max="14593" width="9.140625" style="425"/>
    <col min="14594" max="14608" width="3.85546875" style="425" customWidth="1"/>
    <col min="14609" max="14610" width="5.140625" style="425" customWidth="1"/>
    <col min="14611" max="14613" width="5.28515625" style="425" customWidth="1"/>
    <col min="14614" max="14616" width="3.42578125" style="425" customWidth="1"/>
    <col min="14617" max="14622" width="3.85546875" style="425" customWidth="1"/>
    <col min="14623" max="14623" width="2" style="425" customWidth="1"/>
    <col min="14624" max="14624" width="2.7109375" style="425" customWidth="1"/>
    <col min="14625" max="14628" width="3.85546875" style="425" customWidth="1"/>
    <col min="14629" max="14629" width="3" style="425" customWidth="1"/>
    <col min="14630" max="14630" width="4" style="425" customWidth="1"/>
    <col min="14631" max="14634" width="3.85546875" style="425" customWidth="1"/>
    <col min="14635" max="14635" width="7.85546875" style="425" customWidth="1"/>
    <col min="14636" max="14636" width="4.42578125" style="425" customWidth="1"/>
    <col min="14637" max="14637" width="0" style="425" hidden="1" customWidth="1"/>
    <col min="14638" max="14638" width="5.42578125" style="425" customWidth="1"/>
    <col min="14639" max="14641" width="9.140625" style="425"/>
    <col min="14642" max="14642" width="8" style="425" customWidth="1"/>
    <col min="14643" max="14643" width="8.28515625" style="425" bestFit="1" customWidth="1"/>
    <col min="14644" max="14849" width="9.140625" style="425"/>
    <col min="14850" max="14864" width="3.85546875" style="425" customWidth="1"/>
    <col min="14865" max="14866" width="5.140625" style="425" customWidth="1"/>
    <col min="14867" max="14869" width="5.28515625" style="425" customWidth="1"/>
    <col min="14870" max="14872" width="3.42578125" style="425" customWidth="1"/>
    <col min="14873" max="14878" width="3.85546875" style="425" customWidth="1"/>
    <col min="14879" max="14879" width="2" style="425" customWidth="1"/>
    <col min="14880" max="14880" width="2.7109375" style="425" customWidth="1"/>
    <col min="14881" max="14884" width="3.85546875" style="425" customWidth="1"/>
    <col min="14885" max="14885" width="3" style="425" customWidth="1"/>
    <col min="14886" max="14886" width="4" style="425" customWidth="1"/>
    <col min="14887" max="14890" width="3.85546875" style="425" customWidth="1"/>
    <col min="14891" max="14891" width="7.85546875" style="425" customWidth="1"/>
    <col min="14892" max="14892" width="4.42578125" style="425" customWidth="1"/>
    <col min="14893" max="14893" width="0" style="425" hidden="1" customWidth="1"/>
    <col min="14894" max="14894" width="5.42578125" style="425" customWidth="1"/>
    <col min="14895" max="14897" width="9.140625" style="425"/>
    <col min="14898" max="14898" width="8" style="425" customWidth="1"/>
    <col min="14899" max="14899" width="8.28515625" style="425" bestFit="1" customWidth="1"/>
    <col min="14900" max="15105" width="9.140625" style="425"/>
    <col min="15106" max="15120" width="3.85546875" style="425" customWidth="1"/>
    <col min="15121" max="15122" width="5.140625" style="425" customWidth="1"/>
    <col min="15123" max="15125" width="5.28515625" style="425" customWidth="1"/>
    <col min="15126" max="15128" width="3.42578125" style="425" customWidth="1"/>
    <col min="15129" max="15134" width="3.85546875" style="425" customWidth="1"/>
    <col min="15135" max="15135" width="2" style="425" customWidth="1"/>
    <col min="15136" max="15136" width="2.7109375" style="425" customWidth="1"/>
    <col min="15137" max="15140" width="3.85546875" style="425" customWidth="1"/>
    <col min="15141" max="15141" width="3" style="425" customWidth="1"/>
    <col min="15142" max="15142" width="4" style="425" customWidth="1"/>
    <col min="15143" max="15146" width="3.85546875" style="425" customWidth="1"/>
    <col min="15147" max="15147" width="7.85546875" style="425" customWidth="1"/>
    <col min="15148" max="15148" width="4.42578125" style="425" customWidth="1"/>
    <col min="15149" max="15149" width="0" style="425" hidden="1" customWidth="1"/>
    <col min="15150" max="15150" width="5.42578125" style="425" customWidth="1"/>
    <col min="15151" max="15153" width="9.140625" style="425"/>
    <col min="15154" max="15154" width="8" style="425" customWidth="1"/>
    <col min="15155" max="15155" width="8.28515625" style="425" bestFit="1" customWidth="1"/>
    <col min="15156" max="15361" width="9.140625" style="425"/>
    <col min="15362" max="15376" width="3.85546875" style="425" customWidth="1"/>
    <col min="15377" max="15378" width="5.140625" style="425" customWidth="1"/>
    <col min="15379" max="15381" width="5.28515625" style="425" customWidth="1"/>
    <col min="15382" max="15384" width="3.42578125" style="425" customWidth="1"/>
    <col min="15385" max="15390" width="3.85546875" style="425" customWidth="1"/>
    <col min="15391" max="15391" width="2" style="425" customWidth="1"/>
    <col min="15392" max="15392" width="2.7109375" style="425" customWidth="1"/>
    <col min="15393" max="15396" width="3.85546875" style="425" customWidth="1"/>
    <col min="15397" max="15397" width="3" style="425" customWidth="1"/>
    <col min="15398" max="15398" width="4" style="425" customWidth="1"/>
    <col min="15399" max="15402" width="3.85546875" style="425" customWidth="1"/>
    <col min="15403" max="15403" width="7.85546875" style="425" customWidth="1"/>
    <col min="15404" max="15404" width="4.42578125" style="425" customWidth="1"/>
    <col min="15405" max="15405" width="0" style="425" hidden="1" customWidth="1"/>
    <col min="15406" max="15406" width="5.42578125" style="425" customWidth="1"/>
    <col min="15407" max="15409" width="9.140625" style="425"/>
    <col min="15410" max="15410" width="8" style="425" customWidth="1"/>
    <col min="15411" max="15411" width="8.28515625" style="425" bestFit="1" customWidth="1"/>
    <col min="15412" max="15617" width="9.140625" style="425"/>
    <col min="15618" max="15632" width="3.85546875" style="425" customWidth="1"/>
    <col min="15633" max="15634" width="5.140625" style="425" customWidth="1"/>
    <col min="15635" max="15637" width="5.28515625" style="425" customWidth="1"/>
    <col min="15638" max="15640" width="3.42578125" style="425" customWidth="1"/>
    <col min="15641" max="15646" width="3.85546875" style="425" customWidth="1"/>
    <col min="15647" max="15647" width="2" style="425" customWidth="1"/>
    <col min="15648" max="15648" width="2.7109375" style="425" customWidth="1"/>
    <col min="15649" max="15652" width="3.85546875" style="425" customWidth="1"/>
    <col min="15653" max="15653" width="3" style="425" customWidth="1"/>
    <col min="15654" max="15654" width="4" style="425" customWidth="1"/>
    <col min="15655" max="15658" width="3.85546875" style="425" customWidth="1"/>
    <col min="15659" max="15659" width="7.85546875" style="425" customWidth="1"/>
    <col min="15660" max="15660" width="4.42578125" style="425" customWidth="1"/>
    <col min="15661" max="15661" width="0" style="425" hidden="1" customWidth="1"/>
    <col min="15662" max="15662" width="5.42578125" style="425" customWidth="1"/>
    <col min="15663" max="15665" width="9.140625" style="425"/>
    <col min="15666" max="15666" width="8" style="425" customWidth="1"/>
    <col min="15667" max="15667" width="8.28515625" style="425" bestFit="1" customWidth="1"/>
    <col min="15668" max="15873" width="9.140625" style="425"/>
    <col min="15874" max="15888" width="3.85546875" style="425" customWidth="1"/>
    <col min="15889" max="15890" width="5.140625" style="425" customWidth="1"/>
    <col min="15891" max="15893" width="5.28515625" style="425" customWidth="1"/>
    <col min="15894" max="15896" width="3.42578125" style="425" customWidth="1"/>
    <col min="15897" max="15902" width="3.85546875" style="425" customWidth="1"/>
    <col min="15903" max="15903" width="2" style="425" customWidth="1"/>
    <col min="15904" max="15904" width="2.7109375" style="425" customWidth="1"/>
    <col min="15905" max="15908" width="3.85546875" style="425" customWidth="1"/>
    <col min="15909" max="15909" width="3" style="425" customWidth="1"/>
    <col min="15910" max="15910" width="4" style="425" customWidth="1"/>
    <col min="15911" max="15914" width="3.85546875" style="425" customWidth="1"/>
    <col min="15915" max="15915" width="7.85546875" style="425" customWidth="1"/>
    <col min="15916" max="15916" width="4.42578125" style="425" customWidth="1"/>
    <col min="15917" max="15917" width="0" style="425" hidden="1" customWidth="1"/>
    <col min="15918" max="15918" width="5.42578125" style="425" customWidth="1"/>
    <col min="15919" max="15921" width="9.140625" style="425"/>
    <col min="15922" max="15922" width="8" style="425" customWidth="1"/>
    <col min="15923" max="15923" width="8.28515625" style="425" bestFit="1" customWidth="1"/>
    <col min="15924" max="16129" width="9.140625" style="425"/>
    <col min="16130" max="16144" width="3.85546875" style="425" customWidth="1"/>
    <col min="16145" max="16146" width="5.140625" style="425" customWidth="1"/>
    <col min="16147" max="16149" width="5.28515625" style="425" customWidth="1"/>
    <col min="16150" max="16152" width="3.42578125" style="425" customWidth="1"/>
    <col min="16153" max="16158" width="3.85546875" style="425" customWidth="1"/>
    <col min="16159" max="16159" width="2" style="425" customWidth="1"/>
    <col min="16160" max="16160" width="2.7109375" style="425" customWidth="1"/>
    <col min="16161" max="16164" width="3.85546875" style="425" customWidth="1"/>
    <col min="16165" max="16165" width="3" style="425" customWidth="1"/>
    <col min="16166" max="16166" width="4" style="425" customWidth="1"/>
    <col min="16167" max="16170" width="3.85546875" style="425" customWidth="1"/>
    <col min="16171" max="16171" width="7.85546875" style="425" customWidth="1"/>
    <col min="16172" max="16172" width="4.42578125" style="425" customWidth="1"/>
    <col min="16173" max="16173" width="0" style="425" hidden="1" customWidth="1"/>
    <col min="16174" max="16174" width="5.42578125" style="425" customWidth="1"/>
    <col min="16175" max="16177" width="9.140625" style="425"/>
    <col min="16178" max="16178" width="8" style="425" customWidth="1"/>
    <col min="16179" max="16179" width="8.28515625" style="425" bestFit="1" customWidth="1"/>
    <col min="16180" max="16384" width="9.140625" style="425"/>
  </cols>
  <sheetData>
    <row r="2" spans="2:48" ht="15.75" customHeight="1">
      <c r="B2" s="3164" t="s">
        <v>330</v>
      </c>
      <c r="C2" s="3165"/>
      <c r="D2" s="3165"/>
      <c r="E2" s="3165"/>
      <c r="F2" s="3165"/>
      <c r="G2" s="3165"/>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6"/>
    </row>
    <row r="3" spans="2:48" ht="12.75" customHeight="1">
      <c r="B3" s="3167"/>
      <c r="C3" s="3168"/>
      <c r="D3" s="3168"/>
      <c r="E3" s="3168"/>
      <c r="F3" s="3168"/>
      <c r="G3" s="3168"/>
      <c r="H3" s="3168"/>
      <c r="I3" s="3168"/>
      <c r="J3" s="3168"/>
      <c r="K3" s="3168"/>
      <c r="L3" s="3168"/>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8"/>
      <c r="AJ3" s="3168"/>
      <c r="AK3" s="3168"/>
      <c r="AL3" s="3168"/>
      <c r="AM3" s="3168"/>
      <c r="AN3" s="3168"/>
      <c r="AO3" s="3168"/>
      <c r="AP3" s="3168"/>
      <c r="AQ3" s="3168"/>
      <c r="AR3" s="3169"/>
    </row>
    <row r="4" spans="2:48" ht="12.75" customHeight="1">
      <c r="B4" s="3167"/>
      <c r="C4" s="3168"/>
      <c r="D4" s="3168"/>
      <c r="E4" s="3168"/>
      <c r="F4" s="3168"/>
      <c r="G4" s="3168"/>
      <c r="H4" s="3168"/>
      <c r="I4" s="3168"/>
      <c r="J4" s="3168"/>
      <c r="K4" s="3168"/>
      <c r="L4" s="3168"/>
      <c r="M4" s="3168"/>
      <c r="N4" s="3168"/>
      <c r="O4" s="3168"/>
      <c r="P4" s="3168"/>
      <c r="Q4" s="3168"/>
      <c r="R4" s="3168"/>
      <c r="S4" s="3168"/>
      <c r="T4" s="3168"/>
      <c r="U4" s="3168"/>
      <c r="V4" s="3168"/>
      <c r="W4" s="3168"/>
      <c r="X4" s="3168"/>
      <c r="Y4" s="3168"/>
      <c r="Z4" s="3168"/>
      <c r="AA4" s="3168"/>
      <c r="AB4" s="3168"/>
      <c r="AC4" s="3168"/>
      <c r="AD4" s="3168"/>
      <c r="AE4" s="3168"/>
      <c r="AF4" s="3168"/>
      <c r="AG4" s="3168"/>
      <c r="AH4" s="3168"/>
      <c r="AI4" s="3168"/>
      <c r="AJ4" s="3168"/>
      <c r="AK4" s="3168"/>
      <c r="AL4" s="3168"/>
      <c r="AM4" s="3168"/>
      <c r="AN4" s="3168"/>
      <c r="AO4" s="3168"/>
      <c r="AP4" s="3168"/>
      <c r="AQ4" s="3168"/>
      <c r="AR4" s="3169"/>
    </row>
    <row r="5" spans="2:48" ht="12.75" customHeight="1">
      <c r="B5" s="3167"/>
      <c r="C5" s="3168"/>
      <c r="D5" s="3168"/>
      <c r="E5" s="3168"/>
      <c r="F5" s="3168"/>
      <c r="G5" s="3168"/>
      <c r="H5" s="3168"/>
      <c r="I5" s="3168"/>
      <c r="J5" s="3168"/>
      <c r="K5" s="3168"/>
      <c r="L5" s="3168"/>
      <c r="M5" s="3168"/>
      <c r="N5" s="3168"/>
      <c r="O5" s="3168"/>
      <c r="P5" s="3168"/>
      <c r="Q5" s="3168"/>
      <c r="R5" s="3168"/>
      <c r="S5" s="3168"/>
      <c r="T5" s="3168"/>
      <c r="U5" s="3168"/>
      <c r="V5" s="3168"/>
      <c r="W5" s="3168"/>
      <c r="X5" s="3168"/>
      <c r="Y5" s="3168"/>
      <c r="Z5" s="3168"/>
      <c r="AA5" s="3168"/>
      <c r="AB5" s="3168"/>
      <c r="AC5" s="3168"/>
      <c r="AD5" s="3168"/>
      <c r="AE5" s="3168"/>
      <c r="AF5" s="3168"/>
      <c r="AG5" s="3168"/>
      <c r="AH5" s="3168"/>
      <c r="AI5" s="3168"/>
      <c r="AJ5" s="3168"/>
      <c r="AK5" s="3168"/>
      <c r="AL5" s="3168"/>
      <c r="AM5" s="3168"/>
      <c r="AN5" s="3168"/>
      <c r="AO5" s="3168"/>
      <c r="AP5" s="3168"/>
      <c r="AQ5" s="3168"/>
      <c r="AR5" s="3169"/>
    </row>
    <row r="6" spans="2:48" ht="18" customHeight="1">
      <c r="B6" s="3167"/>
      <c r="C6" s="3168"/>
      <c r="D6" s="3168"/>
      <c r="E6" s="3168"/>
      <c r="F6" s="3168"/>
      <c r="G6" s="3168"/>
      <c r="H6" s="3168"/>
      <c r="I6" s="3168"/>
      <c r="J6" s="3168"/>
      <c r="K6" s="3168"/>
      <c r="L6" s="3168"/>
      <c r="M6" s="3168"/>
      <c r="N6" s="3168"/>
      <c r="O6" s="3168"/>
      <c r="P6" s="3168"/>
      <c r="Q6" s="3168"/>
      <c r="R6" s="3168"/>
      <c r="S6" s="3168"/>
      <c r="T6" s="3168"/>
      <c r="U6" s="3168"/>
      <c r="V6" s="3168"/>
      <c r="W6" s="3168"/>
      <c r="X6" s="3168"/>
      <c r="Y6" s="3168"/>
      <c r="Z6" s="3168"/>
      <c r="AA6" s="3168"/>
      <c r="AB6" s="3168"/>
      <c r="AC6" s="3168"/>
      <c r="AD6" s="3168"/>
      <c r="AE6" s="3168"/>
      <c r="AF6" s="3168"/>
      <c r="AG6" s="3168"/>
      <c r="AH6" s="3168"/>
      <c r="AI6" s="3168"/>
      <c r="AJ6" s="3168"/>
      <c r="AK6" s="3168"/>
      <c r="AL6" s="3168"/>
      <c r="AM6" s="3168"/>
      <c r="AN6" s="3168"/>
      <c r="AO6" s="3168"/>
      <c r="AP6" s="3168"/>
      <c r="AQ6" s="3168"/>
      <c r="AR6" s="3169"/>
    </row>
    <row r="7" spans="2:48" ht="15">
      <c r="B7" s="428"/>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30"/>
      <c r="AV7" s="12" t="s">
        <v>90</v>
      </c>
    </row>
    <row r="8" spans="2:48" ht="5.25" customHeight="1" thickBot="1">
      <c r="B8" s="431"/>
      <c r="C8" s="426"/>
      <c r="D8" s="426"/>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7"/>
    </row>
    <row r="9" spans="2:48" ht="18" customHeight="1">
      <c r="B9" s="3172" t="s">
        <v>331</v>
      </c>
      <c r="C9" s="3173"/>
      <c r="D9" s="3173"/>
      <c r="E9" s="3173"/>
      <c r="F9" s="3176"/>
      <c r="G9" s="3176"/>
      <c r="H9" s="3176"/>
      <c r="I9" s="3176"/>
      <c r="J9" s="3176"/>
      <c r="K9" s="3177"/>
      <c r="L9" s="3180" t="s">
        <v>332</v>
      </c>
      <c r="M9" s="3181"/>
      <c r="N9" s="3181"/>
      <c r="O9" s="3181"/>
      <c r="P9" s="3181"/>
      <c r="Q9" s="432"/>
      <c r="R9" s="432"/>
      <c r="S9" s="432"/>
      <c r="T9" s="432"/>
      <c r="U9" s="432"/>
      <c r="V9" s="432"/>
      <c r="W9" s="432"/>
      <c r="X9" s="432"/>
      <c r="Y9" s="432"/>
      <c r="Z9" s="432"/>
      <c r="AA9" s="432"/>
      <c r="AB9" s="432"/>
      <c r="AC9" s="433"/>
      <c r="AD9" s="432"/>
      <c r="AE9" s="432"/>
      <c r="AF9" s="434"/>
      <c r="AG9" s="432"/>
      <c r="AH9" s="432"/>
      <c r="AI9" s="432"/>
      <c r="AJ9" s="432"/>
      <c r="AK9" s="3184" t="s">
        <v>333</v>
      </c>
      <c r="AL9" s="3185"/>
      <c r="AM9" s="3185"/>
      <c r="AN9" s="3185"/>
      <c r="AO9" s="3185"/>
      <c r="AP9" s="3185"/>
      <c r="AQ9" s="3185"/>
      <c r="AR9" s="3186"/>
    </row>
    <row r="10" spans="2:48" ht="20.25" customHeight="1" thickBot="1">
      <c r="B10" s="3174"/>
      <c r="C10" s="3175"/>
      <c r="D10" s="3175"/>
      <c r="E10" s="3175"/>
      <c r="F10" s="3178"/>
      <c r="G10" s="3178"/>
      <c r="H10" s="3178"/>
      <c r="I10" s="3178"/>
      <c r="J10" s="3178"/>
      <c r="K10" s="3179"/>
      <c r="L10" s="3182"/>
      <c r="M10" s="3183"/>
      <c r="N10" s="3183"/>
      <c r="O10" s="3183"/>
      <c r="P10" s="3183"/>
      <c r="Q10" s="435" t="s">
        <v>96</v>
      </c>
      <c r="R10" s="436"/>
      <c r="S10" s="437" t="s">
        <v>95</v>
      </c>
      <c r="T10" s="436"/>
      <c r="U10" s="437"/>
      <c r="V10" s="436"/>
      <c r="W10" s="435"/>
      <c r="X10" s="436"/>
      <c r="Y10" s="436"/>
      <c r="Z10" s="436"/>
      <c r="AA10" s="436"/>
      <c r="AB10" s="436"/>
      <c r="AC10" s="438"/>
      <c r="AD10" s="436"/>
      <c r="AE10" s="436"/>
      <c r="AF10" s="437"/>
      <c r="AG10" s="436"/>
      <c r="AH10" s="436"/>
      <c r="AI10" s="436"/>
      <c r="AJ10" s="439"/>
      <c r="AK10" s="3187"/>
      <c r="AL10" s="3188"/>
      <c r="AM10" s="3188"/>
      <c r="AN10" s="3188"/>
      <c r="AO10" s="3188"/>
      <c r="AP10" s="3188"/>
      <c r="AQ10" s="3188"/>
      <c r="AR10" s="3189"/>
    </row>
    <row r="11" spans="2:48" ht="21" customHeight="1" thickBot="1">
      <c r="B11" s="3172" t="s">
        <v>334</v>
      </c>
      <c r="C11" s="3173"/>
      <c r="D11" s="3173"/>
      <c r="E11" s="3173"/>
      <c r="F11" s="3190"/>
      <c r="G11" s="3190"/>
      <c r="H11" s="3190"/>
      <c r="I11" s="3190"/>
      <c r="J11" s="3190"/>
      <c r="K11" s="3190"/>
      <c r="L11" s="3190"/>
      <c r="M11" s="3190"/>
      <c r="N11" s="3190"/>
      <c r="O11" s="3190"/>
      <c r="P11" s="3190"/>
      <c r="Q11" s="3190"/>
      <c r="R11" s="3190"/>
      <c r="S11" s="3190"/>
      <c r="T11" s="3190"/>
      <c r="U11" s="3190"/>
      <c r="V11" s="3190"/>
      <c r="W11" s="3190"/>
      <c r="X11" s="3190"/>
      <c r="Y11" s="440"/>
      <c r="Z11" s="3173" t="s">
        <v>335</v>
      </c>
      <c r="AA11" s="3173"/>
      <c r="AB11" s="3173"/>
      <c r="AC11" s="3173"/>
      <c r="AD11" s="3191"/>
      <c r="AE11" s="3192"/>
      <c r="AF11" s="3192"/>
      <c r="AG11" s="3192"/>
      <c r="AH11" s="3192"/>
      <c r="AI11" s="3192"/>
      <c r="AJ11" s="3193"/>
      <c r="AK11" s="3194"/>
      <c r="AL11" s="3195"/>
      <c r="AM11" s="3195"/>
      <c r="AN11" s="3195"/>
      <c r="AO11" s="3195"/>
      <c r="AP11" s="3195"/>
      <c r="AQ11" s="3170"/>
      <c r="AR11" s="3171"/>
    </row>
    <row r="12" spans="2:48" ht="21" customHeight="1" thickBot="1">
      <c r="B12" s="3151" t="s">
        <v>336</v>
      </c>
      <c r="C12" s="3152"/>
      <c r="D12" s="3152"/>
      <c r="E12" s="3152"/>
      <c r="F12" s="3153"/>
      <c r="G12" s="3153"/>
      <c r="H12" s="3153"/>
      <c r="I12" s="3153"/>
      <c r="J12" s="3153"/>
      <c r="K12" s="3153"/>
      <c r="L12" s="3153"/>
      <c r="M12" s="3153"/>
      <c r="N12" s="3153"/>
      <c r="O12" s="3153"/>
      <c r="P12" s="3153"/>
      <c r="Q12" s="3153"/>
      <c r="R12" s="3153"/>
      <c r="S12" s="3153"/>
      <c r="T12" s="3153"/>
      <c r="U12" s="3153"/>
      <c r="V12" s="3153"/>
      <c r="W12" s="3153"/>
      <c r="X12" s="3153"/>
      <c r="Y12" s="441"/>
      <c r="Z12" s="442" t="s">
        <v>337</v>
      </c>
      <c r="AA12" s="443"/>
      <c r="AB12" s="443"/>
      <c r="AC12" s="443"/>
      <c r="AD12" s="443"/>
      <c r="AE12" s="443"/>
      <c r="AF12" s="443"/>
      <c r="AG12" s="443"/>
      <c r="AH12" s="443"/>
      <c r="AI12" s="443"/>
      <c r="AJ12" s="443"/>
      <c r="AK12" s="3154"/>
      <c r="AL12" s="3155"/>
      <c r="AM12" s="3155"/>
      <c r="AN12" s="3155"/>
      <c r="AO12" s="3155"/>
      <c r="AP12" s="3155"/>
      <c r="AQ12" s="3155"/>
      <c r="AR12" s="3156"/>
    </row>
    <row r="13" spans="2:48" ht="21" customHeight="1">
      <c r="B13" s="3157" t="s">
        <v>338</v>
      </c>
      <c r="C13" s="3158"/>
      <c r="D13" s="3158"/>
      <c r="E13" s="3159"/>
      <c r="F13" s="3159"/>
      <c r="G13" s="3159"/>
      <c r="H13" s="3159"/>
      <c r="I13" s="3159"/>
      <c r="J13" s="3159"/>
      <c r="K13" s="3159"/>
      <c r="L13" s="3159"/>
      <c r="M13" s="3159"/>
      <c r="N13" s="3159"/>
      <c r="O13" s="3159"/>
      <c r="P13" s="3159"/>
      <c r="Q13" s="3159"/>
      <c r="R13" s="3159"/>
      <c r="S13" s="3159"/>
      <c r="T13" s="444"/>
      <c r="U13" s="3160" t="s">
        <v>339</v>
      </c>
      <c r="V13" s="3161"/>
      <c r="W13" s="3161"/>
      <c r="X13" s="3161"/>
      <c r="Y13" s="3161"/>
      <c r="Z13" s="3161"/>
      <c r="AA13" s="3161"/>
      <c r="AB13" s="3161"/>
      <c r="AC13" s="3161"/>
      <c r="AD13" s="3161"/>
      <c r="AE13" s="3159"/>
      <c r="AF13" s="3162"/>
      <c r="AG13" s="3162"/>
      <c r="AH13" s="3162"/>
      <c r="AI13" s="3162"/>
      <c r="AJ13" s="3162"/>
      <c r="AK13" s="3162"/>
      <c r="AL13" s="3162"/>
      <c r="AM13" s="3162"/>
      <c r="AN13" s="3162"/>
      <c r="AO13" s="3162"/>
      <c r="AP13" s="3162"/>
      <c r="AQ13" s="3162"/>
      <c r="AR13" s="3163"/>
    </row>
    <row r="14" spans="2:48" ht="21" customHeight="1">
      <c r="B14" s="3142" t="s">
        <v>340</v>
      </c>
      <c r="C14" s="3143"/>
      <c r="D14" s="3143"/>
      <c r="E14" s="3143"/>
      <c r="F14" s="3143"/>
      <c r="G14" s="3144"/>
      <c r="H14" s="3144"/>
      <c r="I14" s="3144"/>
      <c r="J14" s="3144"/>
      <c r="K14" s="3144"/>
      <c r="L14" s="3144"/>
      <c r="M14" s="3144"/>
      <c r="N14" s="3144"/>
      <c r="O14" s="3144"/>
      <c r="P14" s="3144"/>
      <c r="Q14" s="3144"/>
      <c r="R14" s="3144"/>
      <c r="S14" s="3144"/>
      <c r="T14" s="445"/>
      <c r="U14" s="3145" t="s">
        <v>341</v>
      </c>
      <c r="V14" s="2305"/>
      <c r="W14" s="2305"/>
      <c r="X14" s="2305"/>
      <c r="Y14" s="2305"/>
      <c r="Z14" s="2305"/>
      <c r="AA14" s="2305"/>
      <c r="AB14" s="2305"/>
      <c r="AC14" s="2305"/>
      <c r="AD14" s="2305"/>
      <c r="AE14" s="3144"/>
      <c r="AF14" s="3146"/>
      <c r="AG14" s="3146"/>
      <c r="AH14" s="3146"/>
      <c r="AI14" s="3146"/>
      <c r="AJ14" s="3146"/>
      <c r="AK14" s="3146"/>
      <c r="AL14" s="3146"/>
      <c r="AM14" s="3146"/>
      <c r="AN14" s="3146"/>
      <c r="AO14" s="3146"/>
      <c r="AP14" s="3146"/>
      <c r="AQ14" s="3146"/>
      <c r="AR14" s="3147"/>
    </row>
    <row r="15" spans="2:48" ht="21" customHeight="1">
      <c r="B15" s="3142" t="s">
        <v>342</v>
      </c>
      <c r="C15" s="3143"/>
      <c r="D15" s="3143"/>
      <c r="E15" s="3143"/>
      <c r="F15" s="3143"/>
      <c r="G15" s="3144"/>
      <c r="H15" s="3144"/>
      <c r="I15" s="3144"/>
      <c r="J15" s="3144"/>
      <c r="K15" s="3144"/>
      <c r="L15" s="3148"/>
      <c r="M15" s="3149"/>
      <c r="N15" s="3149"/>
      <c r="O15" s="3149"/>
      <c r="P15" s="3149"/>
      <c r="Q15" s="3149"/>
      <c r="R15" s="3149"/>
      <c r="S15" s="3149"/>
      <c r="T15" s="3150"/>
      <c r="U15" s="3145" t="s">
        <v>343</v>
      </c>
      <c r="V15" s="2311"/>
      <c r="W15" s="2311"/>
      <c r="X15" s="2311"/>
      <c r="Y15" s="2311"/>
      <c r="Z15" s="2311"/>
      <c r="AA15" s="2311"/>
      <c r="AB15" s="2311"/>
      <c r="AC15" s="2311"/>
      <c r="AD15" s="2311"/>
      <c r="AE15" s="3144"/>
      <c r="AF15" s="3146"/>
      <c r="AG15" s="3146"/>
      <c r="AH15" s="3146"/>
      <c r="AI15" s="3146"/>
      <c r="AJ15" s="3146"/>
      <c r="AK15" s="3146"/>
      <c r="AL15" s="3146"/>
      <c r="AM15" s="3146"/>
      <c r="AN15" s="3146"/>
      <c r="AO15" s="3146"/>
      <c r="AP15" s="3146"/>
      <c r="AQ15" s="3146"/>
      <c r="AR15" s="3147"/>
    </row>
    <row r="16" spans="2:48" ht="21" customHeight="1" thickBot="1">
      <c r="B16" s="3130"/>
      <c r="C16" s="3131"/>
      <c r="D16" s="3131"/>
      <c r="E16" s="3131"/>
      <c r="F16" s="3131"/>
      <c r="G16" s="3131"/>
      <c r="H16" s="3131"/>
      <c r="I16" s="3131"/>
      <c r="J16" s="3131"/>
      <c r="K16" s="3131"/>
      <c r="L16" s="3131"/>
      <c r="M16" s="3131"/>
      <c r="N16" s="3131"/>
      <c r="O16" s="3131"/>
      <c r="P16" s="3131"/>
      <c r="Q16" s="3131"/>
      <c r="R16" s="3131"/>
      <c r="S16" s="3131"/>
      <c r="T16" s="3132"/>
      <c r="U16" s="3133" t="s">
        <v>344</v>
      </c>
      <c r="V16" s="3134"/>
      <c r="W16" s="3134"/>
      <c r="X16" s="3134"/>
      <c r="Y16" s="3134"/>
      <c r="Z16" s="3134"/>
      <c r="AA16" s="3134"/>
      <c r="AB16" s="3134"/>
      <c r="AC16" s="3134"/>
      <c r="AD16" s="3134"/>
      <c r="AE16" s="3135"/>
      <c r="AF16" s="3136"/>
      <c r="AG16" s="3136"/>
      <c r="AH16" s="3136"/>
      <c r="AI16" s="3136"/>
      <c r="AJ16" s="3136"/>
      <c r="AK16" s="3136"/>
      <c r="AL16" s="3136"/>
      <c r="AM16" s="3136"/>
      <c r="AN16" s="3136"/>
      <c r="AO16" s="3136"/>
      <c r="AP16" s="3136"/>
      <c r="AQ16" s="3136"/>
      <c r="AR16" s="3137"/>
    </row>
    <row r="17" spans="1:44" ht="11.25" customHeight="1">
      <c r="B17" s="446"/>
      <c r="C17" s="447"/>
      <c r="D17" s="447"/>
      <c r="E17" s="447"/>
      <c r="F17" s="447"/>
      <c r="G17" s="447"/>
      <c r="H17" s="447"/>
      <c r="I17" s="447"/>
      <c r="J17" s="447"/>
      <c r="K17" s="447"/>
      <c r="L17" s="447"/>
      <c r="M17" s="447"/>
      <c r="N17" s="447"/>
      <c r="O17" s="447"/>
      <c r="P17" s="447"/>
      <c r="Q17" s="447"/>
      <c r="R17" s="447"/>
      <c r="S17" s="447"/>
      <c r="T17" s="447"/>
      <c r="U17" s="448"/>
      <c r="V17" s="448"/>
      <c r="W17" s="448"/>
      <c r="X17" s="448"/>
      <c r="Y17" s="448"/>
      <c r="Z17" s="448"/>
      <c r="AA17" s="448"/>
      <c r="AB17" s="448"/>
      <c r="AC17" s="448"/>
      <c r="AD17" s="448"/>
      <c r="AE17" s="449"/>
      <c r="AF17" s="447"/>
      <c r="AG17" s="447"/>
      <c r="AH17" s="447"/>
      <c r="AI17" s="447"/>
      <c r="AJ17" s="447"/>
      <c r="AK17" s="447"/>
      <c r="AL17" s="447"/>
      <c r="AM17" s="447"/>
      <c r="AN17" s="447"/>
      <c r="AO17" s="447"/>
      <c r="AP17" s="447"/>
      <c r="AQ17" s="447"/>
      <c r="AR17" s="450"/>
    </row>
    <row r="18" spans="1:44" s="455" customFormat="1">
      <c r="B18" s="451"/>
      <c r="C18" s="452"/>
      <c r="D18" s="452"/>
      <c r="E18" s="452"/>
      <c r="F18" s="452"/>
      <c r="G18" s="452"/>
      <c r="H18" s="452"/>
      <c r="I18" s="452"/>
      <c r="J18" s="452"/>
      <c r="K18" s="452"/>
      <c r="L18" s="452"/>
      <c r="M18" s="452"/>
      <c r="N18" s="452"/>
      <c r="O18" s="452"/>
      <c r="P18" s="452"/>
      <c r="Q18" s="452"/>
      <c r="R18" s="452"/>
      <c r="S18" s="452"/>
      <c r="T18" s="452"/>
      <c r="U18" s="452"/>
      <c r="V18" s="453"/>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4"/>
    </row>
    <row r="19" spans="1:44" s="460" customFormat="1" ht="14.25" customHeight="1">
      <c r="B19" s="456" t="s">
        <v>345</v>
      </c>
      <c r="C19" s="457"/>
      <c r="D19" s="458"/>
      <c r="E19" s="458"/>
      <c r="F19" s="458"/>
      <c r="G19" s="458"/>
      <c r="H19" s="457"/>
      <c r="I19" s="457"/>
      <c r="J19" s="457" t="s">
        <v>346</v>
      </c>
      <c r="K19" s="457"/>
      <c r="L19" s="457"/>
      <c r="M19" s="457"/>
      <c r="N19" s="457"/>
      <c r="O19" s="457"/>
      <c r="P19" s="457"/>
      <c r="Q19" s="457" t="s">
        <v>347</v>
      </c>
      <c r="R19" s="457"/>
      <c r="S19" s="457"/>
      <c r="T19" s="457"/>
      <c r="U19" s="457"/>
      <c r="V19" s="457"/>
      <c r="W19" s="457" t="s">
        <v>348</v>
      </c>
      <c r="X19" s="457"/>
      <c r="Y19" s="458"/>
      <c r="Z19" s="457"/>
      <c r="AA19" s="458"/>
      <c r="AB19" s="458"/>
      <c r="AC19" s="458"/>
      <c r="AD19" s="3138" t="s">
        <v>349</v>
      </c>
      <c r="AE19" s="3138"/>
      <c r="AF19" s="3138"/>
      <c r="AG19" s="3138"/>
      <c r="AH19" s="3138"/>
      <c r="AI19" s="3139"/>
      <c r="AJ19" s="3139"/>
      <c r="AK19" s="3139"/>
      <c r="AL19" s="3139"/>
      <c r="AM19" s="3139"/>
      <c r="AN19" s="3139"/>
      <c r="AO19" s="3139"/>
      <c r="AP19" s="3139"/>
      <c r="AQ19" s="3139"/>
      <c r="AR19" s="459"/>
    </row>
    <row r="20" spans="1:44" s="460" customFormat="1" ht="14.25" customHeight="1">
      <c r="B20" s="461"/>
      <c r="C20" s="458"/>
      <c r="D20" s="458"/>
      <c r="E20" s="458"/>
      <c r="F20" s="458"/>
      <c r="G20" s="458"/>
      <c r="H20" s="457"/>
      <c r="I20" s="457"/>
      <c r="J20" s="457" t="s">
        <v>350</v>
      </c>
      <c r="K20" s="457"/>
      <c r="L20" s="457"/>
      <c r="M20" s="457"/>
      <c r="N20" s="457"/>
      <c r="O20" s="457"/>
      <c r="P20" s="457"/>
      <c r="Q20" s="457" t="s">
        <v>351</v>
      </c>
      <c r="R20" s="457"/>
      <c r="S20" s="457"/>
      <c r="T20" s="457"/>
      <c r="U20" s="457"/>
      <c r="V20" s="457"/>
      <c r="W20" s="458" t="s">
        <v>352</v>
      </c>
      <c r="X20" s="457"/>
      <c r="Y20" s="458"/>
      <c r="Z20" s="457"/>
      <c r="AA20" s="457"/>
      <c r="AB20" s="458"/>
      <c r="AC20" s="458"/>
      <c r="AD20" s="3139"/>
      <c r="AE20" s="3139"/>
      <c r="AF20" s="3139"/>
      <c r="AG20" s="3139"/>
      <c r="AH20" s="3139"/>
      <c r="AI20" s="3139"/>
      <c r="AJ20" s="3139"/>
      <c r="AK20" s="3139"/>
      <c r="AL20" s="3139"/>
      <c r="AM20" s="3139"/>
      <c r="AN20" s="3139"/>
      <c r="AO20" s="3139"/>
      <c r="AP20" s="3139"/>
      <c r="AQ20" s="3139"/>
      <c r="AR20" s="459"/>
    </row>
    <row r="21" spans="1:44" s="460" customFormat="1" ht="14.25" customHeight="1">
      <c r="B21" s="461"/>
      <c r="C21" s="458"/>
      <c r="D21" s="458"/>
      <c r="E21" s="458"/>
      <c r="F21" s="458"/>
      <c r="G21" s="458"/>
      <c r="H21" s="457"/>
      <c r="I21" s="457"/>
      <c r="J21" s="457" t="s">
        <v>353</v>
      </c>
      <c r="K21" s="457"/>
      <c r="L21" s="457"/>
      <c r="M21" s="457"/>
      <c r="N21" s="457"/>
      <c r="O21" s="457"/>
      <c r="P21" s="457"/>
      <c r="Q21" s="457" t="s">
        <v>354</v>
      </c>
      <c r="R21" s="457"/>
      <c r="S21" s="457"/>
      <c r="T21" s="457"/>
      <c r="U21" s="457"/>
      <c r="V21" s="457"/>
      <c r="W21" s="457" t="s">
        <v>355</v>
      </c>
      <c r="X21" s="457"/>
      <c r="Y21" s="457"/>
      <c r="Z21" s="457"/>
      <c r="AA21" s="457"/>
      <c r="AB21" s="457"/>
      <c r="AC21" s="457"/>
      <c r="AD21" s="3140"/>
      <c r="AE21" s="3140"/>
      <c r="AF21" s="3140"/>
      <c r="AG21" s="3140"/>
      <c r="AH21" s="3140"/>
      <c r="AI21" s="3140"/>
      <c r="AJ21" s="3140"/>
      <c r="AK21" s="3140"/>
      <c r="AL21" s="3140"/>
      <c r="AM21" s="3140"/>
      <c r="AN21" s="3140"/>
      <c r="AO21" s="3140"/>
      <c r="AP21" s="3140"/>
      <c r="AQ21" s="3140"/>
      <c r="AR21" s="459"/>
    </row>
    <row r="22" spans="1:44" s="460" customFormat="1" ht="14.25" customHeight="1">
      <c r="B22" s="462"/>
      <c r="C22" s="463"/>
      <c r="D22" s="463"/>
      <c r="E22" s="463"/>
      <c r="F22" s="463"/>
      <c r="G22" s="463"/>
      <c r="H22" s="464"/>
      <c r="I22" s="464"/>
      <c r="J22" s="464"/>
      <c r="K22" s="464"/>
      <c r="L22" s="464"/>
      <c r="M22" s="464"/>
      <c r="N22" s="464"/>
      <c r="O22" s="464"/>
      <c r="P22" s="464"/>
      <c r="Q22" s="464"/>
      <c r="R22" s="464"/>
      <c r="S22" s="464"/>
      <c r="T22" s="464"/>
      <c r="U22" s="464"/>
      <c r="V22" s="464"/>
      <c r="W22" s="464"/>
      <c r="X22" s="464"/>
      <c r="Y22" s="464"/>
      <c r="Z22" s="464"/>
      <c r="AA22" s="464"/>
      <c r="AB22" s="464"/>
      <c r="AC22" s="464"/>
      <c r="AD22" s="465"/>
      <c r="AE22" s="465"/>
      <c r="AF22" s="465"/>
      <c r="AG22" s="3118"/>
      <c r="AH22" s="3118"/>
      <c r="AI22" s="3118"/>
      <c r="AJ22" s="3118"/>
      <c r="AK22" s="3118"/>
      <c r="AL22" s="3118"/>
      <c r="AM22" s="3118"/>
      <c r="AN22" s="3118"/>
      <c r="AO22" s="3118"/>
      <c r="AP22" s="3118"/>
      <c r="AQ22" s="3118"/>
      <c r="AR22" s="466"/>
    </row>
    <row r="23" spans="1:44" s="460" customFormat="1" ht="11.25" customHeight="1">
      <c r="B23" s="461"/>
      <c r="C23" s="467"/>
      <c r="D23" s="467"/>
      <c r="E23" s="468"/>
      <c r="F23" s="468"/>
      <c r="G23" s="468"/>
      <c r="H23" s="467"/>
      <c r="I23" s="457"/>
      <c r="J23" s="457"/>
      <c r="K23" s="457"/>
      <c r="L23" s="457"/>
      <c r="M23" s="457"/>
      <c r="N23" s="457"/>
      <c r="O23" s="457"/>
      <c r="P23" s="457"/>
      <c r="Q23" s="457"/>
      <c r="R23" s="468"/>
      <c r="S23" s="457"/>
      <c r="T23" s="457"/>
      <c r="U23" s="457"/>
      <c r="V23" s="457"/>
      <c r="W23" s="467"/>
      <c r="X23" s="467"/>
      <c r="Y23" s="467"/>
      <c r="Z23" s="467"/>
      <c r="AA23" s="467"/>
      <c r="AB23" s="467"/>
      <c r="AC23" s="467"/>
      <c r="AD23" s="467"/>
      <c r="AE23" s="457"/>
      <c r="AF23" s="457"/>
      <c r="AG23" s="3139"/>
      <c r="AH23" s="3139"/>
      <c r="AI23" s="3139"/>
      <c r="AJ23" s="3139"/>
      <c r="AK23" s="3139"/>
      <c r="AL23" s="3139"/>
      <c r="AM23" s="3139"/>
      <c r="AN23" s="3139"/>
      <c r="AO23" s="3139"/>
      <c r="AP23" s="3139"/>
      <c r="AQ23" s="3139"/>
      <c r="AR23" s="459"/>
    </row>
    <row r="24" spans="1:44" s="460" customFormat="1" ht="18.75" customHeight="1">
      <c r="B24" s="469"/>
      <c r="C24" s="470"/>
      <c r="D24" s="470"/>
      <c r="E24" s="471"/>
      <c r="F24" s="471"/>
      <c r="G24" s="471"/>
      <c r="H24" s="470"/>
      <c r="I24" s="472"/>
      <c r="J24" s="472"/>
      <c r="K24" s="472"/>
      <c r="L24" s="472"/>
      <c r="M24" s="472"/>
      <c r="N24" s="472"/>
      <c r="O24" s="472"/>
      <c r="P24" s="472"/>
      <c r="Q24" s="472"/>
      <c r="R24" s="471"/>
      <c r="S24" s="472"/>
      <c r="T24" s="472"/>
      <c r="U24" s="472"/>
      <c r="V24" s="472"/>
      <c r="W24" s="470"/>
      <c r="X24" s="470"/>
      <c r="Y24" s="470"/>
      <c r="Z24" s="470"/>
      <c r="AA24" s="470"/>
      <c r="AB24" s="470"/>
      <c r="AC24" s="470"/>
      <c r="AD24" s="470"/>
      <c r="AE24" s="472"/>
      <c r="AF24" s="472"/>
      <c r="AG24" s="472"/>
      <c r="AH24" s="472"/>
      <c r="AI24" s="472"/>
      <c r="AJ24" s="472"/>
      <c r="AK24" s="472"/>
      <c r="AL24" s="472"/>
      <c r="AM24" s="472"/>
      <c r="AN24" s="472"/>
      <c r="AO24" s="472"/>
      <c r="AP24" s="472"/>
      <c r="AQ24" s="472"/>
      <c r="AR24" s="473"/>
    </row>
    <row r="25" spans="1:44" s="460" customFormat="1" ht="17.25" customHeight="1">
      <c r="B25" s="474" t="s">
        <v>356</v>
      </c>
      <c r="C25" s="457"/>
      <c r="D25" s="457"/>
      <c r="E25" s="457"/>
      <c r="F25" s="457"/>
      <c r="G25" s="457"/>
      <c r="H25" s="457"/>
      <c r="I25" s="457"/>
      <c r="J25" s="457"/>
      <c r="K25" s="457"/>
      <c r="L25" s="457"/>
      <c r="M25" s="457"/>
      <c r="N25" s="457"/>
      <c r="O25" s="457"/>
      <c r="P25" s="457"/>
      <c r="Q25" s="457"/>
      <c r="R25" s="457"/>
      <c r="S25" s="457"/>
      <c r="T25" s="457"/>
      <c r="U25" s="457"/>
      <c r="V25" s="457"/>
      <c r="W25" s="475"/>
      <c r="X25" s="467"/>
      <c r="Y25" s="467"/>
      <c r="Z25" s="467"/>
      <c r="AA25" s="468"/>
      <c r="AB25" s="467"/>
      <c r="AC25" s="467"/>
      <c r="AD25" s="467"/>
      <c r="AE25" s="457"/>
      <c r="AF25" s="457"/>
      <c r="AG25" s="457"/>
      <c r="AH25" s="457"/>
      <c r="AI25" s="457"/>
      <c r="AJ25" s="457"/>
      <c r="AK25" s="457"/>
      <c r="AL25" s="457"/>
      <c r="AM25" s="457"/>
      <c r="AN25" s="457"/>
      <c r="AO25" s="457"/>
      <c r="AP25" s="457"/>
      <c r="AQ25" s="457"/>
      <c r="AR25" s="459"/>
    </row>
    <row r="26" spans="1:44" s="460" customFormat="1" ht="20.25" customHeight="1">
      <c r="B26" s="461"/>
      <c r="C26" s="468"/>
      <c r="D26" s="458"/>
      <c r="E26" s="457"/>
      <c r="F26" s="458"/>
      <c r="G26" s="458"/>
      <c r="H26" s="458"/>
      <c r="I26" s="458"/>
      <c r="J26" s="458"/>
      <c r="K26" s="458"/>
      <c r="L26" s="458"/>
      <c r="M26" s="458"/>
      <c r="N26" s="457"/>
      <c r="O26" s="457"/>
      <c r="P26" s="476"/>
      <c r="Q26" s="476"/>
      <c r="R26" s="476"/>
      <c r="S26" s="457"/>
      <c r="T26" s="476"/>
      <c r="U26" s="476"/>
      <c r="V26" s="476"/>
      <c r="W26" s="476"/>
      <c r="X26" s="476"/>
      <c r="Y26" s="476"/>
      <c r="Z26" s="476"/>
      <c r="AA26" s="476"/>
      <c r="AB26" s="476"/>
      <c r="AC26" s="476"/>
      <c r="AD26" s="476"/>
      <c r="AE26" s="457"/>
      <c r="AF26" s="457"/>
      <c r="AG26" s="457"/>
      <c r="AH26" s="457"/>
      <c r="AI26" s="457"/>
      <c r="AJ26" s="457"/>
      <c r="AK26" s="457"/>
      <c r="AL26" s="457"/>
      <c r="AM26" s="457"/>
      <c r="AN26" s="457"/>
      <c r="AO26" s="457"/>
      <c r="AP26" s="457"/>
      <c r="AQ26" s="457"/>
      <c r="AR26" s="459"/>
    </row>
    <row r="27" spans="1:44" s="460" customFormat="1" ht="20.25" customHeight="1">
      <c r="B27" s="461"/>
      <c r="C27" s="468"/>
      <c r="D27" s="458"/>
      <c r="E27" s="458" t="s">
        <v>357</v>
      </c>
      <c r="F27" s="458"/>
      <c r="G27" s="458"/>
      <c r="H27" s="458"/>
      <c r="I27" s="458"/>
      <c r="J27" s="458"/>
      <c r="K27" s="458"/>
      <c r="L27" s="458"/>
      <c r="M27" s="458"/>
      <c r="N27" s="457"/>
      <c r="O27" s="457"/>
      <c r="P27" s="476"/>
      <c r="Q27" s="476"/>
      <c r="R27" s="476"/>
      <c r="S27" s="457"/>
      <c r="T27" s="476"/>
      <c r="U27" s="476"/>
      <c r="V27" s="476"/>
      <c r="W27" s="476"/>
      <c r="X27" s="476"/>
      <c r="Y27" s="476"/>
      <c r="Z27" s="476"/>
      <c r="AA27" s="476"/>
      <c r="AB27" s="476"/>
      <c r="AC27" s="476"/>
      <c r="AD27" s="476"/>
      <c r="AE27" s="457"/>
      <c r="AF27" s="457"/>
      <c r="AG27" s="457"/>
      <c r="AH27" s="457"/>
      <c r="AI27" s="457"/>
      <c r="AJ27" s="457"/>
      <c r="AK27" s="457"/>
      <c r="AL27" s="457"/>
      <c r="AM27" s="457"/>
      <c r="AN27" s="457"/>
      <c r="AO27" s="457"/>
      <c r="AP27" s="457"/>
      <c r="AQ27" s="457"/>
      <c r="AR27" s="459"/>
    </row>
    <row r="28" spans="1:44" s="457" customFormat="1" ht="20.25" customHeight="1">
      <c r="A28" s="1425"/>
      <c r="B28" s="461"/>
      <c r="C28" s="468"/>
      <c r="D28" s="458"/>
      <c r="E28" s="458" t="s">
        <v>206</v>
      </c>
      <c r="F28" s="477"/>
      <c r="G28" s="477"/>
      <c r="H28" s="458"/>
      <c r="I28" s="458"/>
      <c r="J28" s="458"/>
      <c r="K28" s="458"/>
      <c r="L28" s="458"/>
      <c r="M28" s="458"/>
      <c r="P28" s="477"/>
      <c r="S28" s="458"/>
      <c r="V28" s="468"/>
      <c r="W28" s="468"/>
      <c r="X28" s="468"/>
      <c r="Z28" s="468"/>
      <c r="AA28" s="468"/>
      <c r="AB28" s="468"/>
      <c r="AC28" s="458"/>
      <c r="AD28" s="458"/>
      <c r="AG28" s="458"/>
      <c r="AH28" s="458"/>
      <c r="AI28" s="458"/>
      <c r="AR28" s="459"/>
    </row>
    <row r="29" spans="1:44" s="457" customFormat="1" ht="3" customHeight="1">
      <c r="A29" s="1425"/>
      <c r="B29" s="461"/>
      <c r="C29" s="468"/>
      <c r="D29" s="458"/>
      <c r="E29" s="458"/>
      <c r="F29" s="458"/>
      <c r="G29" s="458"/>
      <c r="H29" s="458"/>
      <c r="I29" s="458"/>
      <c r="J29" s="458"/>
      <c r="K29" s="458"/>
      <c r="L29" s="458"/>
      <c r="M29" s="458"/>
      <c r="P29" s="458"/>
      <c r="Q29" s="458"/>
      <c r="S29" s="458"/>
      <c r="V29" s="468"/>
      <c r="W29" s="468"/>
      <c r="X29" s="468"/>
      <c r="Z29" s="468"/>
      <c r="AA29" s="468"/>
      <c r="AB29" s="468"/>
      <c r="AC29" s="458"/>
      <c r="AD29" s="458"/>
      <c r="AG29" s="458"/>
      <c r="AH29" s="458"/>
      <c r="AI29" s="458"/>
      <c r="AR29" s="459"/>
    </row>
    <row r="30" spans="1:44" s="457" customFormat="1" ht="20.25" customHeight="1">
      <c r="A30" s="1425"/>
      <c r="B30" s="461"/>
      <c r="C30" s="458"/>
      <c r="D30" s="458"/>
      <c r="E30" s="458" t="s">
        <v>358</v>
      </c>
      <c r="F30" s="477"/>
      <c r="G30" s="477"/>
      <c r="H30" s="458"/>
      <c r="I30" s="458"/>
      <c r="J30" s="458"/>
      <c r="K30" s="458"/>
      <c r="L30" s="458"/>
      <c r="M30" s="458"/>
      <c r="P30" s="477"/>
      <c r="S30" s="458"/>
      <c r="V30" s="468"/>
      <c r="W30" s="468"/>
      <c r="X30" s="468"/>
      <c r="Z30" s="458"/>
      <c r="AA30" s="458"/>
      <c r="AB30" s="458"/>
      <c r="AC30" s="458"/>
      <c r="AD30" s="458"/>
      <c r="AG30" s="458"/>
      <c r="AH30" s="458"/>
      <c r="AI30" s="458"/>
      <c r="AR30" s="459"/>
    </row>
    <row r="31" spans="1:44" s="457" customFormat="1" ht="3" customHeight="1">
      <c r="A31" s="1425"/>
      <c r="B31" s="461"/>
      <c r="C31" s="458"/>
      <c r="D31" s="458"/>
      <c r="E31" s="458"/>
      <c r="F31" s="458"/>
      <c r="G31" s="458"/>
      <c r="H31" s="458"/>
      <c r="I31" s="458"/>
      <c r="J31" s="458"/>
      <c r="K31" s="458"/>
      <c r="L31" s="458"/>
      <c r="M31" s="458"/>
      <c r="P31" s="458"/>
      <c r="Q31" s="458"/>
      <c r="S31" s="458"/>
      <c r="V31" s="468"/>
      <c r="W31" s="468"/>
      <c r="X31" s="468"/>
      <c r="Z31" s="458"/>
      <c r="AA31" s="458"/>
      <c r="AB31" s="458"/>
      <c r="AC31" s="458"/>
      <c r="AD31" s="458"/>
      <c r="AG31" s="458"/>
      <c r="AH31" s="458"/>
      <c r="AI31" s="458"/>
      <c r="AR31" s="459"/>
    </row>
    <row r="32" spans="1:44" s="457" customFormat="1" ht="20.25" customHeight="1">
      <c r="A32" s="1425"/>
      <c r="B32" s="461"/>
      <c r="C32" s="458"/>
      <c r="D32" s="458"/>
      <c r="E32" s="458" t="s">
        <v>359</v>
      </c>
      <c r="F32" s="477"/>
      <c r="G32" s="477"/>
      <c r="H32" s="458"/>
      <c r="I32" s="458"/>
      <c r="J32" s="458"/>
      <c r="K32" s="458"/>
      <c r="L32" s="458"/>
      <c r="M32" s="458"/>
      <c r="P32" s="477"/>
      <c r="S32" s="458"/>
      <c r="W32" s="478"/>
      <c r="X32" s="478"/>
      <c r="Z32" s="479"/>
      <c r="AA32" s="479"/>
      <c r="AB32" s="479"/>
      <c r="AC32" s="479"/>
      <c r="AD32" s="479"/>
      <c r="AG32" s="458"/>
      <c r="AH32" s="458"/>
      <c r="AI32" s="458"/>
      <c r="AR32" s="459"/>
    </row>
    <row r="33" spans="1:44" s="457" customFormat="1" ht="3.75" customHeight="1">
      <c r="A33" s="1425"/>
      <c r="B33" s="461"/>
      <c r="C33" s="458"/>
      <c r="D33" s="458"/>
      <c r="E33" s="458"/>
      <c r="F33" s="458"/>
      <c r="G33" s="458"/>
      <c r="H33" s="458"/>
      <c r="I33" s="458"/>
      <c r="J33" s="458"/>
      <c r="K33" s="458"/>
      <c r="L33" s="458"/>
      <c r="M33" s="458"/>
      <c r="P33" s="458"/>
      <c r="Q33" s="458"/>
      <c r="S33" s="458"/>
      <c r="V33" s="468"/>
      <c r="W33" s="478"/>
      <c r="X33" s="478"/>
      <c r="Z33" s="479"/>
      <c r="AA33" s="479"/>
      <c r="AB33" s="479"/>
      <c r="AC33" s="479"/>
      <c r="AD33" s="479"/>
      <c r="AG33" s="458"/>
      <c r="AH33" s="458"/>
      <c r="AI33" s="458"/>
      <c r="AR33" s="459"/>
    </row>
    <row r="34" spans="1:44" s="457" customFormat="1" ht="20.25" customHeight="1">
      <c r="A34" s="1425"/>
      <c r="B34" s="461"/>
      <c r="C34" s="458"/>
      <c r="D34" s="458"/>
      <c r="E34" s="458" t="s">
        <v>208</v>
      </c>
      <c r="F34" s="477"/>
      <c r="G34" s="477"/>
      <c r="H34" s="458"/>
      <c r="I34" s="458"/>
      <c r="J34" s="458"/>
      <c r="K34" s="458"/>
      <c r="L34" s="458"/>
      <c r="M34" s="458"/>
      <c r="P34" s="477"/>
      <c r="S34" s="458"/>
      <c r="V34" s="468"/>
      <c r="W34" s="478"/>
      <c r="X34" s="478"/>
      <c r="Z34" s="479"/>
      <c r="AA34" s="479"/>
      <c r="AB34" s="479"/>
      <c r="AC34" s="479"/>
      <c r="AD34" s="479"/>
      <c r="AG34" s="458"/>
      <c r="AH34" s="458"/>
      <c r="AI34" s="458"/>
      <c r="AR34" s="459"/>
    </row>
    <row r="35" spans="1:44" s="457" customFormat="1" ht="3.75" customHeight="1">
      <c r="A35" s="1425"/>
      <c r="B35" s="461"/>
      <c r="C35" s="458"/>
      <c r="D35" s="458"/>
      <c r="E35" s="458"/>
      <c r="F35" s="477"/>
      <c r="G35" s="477"/>
      <c r="H35" s="458"/>
      <c r="I35" s="458"/>
      <c r="J35" s="458"/>
      <c r="K35" s="458"/>
      <c r="L35" s="458"/>
      <c r="M35" s="458"/>
      <c r="P35" s="477"/>
      <c r="S35" s="458"/>
      <c r="V35" s="468"/>
      <c r="W35" s="478"/>
      <c r="X35" s="478"/>
      <c r="Z35" s="479"/>
      <c r="AA35" s="479"/>
      <c r="AB35" s="479"/>
      <c r="AC35" s="479"/>
      <c r="AD35" s="479"/>
      <c r="AG35" s="458"/>
      <c r="AH35" s="458"/>
      <c r="AI35" s="458"/>
      <c r="AR35" s="459"/>
    </row>
    <row r="36" spans="1:44" s="457" customFormat="1" ht="20.25" customHeight="1">
      <c r="A36" s="1425"/>
      <c r="B36" s="461"/>
      <c r="C36" s="458"/>
      <c r="D36" s="458"/>
      <c r="E36" s="458" t="s">
        <v>360</v>
      </c>
      <c r="F36" s="477"/>
      <c r="G36" s="477"/>
      <c r="H36" s="458"/>
      <c r="I36" s="458"/>
      <c r="J36" s="458"/>
      <c r="K36" s="458"/>
      <c r="L36" s="458"/>
      <c r="M36" s="458"/>
      <c r="P36" s="477"/>
      <c r="S36" s="458"/>
      <c r="V36" s="468"/>
      <c r="W36" s="478"/>
      <c r="X36" s="478"/>
      <c r="Z36" s="479"/>
      <c r="AA36" s="479"/>
      <c r="AB36" s="479"/>
      <c r="AC36" s="479"/>
      <c r="AD36" s="479"/>
      <c r="AG36" s="458"/>
      <c r="AH36" s="458"/>
      <c r="AI36" s="458"/>
      <c r="AR36" s="459"/>
    </row>
    <row r="37" spans="1:44" s="460" customFormat="1" ht="3.75" customHeight="1">
      <c r="B37" s="461"/>
      <c r="C37" s="458"/>
      <c r="D37" s="458"/>
      <c r="E37" s="477"/>
      <c r="F37" s="477"/>
      <c r="G37" s="477"/>
      <c r="H37" s="458"/>
      <c r="I37" s="458"/>
      <c r="J37" s="458"/>
      <c r="K37" s="458"/>
      <c r="L37" s="458"/>
      <c r="M37" s="458"/>
      <c r="N37" s="457"/>
      <c r="O37" s="458"/>
      <c r="P37" s="477"/>
      <c r="Q37" s="457"/>
      <c r="R37" s="457"/>
      <c r="S37" s="457"/>
      <c r="T37" s="457"/>
      <c r="U37" s="457"/>
      <c r="V37" s="468"/>
      <c r="W37" s="478"/>
      <c r="X37" s="478"/>
      <c r="Y37" s="479"/>
      <c r="Z37" s="479"/>
      <c r="AA37" s="479"/>
      <c r="AB37" s="479"/>
      <c r="AC37" s="479"/>
      <c r="AD37" s="479"/>
      <c r="AE37" s="457"/>
      <c r="AF37" s="457"/>
      <c r="AG37" s="457"/>
      <c r="AH37" s="457"/>
      <c r="AI37" s="457"/>
      <c r="AJ37" s="457"/>
      <c r="AK37" s="457"/>
      <c r="AL37" s="457"/>
      <c r="AM37" s="457"/>
      <c r="AN37" s="457"/>
      <c r="AO37" s="457"/>
      <c r="AP37" s="457"/>
      <c r="AQ37" s="457"/>
      <c r="AR37" s="459"/>
    </row>
    <row r="38" spans="1:44" s="460" customFormat="1" ht="21" customHeight="1">
      <c r="B38" s="461"/>
      <c r="C38" s="458"/>
      <c r="D38" s="477"/>
      <c r="E38" s="458" t="s">
        <v>361</v>
      </c>
      <c r="F38" s="477"/>
      <c r="G38" s="458"/>
      <c r="H38" s="458"/>
      <c r="I38" s="458"/>
      <c r="J38" s="458"/>
      <c r="K38" s="458"/>
      <c r="L38" s="457"/>
      <c r="M38" s="458"/>
      <c r="N38" s="458"/>
      <c r="O38" s="468"/>
      <c r="P38" s="457"/>
      <c r="Q38" s="457"/>
      <c r="R38" s="457"/>
      <c r="S38" s="457"/>
      <c r="T38" s="457"/>
      <c r="U38" s="457"/>
      <c r="V38" s="457"/>
      <c r="W38" s="457"/>
      <c r="X38" s="457"/>
      <c r="Y38" s="480"/>
      <c r="Z38" s="480"/>
      <c r="AA38" s="480"/>
      <c r="AB38" s="480"/>
      <c r="AC38" s="480"/>
      <c r="AD38" s="480"/>
      <c r="AE38" s="480"/>
      <c r="AF38" s="480"/>
      <c r="AG38" s="480"/>
      <c r="AH38" s="480"/>
      <c r="AI38" s="480"/>
      <c r="AJ38" s="480"/>
      <c r="AK38" s="480"/>
      <c r="AL38" s="458"/>
      <c r="AM38" s="457"/>
      <c r="AN38" s="457"/>
      <c r="AO38" s="457"/>
      <c r="AP38" s="457"/>
      <c r="AQ38" s="457"/>
      <c r="AR38" s="459"/>
    </row>
    <row r="39" spans="1:44" s="460" customFormat="1" ht="5.25" customHeight="1">
      <c r="B39" s="461"/>
      <c r="C39" s="458"/>
      <c r="D39" s="458"/>
      <c r="E39" s="458"/>
      <c r="F39" s="458"/>
      <c r="G39" s="458"/>
      <c r="H39" s="458"/>
      <c r="I39" s="458"/>
      <c r="J39" s="458"/>
      <c r="K39" s="458"/>
      <c r="L39" s="457"/>
      <c r="M39" s="458"/>
      <c r="N39" s="458"/>
      <c r="O39" s="457"/>
      <c r="P39" s="457"/>
      <c r="Q39" s="457"/>
      <c r="R39" s="457"/>
      <c r="S39" s="457"/>
      <c r="T39" s="457"/>
      <c r="U39" s="457"/>
      <c r="V39" s="457"/>
      <c r="W39" s="457"/>
      <c r="X39" s="457"/>
      <c r="Y39" s="481"/>
      <c r="Z39" s="481"/>
      <c r="AA39" s="481"/>
      <c r="AB39" s="481"/>
      <c r="AC39" s="481"/>
      <c r="AD39" s="481"/>
      <c r="AE39" s="481"/>
      <c r="AF39" s="481"/>
      <c r="AG39" s="481"/>
      <c r="AH39" s="481"/>
      <c r="AI39" s="481"/>
      <c r="AJ39" s="481"/>
      <c r="AK39" s="481"/>
      <c r="AL39" s="481"/>
      <c r="AM39" s="481"/>
      <c r="AN39" s="481"/>
      <c r="AO39" s="481"/>
      <c r="AP39" s="481"/>
      <c r="AQ39" s="481"/>
      <c r="AR39" s="482"/>
    </row>
    <row r="40" spans="1:44" s="460" customFormat="1" ht="21" customHeight="1">
      <c r="B40" s="461"/>
      <c r="C40" s="458"/>
      <c r="D40" s="477"/>
      <c r="E40" s="458" t="s">
        <v>201</v>
      </c>
      <c r="F40" s="477"/>
      <c r="G40" s="458"/>
      <c r="H40" s="458"/>
      <c r="I40" s="458"/>
      <c r="J40" s="458"/>
      <c r="K40" s="458"/>
      <c r="L40" s="457"/>
      <c r="M40" s="458"/>
      <c r="N40" s="458"/>
      <c r="O40" s="458"/>
      <c r="P40" s="457"/>
      <c r="Q40" s="457"/>
      <c r="R40" s="457"/>
      <c r="S40" s="457"/>
      <c r="T40" s="457"/>
      <c r="U40" s="457"/>
      <c r="V40" s="457"/>
      <c r="W40" s="457"/>
      <c r="X40" s="457"/>
      <c r="Y40" s="481"/>
      <c r="Z40" s="481"/>
      <c r="AA40" s="481"/>
      <c r="AB40" s="481"/>
      <c r="AC40" s="481"/>
      <c r="AD40" s="481"/>
      <c r="AE40" s="481"/>
      <c r="AF40" s="481"/>
      <c r="AG40" s="481"/>
      <c r="AH40" s="481"/>
      <c r="AI40" s="481"/>
      <c r="AJ40" s="481"/>
      <c r="AK40" s="481"/>
      <c r="AL40" s="481"/>
      <c r="AM40" s="481"/>
      <c r="AN40" s="481"/>
      <c r="AO40" s="481"/>
      <c r="AP40" s="481"/>
      <c r="AQ40" s="481"/>
      <c r="AR40" s="482"/>
    </row>
    <row r="41" spans="1:44" s="460" customFormat="1" ht="5.25" customHeight="1">
      <c r="B41" s="461"/>
      <c r="C41" s="458"/>
      <c r="D41" s="457"/>
      <c r="E41" s="458"/>
      <c r="F41" s="457"/>
      <c r="G41" s="458"/>
      <c r="H41" s="458"/>
      <c r="I41" s="458"/>
      <c r="J41" s="458"/>
      <c r="K41" s="458"/>
      <c r="L41" s="457"/>
      <c r="M41" s="458"/>
      <c r="N41" s="458"/>
      <c r="O41" s="458"/>
      <c r="P41" s="457"/>
      <c r="Q41" s="457"/>
      <c r="R41" s="457"/>
      <c r="S41" s="457"/>
      <c r="T41" s="457"/>
      <c r="U41" s="457"/>
      <c r="V41" s="457"/>
      <c r="W41" s="457"/>
      <c r="X41" s="457"/>
      <c r="Y41" s="481"/>
      <c r="Z41" s="481"/>
      <c r="AA41" s="481"/>
      <c r="AB41" s="481"/>
      <c r="AC41" s="481"/>
      <c r="AD41" s="481"/>
      <c r="AE41" s="481"/>
      <c r="AF41" s="481"/>
      <c r="AG41" s="481"/>
      <c r="AH41" s="481"/>
      <c r="AI41" s="481"/>
      <c r="AJ41" s="481"/>
      <c r="AK41" s="481"/>
      <c r="AL41" s="481"/>
      <c r="AM41" s="481"/>
      <c r="AN41" s="481"/>
      <c r="AO41" s="481"/>
      <c r="AP41" s="481"/>
      <c r="AQ41" s="481"/>
      <c r="AR41" s="482"/>
    </row>
    <row r="42" spans="1:44" s="460" customFormat="1" ht="21" customHeight="1">
      <c r="B42" s="461"/>
      <c r="C42" s="458"/>
      <c r="D42" s="475"/>
      <c r="E42" s="458" t="s">
        <v>362</v>
      </c>
      <c r="F42" s="475"/>
      <c r="G42" s="457"/>
      <c r="H42" s="457"/>
      <c r="I42" s="457"/>
      <c r="J42" s="457"/>
      <c r="K42" s="458"/>
      <c r="L42" s="457"/>
      <c r="M42" s="458"/>
      <c r="N42" s="458"/>
      <c r="O42" s="458"/>
      <c r="P42" s="457"/>
      <c r="Q42" s="457"/>
      <c r="R42" s="457"/>
      <c r="S42" s="457"/>
      <c r="T42" s="457"/>
      <c r="U42" s="457"/>
      <c r="V42" s="457"/>
      <c r="W42" s="457"/>
      <c r="X42" s="457"/>
      <c r="Y42" s="481"/>
      <c r="Z42" s="481"/>
      <c r="AA42" s="481"/>
      <c r="AB42" s="481"/>
      <c r="AC42" s="481"/>
      <c r="AD42" s="481"/>
      <c r="AE42" s="481"/>
      <c r="AF42" s="481"/>
      <c r="AG42" s="481"/>
      <c r="AH42" s="481"/>
      <c r="AI42" s="481"/>
      <c r="AJ42" s="481"/>
      <c r="AK42" s="481"/>
      <c r="AL42" s="481"/>
      <c r="AM42" s="481"/>
      <c r="AN42" s="481"/>
      <c r="AO42" s="481"/>
      <c r="AP42" s="481"/>
      <c r="AQ42" s="481"/>
      <c r="AR42" s="482"/>
    </row>
    <row r="43" spans="1:44" s="460" customFormat="1" ht="5.25" customHeight="1">
      <c r="B43" s="461"/>
      <c r="C43" s="458"/>
      <c r="D43" s="457"/>
      <c r="E43" s="458"/>
      <c r="F43" s="457"/>
      <c r="G43" s="458"/>
      <c r="H43" s="458"/>
      <c r="I43" s="458"/>
      <c r="J43" s="458"/>
      <c r="K43" s="458"/>
      <c r="L43" s="457"/>
      <c r="M43" s="458"/>
      <c r="N43" s="458"/>
      <c r="O43" s="458"/>
      <c r="P43" s="457"/>
      <c r="Q43" s="457"/>
      <c r="R43" s="457"/>
      <c r="S43" s="457"/>
      <c r="T43" s="457"/>
      <c r="U43" s="457"/>
      <c r="V43" s="457"/>
      <c r="W43" s="457"/>
      <c r="X43" s="457"/>
      <c r="Y43" s="481"/>
      <c r="Z43" s="481"/>
      <c r="AA43" s="481"/>
      <c r="AB43" s="481"/>
      <c r="AC43" s="481"/>
      <c r="AD43" s="481"/>
      <c r="AE43" s="481"/>
      <c r="AF43" s="481"/>
      <c r="AG43" s="481"/>
      <c r="AH43" s="481"/>
      <c r="AI43" s="481"/>
      <c r="AJ43" s="481"/>
      <c r="AK43" s="481"/>
      <c r="AL43" s="481"/>
      <c r="AM43" s="481"/>
      <c r="AN43" s="481"/>
      <c r="AO43" s="481"/>
      <c r="AP43" s="481"/>
      <c r="AQ43" s="481"/>
      <c r="AR43" s="482"/>
    </row>
    <row r="44" spans="1:44" s="460" customFormat="1" ht="21" customHeight="1">
      <c r="B44" s="461"/>
      <c r="C44" s="458"/>
      <c r="D44" s="477"/>
      <c r="E44" s="458" t="s">
        <v>363</v>
      </c>
      <c r="F44" s="477"/>
      <c r="G44" s="458"/>
      <c r="H44" s="458"/>
      <c r="I44" s="458"/>
      <c r="J44" s="458"/>
      <c r="K44" s="458"/>
      <c r="L44" s="457"/>
      <c r="M44" s="458"/>
      <c r="N44" s="458"/>
      <c r="O44" s="458"/>
      <c r="P44" s="457"/>
      <c r="Q44" s="457"/>
      <c r="R44" s="457"/>
      <c r="S44" s="457"/>
      <c r="T44" s="457"/>
      <c r="U44" s="457"/>
      <c r="V44" s="457"/>
      <c r="W44" s="457"/>
      <c r="X44" s="457"/>
      <c r="Y44" s="481"/>
      <c r="Z44" s="481"/>
      <c r="AA44" s="481"/>
      <c r="AB44" s="481"/>
      <c r="AC44" s="481"/>
      <c r="AD44" s="481"/>
      <c r="AE44" s="481"/>
      <c r="AF44" s="481"/>
      <c r="AG44" s="481"/>
      <c r="AH44" s="481"/>
      <c r="AI44" s="481"/>
      <c r="AJ44" s="481"/>
      <c r="AK44" s="481"/>
      <c r="AL44" s="481"/>
      <c r="AM44" s="481"/>
      <c r="AN44" s="481"/>
      <c r="AO44" s="481"/>
      <c r="AP44" s="481"/>
      <c r="AQ44" s="481"/>
      <c r="AR44" s="482"/>
    </row>
    <row r="45" spans="1:44" s="460" customFormat="1" ht="5.25" customHeight="1">
      <c r="B45" s="461"/>
      <c r="C45" s="458"/>
      <c r="D45" s="458"/>
      <c r="E45" s="458"/>
      <c r="F45" s="458"/>
      <c r="G45" s="458"/>
      <c r="H45" s="458"/>
      <c r="I45" s="458"/>
      <c r="J45" s="458"/>
      <c r="K45" s="458"/>
      <c r="L45" s="457"/>
      <c r="M45" s="458"/>
      <c r="N45" s="458"/>
      <c r="O45" s="458"/>
      <c r="P45" s="457"/>
      <c r="Q45" s="457"/>
      <c r="R45" s="457"/>
      <c r="S45" s="457"/>
      <c r="T45" s="457"/>
      <c r="U45" s="457"/>
      <c r="V45" s="457"/>
      <c r="W45" s="457"/>
      <c r="X45" s="457"/>
      <c r="Y45" s="481"/>
      <c r="Z45" s="481"/>
      <c r="AA45" s="481"/>
      <c r="AB45" s="481"/>
      <c r="AC45" s="481"/>
      <c r="AD45" s="481"/>
      <c r="AE45" s="481"/>
      <c r="AF45" s="481"/>
      <c r="AG45" s="481"/>
      <c r="AH45" s="481"/>
      <c r="AI45" s="481"/>
      <c r="AJ45" s="481"/>
      <c r="AK45" s="481"/>
      <c r="AL45" s="481"/>
      <c r="AM45" s="481"/>
      <c r="AN45" s="481"/>
      <c r="AO45" s="481"/>
      <c r="AP45" s="481"/>
      <c r="AQ45" s="481"/>
      <c r="AR45" s="482"/>
    </row>
    <row r="46" spans="1:44" s="460" customFormat="1" ht="21" customHeight="1">
      <c r="B46" s="461"/>
      <c r="C46" s="458"/>
      <c r="D46" s="477"/>
      <c r="E46" s="458" t="s">
        <v>364</v>
      </c>
      <c r="F46" s="477"/>
      <c r="G46" s="458"/>
      <c r="H46" s="458"/>
      <c r="I46" s="458"/>
      <c r="J46" s="458"/>
      <c r="K46" s="458"/>
      <c r="L46" s="457"/>
      <c r="M46" s="458"/>
      <c r="N46" s="458"/>
      <c r="O46" s="458"/>
      <c r="P46" s="457"/>
      <c r="Q46" s="457"/>
      <c r="R46" s="457"/>
      <c r="S46" s="457"/>
      <c r="T46" s="457"/>
      <c r="U46" s="457"/>
      <c r="V46" s="457"/>
      <c r="W46" s="457"/>
      <c r="X46" s="457"/>
      <c r="Y46" s="481"/>
      <c r="Z46" s="481"/>
      <c r="AA46" s="481"/>
      <c r="AB46" s="481"/>
      <c r="AC46" s="481"/>
      <c r="AD46" s="481"/>
      <c r="AE46" s="481"/>
      <c r="AF46" s="481"/>
      <c r="AG46" s="481"/>
      <c r="AH46" s="481"/>
      <c r="AI46" s="481"/>
      <c r="AJ46" s="481"/>
      <c r="AK46" s="481"/>
      <c r="AL46" s="481"/>
      <c r="AM46" s="481"/>
      <c r="AN46" s="481"/>
      <c r="AO46" s="481"/>
      <c r="AP46" s="481"/>
      <c r="AQ46" s="481"/>
      <c r="AR46" s="482"/>
    </row>
    <row r="47" spans="1:44" s="460" customFormat="1" ht="5.25" customHeight="1">
      <c r="B47" s="461"/>
      <c r="C47" s="458"/>
      <c r="D47" s="477"/>
      <c r="E47" s="458"/>
      <c r="F47" s="477"/>
      <c r="G47" s="458"/>
      <c r="H47" s="458"/>
      <c r="I47" s="458"/>
      <c r="J47" s="458"/>
      <c r="K47" s="458"/>
      <c r="L47" s="457"/>
      <c r="M47" s="458"/>
      <c r="N47" s="458"/>
      <c r="O47" s="457"/>
      <c r="P47" s="457"/>
      <c r="Q47" s="457"/>
      <c r="R47" s="457"/>
      <c r="S47" s="457"/>
      <c r="T47" s="457"/>
      <c r="U47" s="457"/>
      <c r="V47" s="457"/>
      <c r="W47" s="457"/>
      <c r="X47" s="457"/>
      <c r="Y47" s="481"/>
      <c r="Z47" s="481"/>
      <c r="AA47" s="481"/>
      <c r="AB47" s="481"/>
      <c r="AC47" s="481"/>
      <c r="AD47" s="481"/>
      <c r="AE47" s="481"/>
      <c r="AF47" s="481"/>
      <c r="AG47" s="481"/>
      <c r="AH47" s="481"/>
      <c r="AI47" s="481"/>
      <c r="AJ47" s="481"/>
      <c r="AK47" s="481"/>
      <c r="AL47" s="481"/>
      <c r="AM47" s="481"/>
      <c r="AN47" s="481"/>
      <c r="AO47" s="481"/>
      <c r="AP47" s="481"/>
      <c r="AQ47" s="481"/>
      <c r="AR47" s="482"/>
    </row>
    <row r="48" spans="1:44" s="460" customFormat="1" ht="17.25" customHeight="1">
      <c r="B48" s="461"/>
      <c r="C48" s="458"/>
      <c r="D48" s="477"/>
      <c r="E48" s="457" t="s">
        <v>365</v>
      </c>
      <c r="F48" s="457"/>
      <c r="G48" s="457"/>
      <c r="H48" s="457"/>
      <c r="I48" s="457"/>
      <c r="J48" s="483"/>
      <c r="K48" s="483"/>
      <c r="L48" s="483"/>
      <c r="M48" s="483"/>
      <c r="N48" s="483"/>
      <c r="O48" s="483"/>
      <c r="P48" s="483"/>
      <c r="Q48" s="483"/>
      <c r="R48" s="483"/>
      <c r="S48" s="457"/>
      <c r="T48" s="457"/>
      <c r="U48" s="457"/>
      <c r="V48" s="457"/>
      <c r="W48" s="457"/>
      <c r="X48" s="457"/>
      <c r="Y48" s="481"/>
      <c r="Z48" s="481"/>
      <c r="AA48" s="481"/>
      <c r="AB48" s="481"/>
      <c r="AC48" s="481"/>
      <c r="AD48" s="481"/>
      <c r="AE48" s="481"/>
      <c r="AF48" s="481"/>
      <c r="AG48" s="481"/>
      <c r="AH48" s="481"/>
      <c r="AI48" s="481"/>
      <c r="AJ48" s="481"/>
      <c r="AK48" s="481"/>
      <c r="AL48" s="481"/>
      <c r="AM48" s="481"/>
      <c r="AN48" s="481"/>
      <c r="AO48" s="481"/>
      <c r="AP48" s="481"/>
      <c r="AQ48" s="481"/>
      <c r="AR48" s="482"/>
    </row>
    <row r="49" spans="1:44" s="460" customFormat="1" ht="5.25" customHeight="1">
      <c r="B49" s="461"/>
      <c r="C49" s="458"/>
      <c r="D49" s="477"/>
      <c r="E49" s="458"/>
      <c r="F49" s="477"/>
      <c r="G49" s="458"/>
      <c r="H49" s="458"/>
      <c r="I49" s="458"/>
      <c r="J49" s="458"/>
      <c r="K49" s="458"/>
      <c r="L49" s="457"/>
      <c r="M49" s="458"/>
      <c r="N49" s="458"/>
      <c r="O49" s="457"/>
      <c r="P49" s="457"/>
      <c r="Q49" s="457"/>
      <c r="R49" s="457"/>
      <c r="S49" s="457"/>
      <c r="T49" s="457"/>
      <c r="U49" s="457"/>
      <c r="V49" s="457"/>
      <c r="W49" s="457"/>
      <c r="X49" s="457"/>
      <c r="Y49" s="481"/>
      <c r="Z49" s="481"/>
      <c r="AA49" s="481"/>
      <c r="AB49" s="481"/>
      <c r="AC49" s="481"/>
      <c r="AD49" s="481"/>
      <c r="AE49" s="481"/>
      <c r="AF49" s="481"/>
      <c r="AG49" s="481"/>
      <c r="AH49" s="481"/>
      <c r="AI49" s="481"/>
      <c r="AJ49" s="481"/>
      <c r="AK49" s="481"/>
      <c r="AL49" s="481"/>
      <c r="AM49" s="481"/>
      <c r="AN49" s="481"/>
      <c r="AO49" s="481"/>
      <c r="AP49" s="481"/>
      <c r="AQ49" s="481"/>
      <c r="AR49" s="482"/>
    </row>
    <row r="50" spans="1:44" s="460" customFormat="1" ht="21" customHeight="1">
      <c r="B50" s="461"/>
      <c r="C50" s="458"/>
      <c r="D50" s="484"/>
      <c r="E50" s="457" t="s">
        <v>366</v>
      </c>
      <c r="F50" s="477"/>
      <c r="G50" s="458"/>
      <c r="H50" s="458"/>
      <c r="I50" s="458"/>
      <c r="J50" s="458"/>
      <c r="K50" s="458"/>
      <c r="L50" s="457"/>
      <c r="M50" s="457"/>
      <c r="N50" s="457"/>
      <c r="O50" s="457"/>
      <c r="P50" s="457"/>
      <c r="Q50" s="457"/>
      <c r="R50" s="457"/>
      <c r="S50" s="457"/>
      <c r="T50" s="457"/>
      <c r="U50" s="457"/>
      <c r="V50" s="457"/>
      <c r="W50" s="457"/>
      <c r="X50" s="457"/>
      <c r="Y50" s="481"/>
      <c r="Z50" s="481"/>
      <c r="AA50" s="481"/>
      <c r="AB50" s="481"/>
      <c r="AC50" s="481"/>
      <c r="AD50" s="481"/>
      <c r="AE50" s="481"/>
      <c r="AF50" s="481"/>
      <c r="AG50" s="481"/>
      <c r="AH50" s="481"/>
      <c r="AI50" s="481"/>
      <c r="AJ50" s="481"/>
      <c r="AK50" s="481"/>
      <c r="AL50" s="481"/>
      <c r="AM50" s="481"/>
      <c r="AN50" s="481"/>
      <c r="AO50" s="481"/>
      <c r="AP50" s="481"/>
      <c r="AQ50" s="481"/>
      <c r="AR50" s="482"/>
    </row>
    <row r="51" spans="1:44" s="460" customFormat="1" ht="27" customHeight="1">
      <c r="B51" s="461"/>
      <c r="C51" s="458"/>
      <c r="D51" s="484"/>
      <c r="E51" s="457" t="s">
        <v>367</v>
      </c>
      <c r="F51" s="477"/>
      <c r="G51" s="458"/>
      <c r="H51" s="458"/>
      <c r="I51" s="458"/>
      <c r="J51" s="458"/>
      <c r="K51" s="458"/>
      <c r="L51" s="457"/>
      <c r="M51" s="457"/>
      <c r="N51" s="457"/>
      <c r="O51" s="457"/>
      <c r="P51" s="457"/>
      <c r="Q51" s="457"/>
      <c r="R51" s="457"/>
      <c r="S51" s="457"/>
      <c r="T51" s="457"/>
      <c r="U51" s="457"/>
      <c r="V51" s="457"/>
      <c r="W51" s="457"/>
      <c r="X51" s="457"/>
      <c r="Y51" s="481"/>
      <c r="Z51" s="481"/>
      <c r="AA51" s="481"/>
      <c r="AB51" s="481"/>
      <c r="AC51" s="481"/>
      <c r="AD51" s="481"/>
      <c r="AE51" s="481"/>
      <c r="AF51" s="481"/>
      <c r="AG51" s="481"/>
      <c r="AH51" s="481"/>
      <c r="AI51" s="481"/>
      <c r="AJ51" s="481"/>
      <c r="AK51" s="481"/>
      <c r="AL51" s="481"/>
      <c r="AM51" s="481"/>
      <c r="AN51" s="481"/>
      <c r="AO51" s="481"/>
      <c r="AP51" s="481"/>
      <c r="AQ51" s="481"/>
      <c r="AR51" s="482"/>
    </row>
    <row r="52" spans="1:44" s="460" customFormat="1" ht="28.5" customHeight="1">
      <c r="B52" s="461"/>
      <c r="C52" s="458"/>
      <c r="D52" s="477"/>
      <c r="E52" s="3141" t="s">
        <v>349</v>
      </c>
      <c r="F52" s="3141"/>
      <c r="G52" s="3141"/>
      <c r="H52" s="3141"/>
      <c r="I52" s="3141"/>
      <c r="J52" s="3139"/>
      <c r="K52" s="3139"/>
      <c r="L52" s="3139"/>
      <c r="M52" s="3139"/>
      <c r="N52" s="3139"/>
      <c r="O52" s="3139"/>
      <c r="P52" s="3139"/>
      <c r="Q52" s="3139"/>
      <c r="R52" s="3139"/>
      <c r="S52" s="464"/>
      <c r="T52" s="464"/>
      <c r="U52" s="464"/>
      <c r="V52" s="464"/>
      <c r="W52" s="464"/>
      <c r="X52" s="464"/>
      <c r="Y52" s="485"/>
      <c r="Z52" s="485"/>
      <c r="AA52" s="485"/>
      <c r="AB52" s="485"/>
      <c r="AC52" s="485"/>
      <c r="AD52" s="485"/>
      <c r="AE52" s="485"/>
      <c r="AF52" s="485"/>
      <c r="AG52" s="485"/>
      <c r="AH52" s="485"/>
      <c r="AI52" s="485"/>
      <c r="AJ52" s="485"/>
      <c r="AK52" s="485"/>
      <c r="AL52" s="485"/>
      <c r="AM52" s="485"/>
      <c r="AN52" s="485"/>
      <c r="AO52" s="485"/>
      <c r="AP52" s="485"/>
      <c r="AQ52" s="485"/>
      <c r="AR52" s="482"/>
    </row>
    <row r="53" spans="1:44" s="460" customFormat="1" ht="21" customHeight="1">
      <c r="B53" s="461"/>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9"/>
    </row>
    <row r="54" spans="1:44" s="460" customFormat="1" ht="23.25" customHeight="1">
      <c r="B54" s="3127" t="s">
        <v>368</v>
      </c>
      <c r="C54" s="3128"/>
      <c r="D54" s="3128"/>
      <c r="E54" s="3128"/>
      <c r="F54" s="3128"/>
      <c r="G54" s="3128"/>
      <c r="H54" s="3128"/>
      <c r="I54" s="3128"/>
      <c r="J54" s="3128"/>
      <c r="K54" s="3128"/>
      <c r="L54" s="3128"/>
      <c r="M54" s="3128"/>
      <c r="N54" s="3128"/>
      <c r="O54" s="3128"/>
      <c r="P54" s="3128"/>
      <c r="Q54" s="3128"/>
      <c r="R54" s="3128"/>
      <c r="S54" s="3128"/>
      <c r="T54" s="3128"/>
      <c r="U54" s="3128"/>
      <c r="V54" s="3128"/>
      <c r="W54" s="3128"/>
      <c r="X54" s="3128"/>
      <c r="Y54" s="3128"/>
      <c r="Z54" s="3128"/>
      <c r="AA54" s="3128"/>
      <c r="AB54" s="3128"/>
      <c r="AC54" s="3128"/>
      <c r="AD54" s="3128"/>
      <c r="AE54" s="3128"/>
      <c r="AF54" s="3128"/>
      <c r="AG54" s="3128"/>
      <c r="AH54" s="3128"/>
      <c r="AI54" s="3128"/>
      <c r="AJ54" s="3128"/>
      <c r="AK54" s="3128"/>
      <c r="AL54" s="3128"/>
      <c r="AM54" s="3128"/>
      <c r="AN54" s="3128"/>
      <c r="AO54" s="3128"/>
      <c r="AP54" s="3128"/>
      <c r="AQ54" s="3128"/>
      <c r="AR54" s="3129"/>
    </row>
    <row r="55" spans="1:44" s="457" customFormat="1" ht="20.25">
      <c r="A55" s="1425"/>
      <c r="B55" s="486" t="s">
        <v>369</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473"/>
    </row>
    <row r="56" spans="1:44" s="460" customFormat="1" ht="12.95" customHeight="1">
      <c r="B56" s="461"/>
      <c r="C56" s="477"/>
      <c r="D56" s="457"/>
      <c r="E56" s="457"/>
      <c r="F56" s="457"/>
      <c r="G56" s="457"/>
      <c r="H56" s="458"/>
      <c r="I56" s="458"/>
      <c r="J56" s="458"/>
      <c r="K56" s="458"/>
      <c r="L56" s="458"/>
      <c r="M56" s="458"/>
      <c r="N56" s="458"/>
      <c r="O56" s="458"/>
      <c r="P56" s="458"/>
      <c r="Q56" s="458"/>
      <c r="R56" s="468"/>
      <c r="S56" s="468"/>
      <c r="T56" s="468"/>
      <c r="U56" s="468"/>
      <c r="V56" s="468"/>
      <c r="W56" s="468"/>
      <c r="X56" s="468"/>
      <c r="Y56" s="458"/>
      <c r="Z56" s="458"/>
      <c r="AA56" s="458"/>
      <c r="AB56" s="458"/>
      <c r="AC56" s="458"/>
      <c r="AD56" s="458"/>
      <c r="AE56" s="457"/>
      <c r="AF56" s="457"/>
      <c r="AG56" s="457"/>
      <c r="AH56" s="457"/>
      <c r="AI56" s="457"/>
      <c r="AJ56" s="457"/>
      <c r="AK56" s="457"/>
      <c r="AL56" s="457"/>
      <c r="AM56" s="457"/>
      <c r="AN56" s="457"/>
      <c r="AO56" s="457"/>
      <c r="AP56" s="457"/>
      <c r="AQ56" s="457"/>
      <c r="AR56" s="487"/>
    </row>
    <row r="57" spans="1:44" s="460" customFormat="1" ht="24" customHeight="1">
      <c r="B57" s="461"/>
      <c r="C57" s="458"/>
      <c r="D57" s="457" t="s">
        <v>5</v>
      </c>
      <c r="E57" s="457"/>
      <c r="F57" s="457"/>
      <c r="G57" s="3118"/>
      <c r="H57" s="3118"/>
      <c r="I57" s="3118"/>
      <c r="J57" s="3118"/>
      <c r="K57" s="3118"/>
      <c r="L57" s="3118"/>
      <c r="M57" s="3118"/>
      <c r="N57" s="3118"/>
      <c r="O57" s="3118"/>
      <c r="P57" s="3118"/>
      <c r="Q57" s="3118"/>
      <c r="R57" s="3118"/>
      <c r="S57" s="3118"/>
      <c r="T57" s="3118"/>
      <c r="U57" s="3118"/>
      <c r="V57" s="3118"/>
      <c r="W57" s="3118"/>
      <c r="X57" s="457"/>
      <c r="Y57" s="457"/>
      <c r="Z57" s="457"/>
      <c r="AA57" s="457"/>
      <c r="AB57" s="457" t="s">
        <v>186</v>
      </c>
      <c r="AC57" s="457"/>
      <c r="AD57" s="458"/>
      <c r="AE57" s="3118"/>
      <c r="AF57" s="3118"/>
      <c r="AG57" s="3118"/>
      <c r="AH57" s="3118"/>
      <c r="AI57" s="3118"/>
      <c r="AJ57" s="3118"/>
      <c r="AK57" s="3118"/>
      <c r="AL57" s="3118"/>
      <c r="AM57" s="457"/>
      <c r="AN57" s="457"/>
      <c r="AO57" s="457"/>
      <c r="AP57" s="457"/>
      <c r="AQ57" s="457"/>
      <c r="AR57" s="459"/>
    </row>
    <row r="58" spans="1:44" s="460" customFormat="1" ht="24" customHeight="1">
      <c r="B58" s="461"/>
      <c r="C58" s="458"/>
      <c r="D58" s="457" t="s">
        <v>6</v>
      </c>
      <c r="E58" s="457"/>
      <c r="F58" s="457"/>
      <c r="G58" s="488"/>
      <c r="H58" s="488"/>
      <c r="I58" s="488"/>
      <c r="J58" s="488"/>
      <c r="K58" s="488"/>
      <c r="L58" s="488"/>
      <c r="M58" s="488"/>
      <c r="N58" s="488"/>
      <c r="O58" s="488"/>
      <c r="P58" s="488"/>
      <c r="Q58" s="488"/>
      <c r="R58" s="488"/>
      <c r="S58" s="488"/>
      <c r="T58" s="488"/>
      <c r="U58" s="488"/>
      <c r="V58" s="488"/>
      <c r="W58" s="488"/>
      <c r="X58" s="457"/>
      <c r="Y58" s="457"/>
      <c r="Z58" s="457"/>
      <c r="AA58" s="457"/>
      <c r="AB58" s="457" t="s">
        <v>7</v>
      </c>
      <c r="AC58" s="457"/>
      <c r="AD58" s="458"/>
      <c r="AE58" s="3114"/>
      <c r="AF58" s="3114"/>
      <c r="AG58" s="3114"/>
      <c r="AH58" s="3114"/>
      <c r="AI58" s="3114"/>
      <c r="AJ58" s="3114"/>
      <c r="AK58" s="3114"/>
      <c r="AL58" s="3114"/>
      <c r="AM58" s="457"/>
      <c r="AN58" s="457"/>
      <c r="AO58" s="457"/>
      <c r="AP58" s="457"/>
      <c r="AQ58" s="457"/>
      <c r="AR58" s="459"/>
    </row>
    <row r="59" spans="1:44" s="460" customFormat="1" ht="11.25" customHeight="1">
      <c r="B59" s="462"/>
      <c r="C59" s="463"/>
      <c r="D59" s="463"/>
      <c r="E59" s="463"/>
      <c r="F59" s="463"/>
      <c r="G59" s="463"/>
      <c r="H59" s="463"/>
      <c r="I59" s="463"/>
      <c r="J59" s="463"/>
      <c r="K59" s="463"/>
      <c r="L59" s="463"/>
      <c r="M59" s="463"/>
      <c r="N59" s="463"/>
      <c r="O59" s="463"/>
      <c r="P59" s="463"/>
      <c r="Q59" s="463"/>
      <c r="R59" s="464"/>
      <c r="S59" s="464"/>
      <c r="T59" s="464"/>
      <c r="U59" s="464"/>
      <c r="V59" s="464"/>
      <c r="W59" s="464"/>
      <c r="X59" s="464"/>
      <c r="Y59" s="489"/>
      <c r="Z59" s="489"/>
      <c r="AA59" s="489"/>
      <c r="AB59" s="489"/>
      <c r="AC59" s="489"/>
      <c r="AD59" s="489"/>
      <c r="AE59" s="489"/>
      <c r="AF59" s="463"/>
      <c r="AG59" s="463"/>
      <c r="AH59" s="463"/>
      <c r="AI59" s="464"/>
      <c r="AJ59" s="464"/>
      <c r="AK59" s="464"/>
      <c r="AL59" s="464"/>
      <c r="AM59" s="464"/>
      <c r="AN59" s="464"/>
      <c r="AO59" s="464"/>
      <c r="AP59" s="464"/>
      <c r="AQ59" s="464"/>
      <c r="AR59" s="466"/>
    </row>
    <row r="60" spans="1:44" s="460" customFormat="1" ht="11.25" customHeight="1">
      <c r="B60" s="461"/>
      <c r="C60" s="458"/>
      <c r="D60" s="458"/>
      <c r="E60" s="458"/>
      <c r="F60" s="458"/>
      <c r="G60" s="458"/>
      <c r="H60" s="458"/>
      <c r="I60" s="458"/>
      <c r="J60" s="458"/>
      <c r="K60" s="458"/>
      <c r="L60" s="458"/>
      <c r="M60" s="458"/>
      <c r="N60" s="458"/>
      <c r="O60" s="458"/>
      <c r="P60" s="458"/>
      <c r="Q60" s="458"/>
      <c r="R60" s="457"/>
      <c r="S60" s="457"/>
      <c r="T60" s="457"/>
      <c r="U60" s="457"/>
      <c r="V60" s="457"/>
      <c r="W60" s="457"/>
      <c r="X60" s="457"/>
      <c r="Y60" s="468"/>
      <c r="Z60" s="468"/>
      <c r="AA60" s="468"/>
      <c r="AB60" s="468"/>
      <c r="AC60" s="468"/>
      <c r="AD60" s="468"/>
      <c r="AE60" s="468"/>
      <c r="AF60" s="458"/>
      <c r="AG60" s="458"/>
      <c r="AH60" s="458"/>
      <c r="AI60" s="457"/>
      <c r="AJ60" s="457"/>
      <c r="AK60" s="457"/>
      <c r="AL60" s="457"/>
      <c r="AM60" s="457"/>
      <c r="AN60" s="457"/>
      <c r="AO60" s="457"/>
      <c r="AP60" s="457"/>
      <c r="AQ60" s="457"/>
      <c r="AR60" s="459"/>
    </row>
    <row r="61" spans="1:44" s="460" customFormat="1" ht="11.25" customHeight="1">
      <c r="B61" s="461"/>
      <c r="C61" s="458"/>
      <c r="D61" s="458"/>
      <c r="E61" s="458"/>
      <c r="F61" s="458"/>
      <c r="G61" s="458"/>
      <c r="H61" s="458"/>
      <c r="I61" s="458"/>
      <c r="J61" s="458"/>
      <c r="K61" s="458"/>
      <c r="L61" s="458"/>
      <c r="M61" s="458"/>
      <c r="N61" s="458"/>
      <c r="O61" s="458"/>
      <c r="P61" s="458"/>
      <c r="Q61" s="458"/>
      <c r="R61" s="457"/>
      <c r="S61" s="457"/>
      <c r="T61" s="457"/>
      <c r="U61" s="457"/>
      <c r="V61" s="457"/>
      <c r="W61" s="457"/>
      <c r="X61" s="457"/>
      <c r="Y61" s="468"/>
      <c r="Z61" s="468"/>
      <c r="AA61" s="468"/>
      <c r="AB61" s="468"/>
      <c r="AC61" s="468"/>
      <c r="AD61" s="468"/>
      <c r="AE61" s="468"/>
      <c r="AF61" s="458"/>
      <c r="AG61" s="458"/>
      <c r="AH61" s="458"/>
      <c r="AI61" s="457"/>
      <c r="AJ61" s="457"/>
      <c r="AK61" s="457"/>
      <c r="AL61" s="457"/>
      <c r="AM61" s="457"/>
      <c r="AN61" s="457"/>
      <c r="AO61" s="457"/>
      <c r="AP61" s="457"/>
      <c r="AQ61" s="457"/>
      <c r="AR61" s="459"/>
    </row>
    <row r="62" spans="1:44" s="460" customFormat="1" ht="11.25" customHeight="1">
      <c r="B62" s="461"/>
      <c r="C62" s="458"/>
      <c r="D62" s="458"/>
      <c r="E62" s="458"/>
      <c r="F62" s="458"/>
      <c r="G62" s="458"/>
      <c r="H62" s="458"/>
      <c r="I62" s="458"/>
      <c r="J62" s="458"/>
      <c r="K62" s="458"/>
      <c r="L62" s="458"/>
      <c r="M62" s="458"/>
      <c r="N62" s="458"/>
      <c r="O62" s="458"/>
      <c r="P62" s="458"/>
      <c r="Q62" s="458"/>
      <c r="R62" s="457"/>
      <c r="S62" s="457"/>
      <c r="T62" s="457"/>
      <c r="U62" s="457"/>
      <c r="V62" s="457"/>
      <c r="W62" s="457"/>
      <c r="X62" s="457"/>
      <c r="Y62" s="468"/>
      <c r="Z62" s="468"/>
      <c r="AA62" s="468"/>
      <c r="AB62" s="468"/>
      <c r="AC62" s="468"/>
      <c r="AD62" s="468"/>
      <c r="AE62" s="468"/>
      <c r="AF62" s="458"/>
      <c r="AG62" s="458"/>
      <c r="AH62" s="458"/>
      <c r="AI62" s="457"/>
      <c r="AJ62" s="457"/>
      <c r="AK62" s="457"/>
      <c r="AL62" s="457"/>
      <c r="AM62" s="457"/>
      <c r="AN62" s="457"/>
      <c r="AO62" s="457"/>
      <c r="AP62" s="457"/>
      <c r="AQ62" s="457"/>
      <c r="AR62" s="459"/>
    </row>
    <row r="63" spans="1:44" s="460" customFormat="1" ht="11.25" customHeight="1">
      <c r="B63" s="461"/>
      <c r="C63" s="458"/>
      <c r="D63" s="458"/>
      <c r="E63" s="458"/>
      <c r="F63" s="458"/>
      <c r="G63" s="458"/>
      <c r="H63" s="458"/>
      <c r="I63" s="458"/>
      <c r="J63" s="458"/>
      <c r="K63" s="458"/>
      <c r="L63" s="458"/>
      <c r="M63" s="458"/>
      <c r="N63" s="458"/>
      <c r="O63" s="458"/>
      <c r="P63" s="458"/>
      <c r="Q63" s="458"/>
      <c r="R63" s="468"/>
      <c r="S63" s="468"/>
      <c r="T63" s="468"/>
      <c r="U63" s="468"/>
      <c r="V63" s="468"/>
      <c r="W63" s="468"/>
      <c r="X63" s="468"/>
      <c r="Y63" s="458"/>
      <c r="Z63" s="458"/>
      <c r="AA63" s="458"/>
      <c r="AB63" s="458"/>
      <c r="AC63" s="458"/>
      <c r="AD63" s="457"/>
      <c r="AE63" s="457"/>
      <c r="AF63" s="457"/>
      <c r="AG63" s="457"/>
      <c r="AH63" s="457"/>
      <c r="AI63" s="457"/>
      <c r="AJ63" s="457"/>
      <c r="AK63" s="457"/>
      <c r="AL63" s="457"/>
      <c r="AM63" s="457"/>
      <c r="AN63" s="457"/>
      <c r="AO63" s="457"/>
      <c r="AP63" s="457"/>
      <c r="AQ63" s="457"/>
      <c r="AR63" s="459"/>
    </row>
    <row r="64" spans="1:44" s="460" customFormat="1" ht="12.95" customHeight="1">
      <c r="B64" s="3119" t="s">
        <v>370</v>
      </c>
      <c r="C64" s="3120"/>
      <c r="D64" s="3120"/>
      <c r="E64" s="3120"/>
      <c r="F64" s="3120"/>
      <c r="G64" s="3120"/>
      <c r="H64" s="3120"/>
      <c r="I64" s="3120"/>
      <c r="J64" s="3120"/>
      <c r="K64" s="3120"/>
      <c r="L64" s="3120"/>
      <c r="M64" s="3120"/>
      <c r="N64" s="3120"/>
      <c r="O64" s="3120"/>
      <c r="P64" s="3120"/>
      <c r="Q64" s="3120"/>
      <c r="R64" s="3120"/>
      <c r="S64" s="3120"/>
      <c r="T64" s="3120"/>
      <c r="U64" s="3120"/>
      <c r="V64" s="3120"/>
      <c r="W64" s="3120"/>
      <c r="X64" s="3120"/>
      <c r="Y64" s="3120"/>
      <c r="Z64" s="3120"/>
      <c r="AA64" s="3120"/>
      <c r="AB64" s="3120"/>
      <c r="AC64" s="3120"/>
      <c r="AD64" s="3120"/>
      <c r="AE64" s="3120"/>
      <c r="AF64" s="3120"/>
      <c r="AG64" s="3120"/>
      <c r="AH64" s="3120"/>
      <c r="AI64" s="3120"/>
      <c r="AJ64" s="3120"/>
      <c r="AK64" s="3120"/>
      <c r="AL64" s="3120"/>
      <c r="AM64" s="3120"/>
      <c r="AN64" s="3120"/>
      <c r="AO64" s="3120"/>
      <c r="AP64" s="3120"/>
      <c r="AQ64" s="3120"/>
      <c r="AR64" s="3121"/>
    </row>
    <row r="65" spans="2:44" s="460" customFormat="1" ht="12.95" customHeight="1">
      <c r="B65" s="3122"/>
      <c r="C65" s="3123"/>
      <c r="D65" s="3123"/>
      <c r="E65" s="3123"/>
      <c r="F65" s="3123"/>
      <c r="G65" s="3123"/>
      <c r="H65" s="3123"/>
      <c r="I65" s="3123"/>
      <c r="J65" s="3123"/>
      <c r="K65" s="3123"/>
      <c r="L65" s="3123"/>
      <c r="M65" s="3123"/>
      <c r="N65" s="3123"/>
      <c r="O65" s="3123"/>
      <c r="P65" s="3123"/>
      <c r="Q65" s="3123"/>
      <c r="R65" s="3123"/>
      <c r="S65" s="3123"/>
      <c r="T65" s="3123"/>
      <c r="U65" s="3123"/>
      <c r="V65" s="3123"/>
      <c r="W65" s="3123"/>
      <c r="X65" s="3123"/>
      <c r="Y65" s="3123"/>
      <c r="Z65" s="3123"/>
      <c r="AA65" s="3123"/>
      <c r="AB65" s="3123"/>
      <c r="AC65" s="3123"/>
      <c r="AD65" s="3123"/>
      <c r="AE65" s="3123"/>
      <c r="AF65" s="3123"/>
      <c r="AG65" s="3123"/>
      <c r="AH65" s="3123"/>
      <c r="AI65" s="3123"/>
      <c r="AJ65" s="3123"/>
      <c r="AK65" s="3123"/>
      <c r="AL65" s="3123"/>
      <c r="AM65" s="3123"/>
      <c r="AN65" s="3123"/>
      <c r="AO65" s="3123"/>
      <c r="AP65" s="3123"/>
      <c r="AQ65" s="3123"/>
      <c r="AR65" s="3124"/>
    </row>
    <row r="66" spans="2:44" s="460" customFormat="1" ht="12.75" customHeight="1">
      <c r="B66" s="3125"/>
      <c r="C66" s="3123"/>
      <c r="D66" s="3123"/>
      <c r="E66" s="3123"/>
      <c r="F66" s="3123"/>
      <c r="G66" s="3123"/>
      <c r="H66" s="3123"/>
      <c r="I66" s="3123"/>
      <c r="J66" s="3123"/>
      <c r="K66" s="3123"/>
      <c r="L66" s="3123"/>
      <c r="M66" s="3123"/>
      <c r="N66" s="3123"/>
      <c r="O66" s="3123"/>
      <c r="P66" s="3123"/>
      <c r="Q66" s="3123"/>
      <c r="R66" s="3123"/>
      <c r="S66" s="3123"/>
      <c r="T66" s="3123"/>
      <c r="U66" s="3123"/>
      <c r="V66" s="3123"/>
      <c r="W66" s="3123"/>
      <c r="X66" s="3123"/>
      <c r="Y66" s="3123"/>
      <c r="Z66" s="3123"/>
      <c r="AA66" s="3123"/>
      <c r="AB66" s="3123"/>
      <c r="AC66" s="3123"/>
      <c r="AD66" s="3123"/>
      <c r="AE66" s="3123"/>
      <c r="AF66" s="3123"/>
      <c r="AG66" s="3123"/>
      <c r="AH66" s="3123"/>
      <c r="AI66" s="3123"/>
      <c r="AJ66" s="3123"/>
      <c r="AK66" s="3123"/>
      <c r="AL66" s="3123"/>
      <c r="AM66" s="3123"/>
      <c r="AN66" s="3123"/>
      <c r="AO66" s="3123"/>
      <c r="AP66" s="3123"/>
      <c r="AQ66" s="3123"/>
      <c r="AR66" s="3124"/>
    </row>
    <row r="67" spans="2:44" s="460" customFormat="1" ht="18">
      <c r="B67" s="461"/>
      <c r="C67" s="490"/>
      <c r="D67" s="490"/>
      <c r="E67" s="491" t="s">
        <v>371</v>
      </c>
      <c r="F67" s="457"/>
      <c r="G67" s="490"/>
      <c r="H67" s="490"/>
      <c r="I67" s="490"/>
      <c r="J67" s="490"/>
      <c r="K67" s="491" t="s">
        <v>372</v>
      </c>
      <c r="L67" s="490"/>
      <c r="M67" s="490"/>
      <c r="N67" s="490"/>
      <c r="O67" s="490"/>
      <c r="P67" s="491" t="s">
        <v>373</v>
      </c>
      <c r="Q67" s="458"/>
      <c r="R67" s="457"/>
      <c r="S67" s="457"/>
      <c r="T67" s="457"/>
      <c r="U67" s="468"/>
      <c r="V67" s="475"/>
      <c r="W67" s="468"/>
      <c r="X67" s="468"/>
      <c r="Y67" s="457"/>
      <c r="Z67" s="458"/>
      <c r="AB67" s="458"/>
      <c r="AC67" s="458"/>
      <c r="AD67" s="457"/>
      <c r="AE67" s="457"/>
      <c r="AF67" s="457"/>
      <c r="AG67" s="457"/>
      <c r="AH67" s="457"/>
      <c r="AI67" s="457"/>
      <c r="AJ67" s="457"/>
      <c r="AK67" s="457"/>
      <c r="AL67" s="457"/>
      <c r="AM67" s="457"/>
      <c r="AN67" s="457"/>
      <c r="AO67" s="457"/>
      <c r="AP67" s="457"/>
      <c r="AQ67" s="457"/>
      <c r="AR67" s="459"/>
    </row>
    <row r="68" spans="2:44" s="460" customFormat="1" ht="30.75" customHeight="1">
      <c r="B68" s="461"/>
      <c r="C68" s="458"/>
      <c r="D68" s="458"/>
      <c r="E68" s="458"/>
      <c r="F68" s="458"/>
      <c r="G68" s="458"/>
      <c r="H68" s="458"/>
      <c r="I68" s="458"/>
      <c r="J68" s="3126" t="s">
        <v>374</v>
      </c>
      <c r="K68" s="3126"/>
      <c r="L68" s="3126"/>
      <c r="M68" s="3126"/>
      <c r="N68" s="3126"/>
      <c r="O68" s="3126"/>
      <c r="P68" s="3126"/>
      <c r="Q68" s="3126"/>
      <c r="R68" s="3126"/>
      <c r="S68" s="3126"/>
      <c r="T68" s="3126"/>
      <c r="U68" s="3126"/>
      <c r="V68" s="3126"/>
      <c r="W68" s="468"/>
      <c r="X68" s="468"/>
      <c r="Y68" s="458"/>
      <c r="Z68" s="458"/>
      <c r="AA68" s="3126" t="s">
        <v>375</v>
      </c>
      <c r="AB68" s="3126"/>
      <c r="AC68" s="3126"/>
      <c r="AD68" s="3126"/>
      <c r="AE68" s="3126"/>
      <c r="AF68" s="3126"/>
      <c r="AG68" s="3126"/>
      <c r="AH68" s="3126"/>
      <c r="AI68" s="3126"/>
      <c r="AJ68" s="3126"/>
      <c r="AK68" s="3126"/>
      <c r="AL68" s="3126"/>
      <c r="AM68" s="3126"/>
      <c r="AN68" s="3126"/>
      <c r="AO68" s="3126"/>
      <c r="AP68" s="457"/>
      <c r="AQ68" s="457"/>
      <c r="AR68" s="459"/>
    </row>
    <row r="69" spans="2:44" s="460" customFormat="1" ht="29.25" customHeight="1">
      <c r="B69" s="461"/>
      <c r="C69" s="457"/>
      <c r="D69" s="457"/>
      <c r="E69" s="457"/>
      <c r="F69" s="457" t="s">
        <v>5</v>
      </c>
      <c r="G69" s="457"/>
      <c r="H69" s="457"/>
      <c r="I69" s="3118"/>
      <c r="J69" s="3118"/>
      <c r="K69" s="3118"/>
      <c r="L69" s="3118"/>
      <c r="M69" s="3118"/>
      <c r="N69" s="3118"/>
      <c r="O69" s="3118"/>
      <c r="P69" s="3118"/>
      <c r="Q69" s="3118"/>
      <c r="R69" s="3118"/>
      <c r="S69" s="3118"/>
      <c r="T69" s="3118"/>
      <c r="U69" s="3118"/>
      <c r="V69" s="3118"/>
      <c r="W69" s="3118"/>
      <c r="X69" s="457" t="s">
        <v>5</v>
      </c>
      <c r="Y69" s="457"/>
      <c r="Z69" s="457"/>
      <c r="AA69" s="3118"/>
      <c r="AB69" s="3118"/>
      <c r="AC69" s="3118"/>
      <c r="AD69" s="3118"/>
      <c r="AE69" s="3118"/>
      <c r="AF69" s="3118"/>
      <c r="AG69" s="3118"/>
      <c r="AH69" s="3118"/>
      <c r="AI69" s="3118"/>
      <c r="AJ69" s="3118"/>
      <c r="AK69" s="3118"/>
      <c r="AL69" s="3118"/>
      <c r="AM69" s="3118"/>
      <c r="AN69" s="3118"/>
      <c r="AO69" s="3118"/>
      <c r="AP69" s="457"/>
      <c r="AQ69" s="457"/>
      <c r="AR69" s="459"/>
    </row>
    <row r="70" spans="2:44" s="460" customFormat="1" ht="29.25" customHeight="1">
      <c r="B70" s="461"/>
      <c r="C70" s="457"/>
      <c r="D70" s="457"/>
      <c r="E70" s="457"/>
      <c r="F70" s="457" t="s">
        <v>186</v>
      </c>
      <c r="G70" s="457"/>
      <c r="H70" s="457"/>
      <c r="I70" s="3118"/>
      <c r="J70" s="3118"/>
      <c r="K70" s="3118"/>
      <c r="L70" s="3118"/>
      <c r="M70" s="3118"/>
      <c r="N70" s="3118"/>
      <c r="O70" s="3118"/>
      <c r="P70" s="3118"/>
      <c r="Q70" s="3118"/>
      <c r="R70" s="3118"/>
      <c r="S70" s="3118"/>
      <c r="T70" s="3118"/>
      <c r="U70" s="3118"/>
      <c r="V70" s="3118"/>
      <c r="W70" s="3118"/>
      <c r="X70" s="457" t="s">
        <v>186</v>
      </c>
      <c r="Y70" s="457"/>
      <c r="Z70" s="457"/>
      <c r="AA70" s="3118"/>
      <c r="AB70" s="3118"/>
      <c r="AC70" s="3118"/>
      <c r="AD70" s="3118"/>
      <c r="AE70" s="3118"/>
      <c r="AF70" s="3118"/>
      <c r="AG70" s="3118"/>
      <c r="AH70" s="3118"/>
      <c r="AI70" s="3118"/>
      <c r="AJ70" s="3118"/>
      <c r="AK70" s="3118"/>
      <c r="AL70" s="3118"/>
      <c r="AM70" s="3118"/>
      <c r="AN70" s="3118"/>
      <c r="AO70" s="3118"/>
      <c r="AP70" s="457"/>
      <c r="AQ70" s="457"/>
      <c r="AR70" s="459"/>
    </row>
    <row r="71" spans="2:44" s="460" customFormat="1" ht="29.25" customHeight="1">
      <c r="B71" s="461"/>
      <c r="C71" s="457"/>
      <c r="D71" s="457"/>
      <c r="E71" s="457"/>
      <c r="F71" s="457" t="s">
        <v>6</v>
      </c>
      <c r="G71" s="457"/>
      <c r="H71" s="457"/>
      <c r="I71" s="3114"/>
      <c r="J71" s="3114"/>
      <c r="K71" s="3114"/>
      <c r="L71" s="3114"/>
      <c r="M71" s="3114"/>
      <c r="N71" s="3114"/>
      <c r="O71" s="3114"/>
      <c r="P71" s="3114"/>
      <c r="Q71" s="3114"/>
      <c r="R71" s="3114"/>
      <c r="S71" s="3114"/>
      <c r="T71" s="3114"/>
      <c r="U71" s="3114"/>
      <c r="V71" s="3114"/>
      <c r="W71" s="3114"/>
      <c r="X71" s="457" t="s">
        <v>6</v>
      </c>
      <c r="Y71" s="457"/>
      <c r="Z71" s="457"/>
      <c r="AA71" s="3114"/>
      <c r="AB71" s="3114"/>
      <c r="AC71" s="3114"/>
      <c r="AD71" s="3114"/>
      <c r="AE71" s="3114"/>
      <c r="AF71" s="3114"/>
      <c r="AG71" s="3114"/>
      <c r="AH71" s="3114"/>
      <c r="AI71" s="3114"/>
      <c r="AJ71" s="3114"/>
      <c r="AK71" s="3114"/>
      <c r="AL71" s="3114"/>
      <c r="AM71" s="3114"/>
      <c r="AN71" s="3114"/>
      <c r="AO71" s="3114"/>
      <c r="AP71" s="457"/>
      <c r="AQ71" s="457"/>
      <c r="AR71" s="459"/>
    </row>
    <row r="72" spans="2:44" s="460" customFormat="1" ht="29.25" customHeight="1">
      <c r="B72" s="461"/>
      <c r="C72" s="457"/>
      <c r="D72" s="457"/>
      <c r="E72" s="457"/>
      <c r="F72" s="457" t="s">
        <v>7</v>
      </c>
      <c r="G72" s="457"/>
      <c r="H72" s="457"/>
      <c r="I72" s="3114"/>
      <c r="J72" s="3114"/>
      <c r="K72" s="3114"/>
      <c r="L72" s="3114"/>
      <c r="M72" s="3114"/>
      <c r="N72" s="3114"/>
      <c r="O72" s="3114"/>
      <c r="P72" s="3114"/>
      <c r="Q72" s="3114"/>
      <c r="R72" s="3114"/>
      <c r="S72" s="3114"/>
      <c r="T72" s="3114"/>
      <c r="U72" s="3114"/>
      <c r="V72" s="3114"/>
      <c r="W72" s="3114"/>
      <c r="X72" s="457" t="s">
        <v>7</v>
      </c>
      <c r="Y72" s="457"/>
      <c r="Z72" s="457"/>
      <c r="AA72" s="3114"/>
      <c r="AB72" s="3114"/>
      <c r="AC72" s="3114"/>
      <c r="AD72" s="3114"/>
      <c r="AE72" s="3114"/>
      <c r="AF72" s="3114"/>
      <c r="AG72" s="3114"/>
      <c r="AH72" s="3114"/>
      <c r="AI72" s="3114"/>
      <c r="AJ72" s="3114"/>
      <c r="AK72" s="3114"/>
      <c r="AL72" s="3114"/>
      <c r="AM72" s="3114"/>
      <c r="AN72" s="3114"/>
      <c r="AO72" s="3114"/>
      <c r="AP72" s="457"/>
      <c r="AQ72" s="457"/>
      <c r="AR72" s="459"/>
    </row>
    <row r="73" spans="2:44" s="460" customFormat="1" ht="20.100000000000001" customHeight="1">
      <c r="B73" s="461"/>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9"/>
    </row>
    <row r="74" spans="2:44" s="460" customFormat="1" ht="20.100000000000001" customHeight="1">
      <c r="B74" s="3115" t="s">
        <v>376</v>
      </c>
      <c r="C74" s="3116"/>
      <c r="D74" s="3116"/>
      <c r="E74" s="3116"/>
      <c r="F74" s="3116"/>
      <c r="G74" s="3116"/>
      <c r="H74" s="3116"/>
      <c r="I74" s="3116"/>
      <c r="J74" s="3116"/>
      <c r="K74" s="3116"/>
      <c r="L74" s="3116"/>
      <c r="M74" s="3116"/>
      <c r="N74" s="3116"/>
      <c r="O74" s="3116"/>
      <c r="P74" s="3116"/>
      <c r="Q74" s="3116"/>
      <c r="R74" s="3116"/>
      <c r="S74" s="3116"/>
      <c r="T74" s="3116"/>
      <c r="U74" s="3116"/>
      <c r="V74" s="3116"/>
      <c r="W74" s="3116"/>
      <c r="X74" s="3116"/>
      <c r="Y74" s="3116"/>
      <c r="Z74" s="3116"/>
      <c r="AA74" s="3116"/>
      <c r="AB74" s="3116"/>
      <c r="AC74" s="3116"/>
      <c r="AD74" s="3116"/>
      <c r="AE74" s="3116"/>
      <c r="AF74" s="3116"/>
      <c r="AG74" s="3116"/>
      <c r="AH74" s="3116"/>
      <c r="AI74" s="3116"/>
      <c r="AJ74" s="3116"/>
      <c r="AK74" s="3116"/>
      <c r="AL74" s="3116"/>
      <c r="AM74" s="3116"/>
      <c r="AN74" s="3116"/>
      <c r="AO74" s="3116"/>
      <c r="AP74" s="3116"/>
      <c r="AQ74" s="3116"/>
      <c r="AR74" s="3117"/>
    </row>
    <row r="75" spans="2:44" s="460" customFormat="1" ht="15.75">
      <c r="B75" s="461"/>
      <c r="C75" s="457"/>
      <c r="D75" s="457"/>
      <c r="E75" s="457"/>
      <c r="F75" s="457"/>
      <c r="G75" s="457"/>
      <c r="H75" s="457"/>
      <c r="I75" s="458"/>
      <c r="J75" s="458"/>
      <c r="K75" s="458"/>
      <c r="L75" s="458"/>
      <c r="M75" s="457"/>
      <c r="N75" s="458"/>
      <c r="O75" s="458"/>
      <c r="P75" s="458"/>
      <c r="Q75" s="458"/>
      <c r="R75" s="457"/>
      <c r="S75" s="457"/>
      <c r="T75" s="492"/>
      <c r="U75" s="458"/>
      <c r="V75" s="458"/>
      <c r="W75" s="458"/>
      <c r="X75" s="457"/>
      <c r="Y75" s="457"/>
      <c r="Z75" s="493"/>
      <c r="AA75" s="458"/>
      <c r="AB75" s="457"/>
      <c r="AC75" s="457"/>
      <c r="AD75" s="457"/>
      <c r="AE75" s="457"/>
      <c r="AF75" s="457"/>
      <c r="AG75" s="457"/>
      <c r="AH75" s="457"/>
      <c r="AI75" s="457"/>
      <c r="AJ75" s="457"/>
      <c r="AK75" s="457"/>
      <c r="AL75" s="457"/>
      <c r="AM75" s="457"/>
      <c r="AN75" s="457"/>
      <c r="AO75" s="457"/>
      <c r="AP75" s="457"/>
      <c r="AQ75" s="457"/>
      <c r="AR75" s="459"/>
    </row>
    <row r="76" spans="2:44" s="460" customFormat="1" ht="20.25">
      <c r="B76" s="461"/>
      <c r="C76" s="494" t="s">
        <v>377</v>
      </c>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c r="AO76" s="472"/>
      <c r="AP76" s="472"/>
      <c r="AQ76" s="473"/>
      <c r="AR76" s="459"/>
    </row>
    <row r="77" spans="2:44" s="460" customFormat="1" ht="18" customHeight="1">
      <c r="B77" s="461"/>
      <c r="C77" s="495"/>
      <c r="D77" s="49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6"/>
      <c r="AC77" s="496"/>
      <c r="AD77" s="496"/>
      <c r="AE77" s="496"/>
      <c r="AF77" s="496"/>
      <c r="AG77" s="496"/>
      <c r="AH77" s="496"/>
      <c r="AI77" s="496"/>
      <c r="AJ77" s="496"/>
      <c r="AK77" s="496"/>
      <c r="AL77" s="496"/>
      <c r="AM77" s="496"/>
      <c r="AN77" s="496"/>
      <c r="AO77" s="496"/>
      <c r="AP77" s="496"/>
      <c r="AQ77" s="497"/>
      <c r="AR77" s="459"/>
    </row>
    <row r="78" spans="2:44" s="460" customFormat="1" ht="18" customHeight="1">
      <c r="B78" s="461"/>
      <c r="C78" s="498"/>
      <c r="D78" s="499"/>
      <c r="E78" s="499"/>
      <c r="F78" s="499"/>
      <c r="G78" s="499"/>
      <c r="H78" s="499"/>
      <c r="I78" s="499"/>
      <c r="J78" s="499"/>
      <c r="K78" s="499"/>
      <c r="L78" s="499"/>
      <c r="M78" s="499"/>
      <c r="N78" s="499"/>
      <c r="O78" s="499"/>
      <c r="P78" s="499"/>
      <c r="Q78" s="499"/>
      <c r="R78" s="499"/>
      <c r="S78" s="499"/>
      <c r="T78" s="499"/>
      <c r="U78" s="499"/>
      <c r="V78" s="499"/>
      <c r="W78" s="499"/>
      <c r="X78" s="499"/>
      <c r="Y78" s="499"/>
      <c r="Z78" s="499"/>
      <c r="AA78" s="499"/>
      <c r="AB78" s="499"/>
      <c r="AC78" s="499"/>
      <c r="AD78" s="499"/>
      <c r="AE78" s="499"/>
      <c r="AF78" s="499"/>
      <c r="AG78" s="499"/>
      <c r="AH78" s="499"/>
      <c r="AI78" s="499"/>
      <c r="AJ78" s="499"/>
      <c r="AK78" s="499"/>
      <c r="AL78" s="499"/>
      <c r="AM78" s="499"/>
      <c r="AN78" s="499"/>
      <c r="AO78" s="499"/>
      <c r="AP78" s="499"/>
      <c r="AQ78" s="500"/>
      <c r="AR78" s="459"/>
    </row>
    <row r="79" spans="2:44" s="460" customFormat="1" ht="18" customHeight="1">
      <c r="B79" s="461"/>
      <c r="C79" s="498"/>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c r="AE79" s="499"/>
      <c r="AF79" s="499"/>
      <c r="AG79" s="499"/>
      <c r="AH79" s="499"/>
      <c r="AI79" s="499"/>
      <c r="AJ79" s="499"/>
      <c r="AK79" s="499"/>
      <c r="AL79" s="499"/>
      <c r="AM79" s="499"/>
      <c r="AN79" s="499"/>
      <c r="AO79" s="499"/>
      <c r="AP79" s="499"/>
      <c r="AQ79" s="500"/>
      <c r="AR79" s="459"/>
    </row>
    <row r="80" spans="2:44" s="460" customFormat="1" ht="18" customHeight="1">
      <c r="B80" s="461"/>
      <c r="C80" s="498"/>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499"/>
      <c r="AE80" s="499"/>
      <c r="AF80" s="499"/>
      <c r="AG80" s="499"/>
      <c r="AH80" s="499"/>
      <c r="AI80" s="499"/>
      <c r="AJ80" s="499"/>
      <c r="AK80" s="499"/>
      <c r="AL80" s="499"/>
      <c r="AM80" s="499"/>
      <c r="AN80" s="499"/>
      <c r="AO80" s="499"/>
      <c r="AP80" s="499"/>
      <c r="AQ80" s="500"/>
      <c r="AR80" s="459"/>
    </row>
    <row r="81" spans="2:51" s="460" customFormat="1" ht="18" customHeight="1">
      <c r="B81" s="461"/>
      <c r="C81" s="498"/>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499"/>
      <c r="AE81" s="499"/>
      <c r="AF81" s="499"/>
      <c r="AG81" s="499"/>
      <c r="AH81" s="499"/>
      <c r="AI81" s="499"/>
      <c r="AJ81" s="499"/>
      <c r="AK81" s="499"/>
      <c r="AL81" s="499"/>
      <c r="AM81" s="499"/>
      <c r="AN81" s="499"/>
      <c r="AO81" s="499"/>
      <c r="AP81" s="499"/>
      <c r="AQ81" s="500"/>
      <c r="AR81" s="459"/>
    </row>
    <row r="82" spans="2:51" s="460" customFormat="1" ht="18" customHeight="1">
      <c r="B82" s="461"/>
      <c r="C82" s="498"/>
      <c r="D82" s="499"/>
      <c r="E82" s="499"/>
      <c r="F82" s="499"/>
      <c r="G82" s="499"/>
      <c r="H82" s="499"/>
      <c r="I82" s="499"/>
      <c r="J82" s="499"/>
      <c r="K82" s="499"/>
      <c r="L82" s="499"/>
      <c r="M82" s="499"/>
      <c r="N82" s="499"/>
      <c r="O82" s="499"/>
      <c r="P82" s="499"/>
      <c r="Q82" s="499"/>
      <c r="R82" s="499"/>
      <c r="S82" s="499"/>
      <c r="T82" s="499"/>
      <c r="U82" s="499"/>
      <c r="V82" s="499"/>
      <c r="W82" s="499"/>
      <c r="X82" s="499"/>
      <c r="Y82" s="499"/>
      <c r="Z82" s="499"/>
      <c r="AA82" s="499"/>
      <c r="AB82" s="499"/>
      <c r="AC82" s="499"/>
      <c r="AD82" s="499"/>
      <c r="AE82" s="499"/>
      <c r="AF82" s="499"/>
      <c r="AG82" s="499"/>
      <c r="AH82" s="499"/>
      <c r="AI82" s="499"/>
      <c r="AJ82" s="499"/>
      <c r="AK82" s="499"/>
      <c r="AL82" s="499"/>
      <c r="AM82" s="499"/>
      <c r="AN82" s="499"/>
      <c r="AO82" s="499"/>
      <c r="AP82" s="499"/>
      <c r="AQ82" s="500"/>
      <c r="AR82" s="459"/>
    </row>
    <row r="83" spans="2:51" s="460" customFormat="1" ht="18" customHeight="1">
      <c r="B83" s="461"/>
      <c r="C83" s="501"/>
      <c r="D83" s="502"/>
      <c r="E83" s="502"/>
      <c r="F83" s="502"/>
      <c r="G83" s="502"/>
      <c r="H83" s="502"/>
      <c r="I83" s="502"/>
      <c r="J83" s="502"/>
      <c r="K83" s="502"/>
      <c r="L83" s="502"/>
      <c r="M83" s="502"/>
      <c r="N83" s="502"/>
      <c r="O83" s="502"/>
      <c r="P83" s="502"/>
      <c r="Q83" s="502"/>
      <c r="R83" s="502"/>
      <c r="S83" s="502"/>
      <c r="T83" s="502"/>
      <c r="U83" s="502"/>
      <c r="V83" s="502"/>
      <c r="W83" s="502"/>
      <c r="X83" s="502"/>
      <c r="Y83" s="502"/>
      <c r="Z83" s="502"/>
      <c r="AA83" s="502"/>
      <c r="AB83" s="502"/>
      <c r="AC83" s="502"/>
      <c r="AD83" s="502"/>
      <c r="AE83" s="502"/>
      <c r="AF83" s="502"/>
      <c r="AG83" s="502"/>
      <c r="AH83" s="502"/>
      <c r="AI83" s="502"/>
      <c r="AJ83" s="502"/>
      <c r="AK83" s="502"/>
      <c r="AL83" s="502"/>
      <c r="AM83" s="502"/>
      <c r="AN83" s="502"/>
      <c r="AO83" s="502"/>
      <c r="AP83" s="502"/>
      <c r="AQ83" s="503"/>
      <c r="AR83" s="459"/>
    </row>
    <row r="84" spans="2:51" s="460" customFormat="1" ht="18" customHeight="1" thickBot="1">
      <c r="B84" s="1510"/>
      <c r="C84" s="504"/>
      <c r="D84" s="504"/>
      <c r="E84" s="504"/>
      <c r="F84" s="504"/>
      <c r="G84" s="504"/>
      <c r="H84" s="504"/>
      <c r="I84" s="504"/>
      <c r="J84" s="504"/>
      <c r="K84" s="504"/>
      <c r="L84" s="504"/>
      <c r="M84" s="504"/>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4"/>
      <c r="AO84" s="504"/>
      <c r="AP84" s="504"/>
      <c r="AQ84" s="504"/>
      <c r="AR84" s="459"/>
    </row>
    <row r="85" spans="2:51" s="460" customFormat="1" ht="18" customHeight="1">
      <c r="B85" s="3108" t="s">
        <v>89</v>
      </c>
      <c r="C85" s="3109"/>
      <c r="D85" s="3109"/>
      <c r="E85" s="3109"/>
      <c r="F85" s="3109"/>
      <c r="G85" s="3109"/>
      <c r="H85" s="3109"/>
      <c r="I85" s="3109"/>
      <c r="J85" s="3109"/>
      <c r="K85" s="3109"/>
      <c r="L85" s="3109"/>
      <c r="M85" s="3109"/>
      <c r="N85" s="3109"/>
      <c r="O85" s="3109"/>
      <c r="P85" s="3109"/>
      <c r="Q85" s="3109"/>
      <c r="R85" s="3109"/>
      <c r="S85" s="3109"/>
      <c r="T85" s="3109"/>
      <c r="U85" s="3109"/>
      <c r="V85" s="3109"/>
      <c r="W85" s="3109"/>
      <c r="X85" s="3109"/>
      <c r="Y85" s="3109"/>
      <c r="Z85" s="3109"/>
      <c r="AA85" s="3109"/>
      <c r="AB85" s="3109"/>
      <c r="AC85" s="3109"/>
      <c r="AD85" s="3109"/>
      <c r="AE85" s="3109"/>
      <c r="AF85" s="3109"/>
      <c r="AG85" s="3109"/>
      <c r="AH85" s="3109"/>
      <c r="AI85" s="3109"/>
      <c r="AJ85" s="3109"/>
      <c r="AK85" s="3109"/>
      <c r="AL85" s="3109"/>
      <c r="AM85" s="3109"/>
      <c r="AN85" s="3109"/>
      <c r="AO85" s="3109"/>
      <c r="AP85" s="3109"/>
      <c r="AQ85" s="3109"/>
      <c r="AR85" s="3110"/>
    </row>
    <row r="86" spans="2:51" s="505" customFormat="1" ht="21.75" customHeight="1" thickBot="1">
      <c r="B86" s="3111"/>
      <c r="C86" s="3112"/>
      <c r="D86" s="3112"/>
      <c r="E86" s="3112"/>
      <c r="F86" s="3112"/>
      <c r="G86" s="3112"/>
      <c r="H86" s="3112"/>
      <c r="I86" s="3112"/>
      <c r="J86" s="3112"/>
      <c r="K86" s="3112"/>
      <c r="L86" s="3112"/>
      <c r="M86" s="3112"/>
      <c r="N86" s="3112"/>
      <c r="O86" s="3112"/>
      <c r="P86" s="3112"/>
      <c r="Q86" s="3112"/>
      <c r="R86" s="3112"/>
      <c r="S86" s="3112"/>
      <c r="T86" s="3112"/>
      <c r="U86" s="3112"/>
      <c r="V86" s="3112"/>
      <c r="W86" s="3112"/>
      <c r="X86" s="3112"/>
      <c r="Y86" s="3112"/>
      <c r="Z86" s="3112"/>
      <c r="AA86" s="3112"/>
      <c r="AB86" s="3112"/>
      <c r="AC86" s="3112"/>
      <c r="AD86" s="3112"/>
      <c r="AE86" s="3112"/>
      <c r="AF86" s="3112"/>
      <c r="AG86" s="3112"/>
      <c r="AH86" s="3112"/>
      <c r="AI86" s="3112"/>
      <c r="AJ86" s="3112"/>
      <c r="AK86" s="3112"/>
      <c r="AL86" s="3112"/>
      <c r="AM86" s="3112"/>
      <c r="AN86" s="3112"/>
      <c r="AO86" s="3112"/>
      <c r="AP86" s="3112"/>
      <c r="AQ86" s="3112"/>
      <c r="AR86" s="3113"/>
    </row>
    <row r="87" spans="2:51" s="506" customFormat="1">
      <c r="AY87" s="507"/>
    </row>
    <row r="88" spans="2:51" s="506" customFormat="1">
      <c r="AY88" s="507"/>
    </row>
    <row r="89" spans="2:51" s="506" customFormat="1">
      <c r="AY89" s="507"/>
    </row>
    <row r="90" spans="2:51" s="506" customFormat="1">
      <c r="AY90" s="507"/>
    </row>
    <row r="91" spans="2:51" s="506" customFormat="1">
      <c r="AY91" s="507"/>
    </row>
    <row r="92" spans="2:51" s="506" customFormat="1">
      <c r="AY92" s="507"/>
    </row>
    <row r="93" spans="2:51" s="506" customFormat="1">
      <c r="AY93" s="507"/>
    </row>
    <row r="94" spans="2:51" s="506" customFormat="1">
      <c r="AY94" s="507"/>
    </row>
    <row r="95" spans="2:51" s="506" customFormat="1">
      <c r="AY95" s="507"/>
    </row>
    <row r="96" spans="2:51" s="506" customFormat="1">
      <c r="AY96" s="507"/>
    </row>
    <row r="97" spans="51:51" s="506" customFormat="1">
      <c r="AY97" s="507"/>
    </row>
    <row r="98" spans="51:51" s="506" customFormat="1">
      <c r="AY98" s="507"/>
    </row>
    <row r="99" spans="51:51" s="506" customFormat="1">
      <c r="AY99" s="507"/>
    </row>
    <row r="100" spans="51:51" s="506" customFormat="1">
      <c r="AY100" s="507"/>
    </row>
    <row r="101" spans="51:51" s="506" customFormat="1">
      <c r="AY101" s="507"/>
    </row>
    <row r="102" spans="51:51" s="506" customFormat="1">
      <c r="AY102" s="507"/>
    </row>
    <row r="103" spans="51:51" s="506" customFormat="1">
      <c r="AY103" s="507"/>
    </row>
    <row r="104" spans="51:51" s="506" customFormat="1">
      <c r="AY104" s="507"/>
    </row>
    <row r="105" spans="51:51" s="506" customFormat="1">
      <c r="AY105" s="507"/>
    </row>
    <row r="106" spans="51:51" s="506" customFormat="1">
      <c r="AY106" s="507"/>
    </row>
    <row r="107" spans="51:51" s="506" customFormat="1">
      <c r="AY107" s="507"/>
    </row>
    <row r="108" spans="51:51" s="506" customFormat="1">
      <c r="AY108" s="507"/>
    </row>
    <row r="109" spans="51:51" s="506" customFormat="1">
      <c r="AY109" s="507"/>
    </row>
    <row r="110" spans="51:51" s="506" customFormat="1">
      <c r="AY110" s="507"/>
    </row>
    <row r="111" spans="51:51" s="506" customFormat="1">
      <c r="AY111" s="507"/>
    </row>
    <row r="112" spans="51:51" s="506" customFormat="1">
      <c r="AY112" s="507"/>
    </row>
    <row r="113" spans="51:51" s="506" customFormat="1">
      <c r="AY113" s="507"/>
    </row>
    <row r="114" spans="51:51" s="506" customFormat="1">
      <c r="AY114" s="507"/>
    </row>
    <row r="115" spans="51:51" s="506" customFormat="1">
      <c r="AY115" s="507"/>
    </row>
    <row r="116" spans="51:51" s="506" customFormat="1">
      <c r="AY116" s="507"/>
    </row>
    <row r="117" spans="51:51" s="506" customFormat="1">
      <c r="AY117" s="507"/>
    </row>
    <row r="118" spans="51:51" s="506" customFormat="1">
      <c r="AY118" s="507"/>
    </row>
    <row r="119" spans="51:51" s="506" customFormat="1">
      <c r="AY119" s="507"/>
    </row>
    <row r="120" spans="51:51" s="506" customFormat="1">
      <c r="AY120" s="507"/>
    </row>
    <row r="121" spans="51:51" s="506" customFormat="1">
      <c r="AY121" s="507"/>
    </row>
    <row r="122" spans="51:51" s="506" customFormat="1">
      <c r="AY122" s="507"/>
    </row>
    <row r="123" spans="51:51" s="506" customFormat="1">
      <c r="AY123" s="507"/>
    </row>
    <row r="124" spans="51:51" s="506" customFormat="1">
      <c r="AY124" s="507"/>
    </row>
    <row r="125" spans="51:51" s="506" customFormat="1">
      <c r="AY125" s="507"/>
    </row>
    <row r="126" spans="51:51" s="506" customFormat="1">
      <c r="AY126" s="507"/>
    </row>
    <row r="127" spans="51:51" s="506" customFormat="1">
      <c r="AY127" s="507"/>
    </row>
    <row r="128" spans="51:51" s="506" customFormat="1">
      <c r="AY128" s="507"/>
    </row>
    <row r="129" spans="51:51" s="506" customFormat="1">
      <c r="AY129" s="507"/>
    </row>
    <row r="130" spans="51:51" s="506" customFormat="1">
      <c r="AY130" s="507"/>
    </row>
    <row r="131" spans="51:51" s="506" customFormat="1">
      <c r="AY131" s="507"/>
    </row>
    <row r="132" spans="51:51" s="506" customFormat="1">
      <c r="AY132" s="507"/>
    </row>
    <row r="133" spans="51:51" s="506" customFormat="1">
      <c r="AY133" s="507"/>
    </row>
    <row r="134" spans="51:51" s="506" customFormat="1">
      <c r="AY134" s="507"/>
    </row>
    <row r="135" spans="51:51" s="506" customFormat="1">
      <c r="AY135" s="507"/>
    </row>
    <row r="136" spans="51:51" s="506" customFormat="1">
      <c r="AY136" s="507"/>
    </row>
    <row r="137" spans="51:51" s="506" customFormat="1">
      <c r="AY137" s="507"/>
    </row>
    <row r="138" spans="51:51" s="506" customFormat="1">
      <c r="AY138" s="507"/>
    </row>
    <row r="139" spans="51:51" s="506" customFormat="1">
      <c r="AY139" s="507"/>
    </row>
    <row r="140" spans="51:51" s="506" customFormat="1">
      <c r="AY140" s="507"/>
    </row>
    <row r="141" spans="51:51" s="506" customFormat="1">
      <c r="AY141" s="507"/>
    </row>
    <row r="142" spans="51:51" s="506" customFormat="1">
      <c r="AY142" s="507"/>
    </row>
    <row r="143" spans="51:51" s="506" customFormat="1">
      <c r="AY143" s="507"/>
    </row>
    <row r="144" spans="51:51" s="506" customFormat="1">
      <c r="AY144" s="507"/>
    </row>
    <row r="145" spans="51:51" s="506" customFormat="1">
      <c r="AY145" s="507"/>
    </row>
    <row r="146" spans="51:51" s="506" customFormat="1">
      <c r="AY146" s="507"/>
    </row>
    <row r="147" spans="51:51" s="506" customFormat="1">
      <c r="AY147" s="507"/>
    </row>
    <row r="148" spans="51:51" s="506" customFormat="1">
      <c r="AY148" s="507"/>
    </row>
    <row r="149" spans="51:51" s="506" customFormat="1">
      <c r="AY149" s="507"/>
    </row>
    <row r="150" spans="51:51" s="506" customFormat="1">
      <c r="AY150" s="507"/>
    </row>
    <row r="151" spans="51:51" s="506" customFormat="1">
      <c r="AY151" s="507"/>
    </row>
    <row r="152" spans="51:51" s="506" customFormat="1">
      <c r="AY152" s="507"/>
    </row>
    <row r="153" spans="51:51" s="506" customFormat="1">
      <c r="AY153" s="507"/>
    </row>
    <row r="154" spans="51:51" s="506" customFormat="1">
      <c r="AY154" s="507"/>
    </row>
    <row r="155" spans="51:51" s="506" customFormat="1">
      <c r="AY155" s="507"/>
    </row>
    <row r="156" spans="51:51" s="506" customFormat="1">
      <c r="AY156" s="507"/>
    </row>
    <row r="157" spans="51:51" s="506" customFormat="1">
      <c r="AY157" s="507"/>
    </row>
    <row r="158" spans="51:51" s="506" customFormat="1">
      <c r="AY158" s="507"/>
    </row>
    <row r="159" spans="51:51" s="506" customFormat="1">
      <c r="AY159" s="507"/>
    </row>
    <row r="160" spans="51:51" s="506" customFormat="1">
      <c r="AY160" s="507"/>
    </row>
    <row r="161" spans="51:51" s="506" customFormat="1">
      <c r="AY161" s="507"/>
    </row>
    <row r="162" spans="51:51" s="506" customFormat="1">
      <c r="AY162" s="507"/>
    </row>
    <row r="163" spans="51:51" s="506" customFormat="1">
      <c r="AY163" s="507"/>
    </row>
    <row r="164" spans="51:51" s="506" customFormat="1">
      <c r="AY164" s="507"/>
    </row>
    <row r="165" spans="51:51" s="506" customFormat="1">
      <c r="AY165" s="507"/>
    </row>
    <row r="166" spans="51:51" s="506" customFormat="1">
      <c r="AY166" s="507"/>
    </row>
    <row r="167" spans="51:51" s="506" customFormat="1">
      <c r="AY167" s="507"/>
    </row>
    <row r="168" spans="51:51" s="506" customFormat="1">
      <c r="AY168" s="507"/>
    </row>
    <row r="169" spans="51:51" s="506" customFormat="1">
      <c r="AY169" s="507"/>
    </row>
    <row r="170" spans="51:51" s="506" customFormat="1">
      <c r="AY170" s="507"/>
    </row>
    <row r="171" spans="51:51" s="506" customFormat="1">
      <c r="AY171" s="507"/>
    </row>
    <row r="172" spans="51:51" s="506" customFormat="1">
      <c r="AY172" s="507"/>
    </row>
    <row r="173" spans="51:51" s="506" customFormat="1">
      <c r="AY173" s="507"/>
    </row>
    <row r="174" spans="51:51" s="506" customFormat="1">
      <c r="AY174" s="507"/>
    </row>
    <row r="175" spans="51:51" s="506" customFormat="1">
      <c r="AY175" s="507"/>
    </row>
    <row r="176" spans="51:51" s="506" customFormat="1">
      <c r="AY176" s="507"/>
    </row>
    <row r="177" spans="51:51" s="506" customFormat="1">
      <c r="AY177" s="507"/>
    </row>
    <row r="178" spans="51:51" s="506" customFormat="1">
      <c r="AY178" s="507"/>
    </row>
    <row r="179" spans="51:51" s="506" customFormat="1">
      <c r="AY179" s="507"/>
    </row>
    <row r="180" spans="51:51" s="506" customFormat="1">
      <c r="AY180" s="507"/>
    </row>
    <row r="181" spans="51:51" s="506" customFormat="1">
      <c r="AY181" s="507"/>
    </row>
    <row r="182" spans="51:51" s="506" customFormat="1">
      <c r="AY182" s="507"/>
    </row>
    <row r="183" spans="51:51" s="506" customFormat="1">
      <c r="AY183" s="507"/>
    </row>
    <row r="184" spans="51:51" s="506" customFormat="1">
      <c r="AY184" s="507"/>
    </row>
    <row r="185" spans="51:51" s="506" customFormat="1">
      <c r="AY185" s="507"/>
    </row>
    <row r="186" spans="51:51" s="506" customFormat="1">
      <c r="AY186" s="507"/>
    </row>
    <row r="187" spans="51:51" s="506" customFormat="1">
      <c r="AY187" s="507"/>
    </row>
  </sheetData>
  <mergeCells count="56">
    <mergeCell ref="B2:AR6"/>
    <mergeCell ref="AQ11:AR11"/>
    <mergeCell ref="B9:E10"/>
    <mergeCell ref="F9:K10"/>
    <mergeCell ref="L9:P10"/>
    <mergeCell ref="AK9:AR9"/>
    <mergeCell ref="AK10:AR10"/>
    <mergeCell ref="B11:E11"/>
    <mergeCell ref="F11:X11"/>
    <mergeCell ref="Z11:AC11"/>
    <mergeCell ref="AD11:AJ11"/>
    <mergeCell ref="AK11:AP11"/>
    <mergeCell ref="B12:E12"/>
    <mergeCell ref="F12:X12"/>
    <mergeCell ref="AK12:AR12"/>
    <mergeCell ref="B13:D13"/>
    <mergeCell ref="E13:S13"/>
    <mergeCell ref="U13:AD13"/>
    <mergeCell ref="AE13:AR13"/>
    <mergeCell ref="B14:F14"/>
    <mergeCell ref="G14:S14"/>
    <mergeCell ref="U14:AD14"/>
    <mergeCell ref="AE14:AR14"/>
    <mergeCell ref="B15:F15"/>
    <mergeCell ref="G15:K15"/>
    <mergeCell ref="L15:T15"/>
    <mergeCell ref="U15:AD15"/>
    <mergeCell ref="AE15:AR15"/>
    <mergeCell ref="B54:AR54"/>
    <mergeCell ref="B16:T16"/>
    <mergeCell ref="U16:AD16"/>
    <mergeCell ref="AE16:AR16"/>
    <mergeCell ref="AD19:AH19"/>
    <mergeCell ref="AI19:AQ19"/>
    <mergeCell ref="AD20:AQ20"/>
    <mergeCell ref="AD21:AQ21"/>
    <mergeCell ref="AG22:AQ22"/>
    <mergeCell ref="AG23:AQ23"/>
    <mergeCell ref="E52:I52"/>
    <mergeCell ref="J52:R52"/>
    <mergeCell ref="G57:W57"/>
    <mergeCell ref="AE57:AL57"/>
    <mergeCell ref="AE58:AL58"/>
    <mergeCell ref="B64:AR66"/>
    <mergeCell ref="J68:V68"/>
    <mergeCell ref="AA68:AO68"/>
    <mergeCell ref="B85:AR86"/>
    <mergeCell ref="I72:W72"/>
    <mergeCell ref="AA72:AO72"/>
    <mergeCell ref="B74:AR74"/>
    <mergeCell ref="I69:W69"/>
    <mergeCell ref="AA69:AO69"/>
    <mergeCell ref="I70:W70"/>
    <mergeCell ref="AA70:AO70"/>
    <mergeCell ref="I71:W71"/>
    <mergeCell ref="AA71:AO71"/>
  </mergeCells>
  <hyperlinks>
    <hyperlink ref="AV7" location="'Attachment index 22.12.16'!A1" display="Index" xr:uid="{00000000-0004-0000-2400-000000000000}"/>
  </hyperlinks>
  <printOptions horizontalCentered="1" verticalCentered="1"/>
  <pageMargins left="0.37" right="0.24" top="0.35" bottom="0.28000000000000003" header="0.25" footer="0.2"/>
  <pageSetup scale="4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8</xdr:col>
                    <xdr:colOff>0</xdr:colOff>
                    <xdr:row>18</xdr:row>
                    <xdr:rowOff>0</xdr:rowOff>
                  </from>
                  <to>
                    <xdr:col>9</xdr:col>
                    <xdr:colOff>47625</xdr:colOff>
                    <xdr:row>19</xdr:row>
                    <xdr:rowOff>38100</xdr:rowOff>
                  </to>
                </anchor>
              </controlPr>
            </control>
          </mc:Choice>
        </mc:AlternateContent>
        <mc:AlternateContent xmlns:mc="http://schemas.openxmlformats.org/markup-compatibility/2006">
          <mc:Choice Requires="x14">
            <control shapeId="36866" r:id="rId5" name="Check Box 2">
              <controlPr locked="0" defaultSize="0" autoFill="0" autoLine="0" autoPict="0">
                <anchor moveWithCells="1">
                  <from>
                    <xdr:col>3</xdr:col>
                    <xdr:colOff>19050</xdr:colOff>
                    <xdr:row>66</xdr:row>
                    <xdr:rowOff>0</xdr:rowOff>
                  </from>
                  <to>
                    <xdr:col>4</xdr:col>
                    <xdr:colOff>76200</xdr:colOff>
                    <xdr:row>66</xdr:row>
                    <xdr:rowOff>219075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8</xdr:col>
                    <xdr:colOff>0</xdr:colOff>
                    <xdr:row>19</xdr:row>
                    <xdr:rowOff>0</xdr:rowOff>
                  </from>
                  <to>
                    <xdr:col>9</xdr:col>
                    <xdr:colOff>47625</xdr:colOff>
                    <xdr:row>20</xdr:row>
                    <xdr:rowOff>38100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8</xdr:col>
                    <xdr:colOff>0</xdr:colOff>
                    <xdr:row>19</xdr:row>
                    <xdr:rowOff>161925</xdr:rowOff>
                  </from>
                  <to>
                    <xdr:col>9</xdr:col>
                    <xdr:colOff>47625</xdr:colOff>
                    <xdr:row>21</xdr:row>
                    <xdr:rowOff>19050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15</xdr:col>
                    <xdr:colOff>0</xdr:colOff>
                    <xdr:row>18</xdr:row>
                    <xdr:rowOff>0</xdr:rowOff>
                  </from>
                  <to>
                    <xdr:col>16</xdr:col>
                    <xdr:colOff>47625</xdr:colOff>
                    <xdr:row>19</xdr:row>
                    <xdr:rowOff>38100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15</xdr:col>
                    <xdr:colOff>0</xdr:colOff>
                    <xdr:row>19</xdr:row>
                    <xdr:rowOff>0</xdr:rowOff>
                  </from>
                  <to>
                    <xdr:col>16</xdr:col>
                    <xdr:colOff>47625</xdr:colOff>
                    <xdr:row>20</xdr:row>
                    <xdr:rowOff>38100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15</xdr:col>
                    <xdr:colOff>0</xdr:colOff>
                    <xdr:row>19</xdr:row>
                    <xdr:rowOff>161925</xdr:rowOff>
                  </from>
                  <to>
                    <xdr:col>16</xdr:col>
                    <xdr:colOff>47625</xdr:colOff>
                    <xdr:row>21</xdr:row>
                    <xdr:rowOff>19050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21</xdr:col>
                    <xdr:colOff>0</xdr:colOff>
                    <xdr:row>18</xdr:row>
                    <xdr:rowOff>0</xdr:rowOff>
                  </from>
                  <to>
                    <xdr:col>22</xdr:col>
                    <xdr:colOff>76200</xdr:colOff>
                    <xdr:row>19</xdr:row>
                    <xdr:rowOff>38100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21</xdr:col>
                    <xdr:colOff>0</xdr:colOff>
                    <xdr:row>19</xdr:row>
                    <xdr:rowOff>0</xdr:rowOff>
                  </from>
                  <to>
                    <xdr:col>22</xdr:col>
                    <xdr:colOff>76200</xdr:colOff>
                    <xdr:row>20</xdr:row>
                    <xdr:rowOff>38100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21</xdr:col>
                    <xdr:colOff>0</xdr:colOff>
                    <xdr:row>19</xdr:row>
                    <xdr:rowOff>161925</xdr:rowOff>
                  </from>
                  <to>
                    <xdr:col>22</xdr:col>
                    <xdr:colOff>76200</xdr:colOff>
                    <xdr:row>21</xdr:row>
                    <xdr:rowOff>19050</xdr:rowOff>
                  </to>
                </anchor>
              </controlPr>
            </control>
          </mc:Choice>
        </mc:AlternateContent>
        <mc:AlternateContent xmlns:mc="http://schemas.openxmlformats.org/markup-compatibility/2006">
          <mc:Choice Requires="x14">
            <control shapeId="36875" r:id="rId14" name="Check Box 11">
              <controlPr locked="0" defaultSize="0" autoFill="0" autoLine="0" autoPict="0">
                <anchor moveWithCells="1">
                  <from>
                    <xdr:col>9</xdr:col>
                    <xdr:colOff>28575</xdr:colOff>
                    <xdr:row>65</xdr:row>
                    <xdr:rowOff>133350</xdr:rowOff>
                  </from>
                  <to>
                    <xdr:col>10</xdr:col>
                    <xdr:colOff>76200</xdr:colOff>
                    <xdr:row>66</xdr:row>
                    <xdr:rowOff>190500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xdr:col>
                    <xdr:colOff>247650</xdr:colOff>
                    <xdr:row>26</xdr:row>
                    <xdr:rowOff>209550</xdr:rowOff>
                  </from>
                  <to>
                    <xdr:col>4</xdr:col>
                    <xdr:colOff>76200</xdr:colOff>
                    <xdr:row>27</xdr:row>
                    <xdr:rowOff>171450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xdr:col>
                    <xdr:colOff>247650</xdr:colOff>
                    <xdr:row>28</xdr:row>
                    <xdr:rowOff>19050</xdr:rowOff>
                  </from>
                  <to>
                    <xdr:col>4</xdr:col>
                    <xdr:colOff>76200</xdr:colOff>
                    <xdr:row>29</xdr:row>
                    <xdr:rowOff>200025</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xdr:col>
                    <xdr:colOff>247650</xdr:colOff>
                    <xdr:row>31</xdr:row>
                    <xdr:rowOff>0</xdr:rowOff>
                  </from>
                  <to>
                    <xdr:col>4</xdr:col>
                    <xdr:colOff>76200</xdr:colOff>
                    <xdr:row>31</xdr:row>
                    <xdr:rowOff>219075</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xdr:col>
                    <xdr:colOff>247650</xdr:colOff>
                    <xdr:row>33</xdr:row>
                    <xdr:rowOff>19050</xdr:rowOff>
                  </from>
                  <to>
                    <xdr:col>4</xdr:col>
                    <xdr:colOff>76200</xdr:colOff>
                    <xdr:row>33</xdr:row>
                    <xdr:rowOff>238125</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3</xdr:col>
                    <xdr:colOff>0</xdr:colOff>
                    <xdr:row>34</xdr:row>
                    <xdr:rowOff>38100</xdr:rowOff>
                  </from>
                  <to>
                    <xdr:col>4</xdr:col>
                    <xdr:colOff>85725</xdr:colOff>
                    <xdr:row>35</xdr:row>
                    <xdr:rowOff>209550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3</xdr:col>
                    <xdr:colOff>0</xdr:colOff>
                    <xdr:row>37</xdr:row>
                    <xdr:rowOff>0</xdr:rowOff>
                  </from>
                  <to>
                    <xdr:col>4</xdr:col>
                    <xdr:colOff>85725</xdr:colOff>
                    <xdr:row>37</xdr:row>
                    <xdr:rowOff>219075</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3</xdr:col>
                    <xdr:colOff>0</xdr:colOff>
                    <xdr:row>38</xdr:row>
                    <xdr:rowOff>38100</xdr:rowOff>
                  </from>
                  <to>
                    <xdr:col>4</xdr:col>
                    <xdr:colOff>85725</xdr:colOff>
                    <xdr:row>39</xdr:row>
                    <xdr:rowOff>190500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3</xdr:col>
                    <xdr:colOff>0</xdr:colOff>
                    <xdr:row>40</xdr:row>
                    <xdr:rowOff>28575</xdr:rowOff>
                  </from>
                  <to>
                    <xdr:col>4</xdr:col>
                    <xdr:colOff>85725</xdr:colOff>
                    <xdr:row>41</xdr:row>
                    <xdr:rowOff>180975</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3</xdr:col>
                    <xdr:colOff>0</xdr:colOff>
                    <xdr:row>42</xdr:row>
                    <xdr:rowOff>38100</xdr:rowOff>
                  </from>
                  <to>
                    <xdr:col>4</xdr:col>
                    <xdr:colOff>85725</xdr:colOff>
                    <xdr:row>43</xdr:row>
                    <xdr:rowOff>190500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15</xdr:col>
                    <xdr:colOff>57150</xdr:colOff>
                    <xdr:row>8</xdr:row>
                    <xdr:rowOff>209550</xdr:rowOff>
                  </from>
                  <to>
                    <xdr:col>17</xdr:col>
                    <xdr:colOff>133350</xdr:colOff>
                    <xdr:row>9</xdr:row>
                    <xdr:rowOff>180975</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17</xdr:col>
                    <xdr:colOff>123825</xdr:colOff>
                    <xdr:row>8</xdr:row>
                    <xdr:rowOff>209550</xdr:rowOff>
                  </from>
                  <to>
                    <xdr:col>19</xdr:col>
                    <xdr:colOff>104775</xdr:colOff>
                    <xdr:row>9</xdr:row>
                    <xdr:rowOff>180975</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21</xdr:col>
                    <xdr:colOff>0</xdr:colOff>
                    <xdr:row>17</xdr:row>
                    <xdr:rowOff>161925</xdr:rowOff>
                  </from>
                  <to>
                    <xdr:col>22</xdr:col>
                    <xdr:colOff>76200</xdr:colOff>
                    <xdr:row>19</xdr:row>
                    <xdr:rowOff>47625</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xdr:col>
                    <xdr:colOff>247650</xdr:colOff>
                    <xdr:row>25</xdr:row>
                    <xdr:rowOff>209550</xdr:rowOff>
                  </from>
                  <to>
                    <xdr:col>4</xdr:col>
                    <xdr:colOff>76200</xdr:colOff>
                    <xdr:row>26</xdr:row>
                    <xdr:rowOff>171450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3</xdr:col>
                    <xdr:colOff>0</xdr:colOff>
                    <xdr:row>45</xdr:row>
                    <xdr:rowOff>0</xdr:rowOff>
                  </from>
                  <to>
                    <xdr:col>4</xdr:col>
                    <xdr:colOff>95250</xdr:colOff>
                    <xdr:row>45</xdr:row>
                    <xdr:rowOff>219075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xdr:col>
                    <xdr:colOff>247650</xdr:colOff>
                    <xdr:row>51</xdr:row>
                    <xdr:rowOff>152400</xdr:rowOff>
                  </from>
                  <to>
                    <xdr:col>4</xdr:col>
                    <xdr:colOff>95250</xdr:colOff>
                    <xdr:row>52</xdr:row>
                    <xdr:rowOff>19050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xdr:col>
                    <xdr:colOff>247650</xdr:colOff>
                    <xdr:row>47</xdr:row>
                    <xdr:rowOff>0</xdr:rowOff>
                  </from>
                  <to>
                    <xdr:col>4</xdr:col>
                    <xdr:colOff>85725</xdr:colOff>
                    <xdr:row>48</xdr:row>
                    <xdr:rowOff>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xdr:col>
                    <xdr:colOff>247650</xdr:colOff>
                    <xdr:row>49</xdr:row>
                    <xdr:rowOff>57150</xdr:rowOff>
                  </from>
                  <to>
                    <xdr:col>4</xdr:col>
                    <xdr:colOff>85725</xdr:colOff>
                    <xdr:row>50</xdr:row>
                    <xdr:rowOff>9525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xdr:col>
                    <xdr:colOff>247650</xdr:colOff>
                    <xdr:row>50</xdr:row>
                    <xdr:rowOff>152400</xdr:rowOff>
                  </from>
                  <to>
                    <xdr:col>4</xdr:col>
                    <xdr:colOff>85725</xdr:colOff>
                    <xdr:row>51</xdr:row>
                    <xdr:rowOff>28575</xdr:rowOff>
                  </to>
                </anchor>
              </controlPr>
            </control>
          </mc:Choice>
        </mc:AlternateContent>
        <mc:AlternateContent xmlns:mc="http://schemas.openxmlformats.org/markup-compatibility/2006">
          <mc:Choice Requires="x14">
            <control shapeId="36894" r:id="rId33" name="Check Box 30">
              <controlPr locked="0" defaultSize="0" autoFill="0" autoLine="0" autoPict="0">
                <anchor moveWithCells="1">
                  <from>
                    <xdr:col>14</xdr:col>
                    <xdr:colOff>28575</xdr:colOff>
                    <xdr:row>66</xdr:row>
                    <xdr:rowOff>9525</xdr:rowOff>
                  </from>
                  <to>
                    <xdr:col>15</xdr:col>
                    <xdr:colOff>76200</xdr:colOff>
                    <xdr:row>67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C1:AS54"/>
  <sheetViews>
    <sheetView view="pageBreakPreview" zoomScale="85" zoomScaleNormal="85" zoomScaleSheetLayoutView="85" workbookViewId="0">
      <selection activeCell="E3" sqref="E3"/>
    </sheetView>
  </sheetViews>
  <sheetFormatPr baseColWidth="10" defaultRowHeight="15"/>
  <cols>
    <col min="1" max="1" width="1.85546875" style="509" customWidth="1"/>
    <col min="2" max="2" width="2.85546875" style="509" customWidth="1"/>
    <col min="3" max="3" width="4.28515625" style="509" customWidth="1"/>
    <col min="4" max="4" width="24.85546875" style="509" customWidth="1"/>
    <col min="5" max="5" width="31.42578125" style="509" customWidth="1"/>
    <col min="6" max="6" width="25.7109375" style="509" customWidth="1"/>
    <col min="7" max="7" width="21.85546875" style="509" customWidth="1"/>
    <col min="8" max="8" width="3" style="509" customWidth="1"/>
    <col min="9" max="9" width="13.140625" style="509" customWidth="1"/>
    <col min="10" max="10" width="11.42578125" style="509"/>
    <col min="11" max="11" width="2.5703125" style="509" customWidth="1"/>
    <col min="12" max="16384" width="11.42578125" style="509"/>
  </cols>
  <sheetData>
    <row r="1" spans="3:12" ht="15.75" thickBot="1">
      <c r="C1"/>
    </row>
    <row r="2" spans="3:12" ht="33" customHeight="1">
      <c r="C2" s="1520"/>
      <c r="D2" s="1521"/>
      <c r="E2" s="1521"/>
      <c r="F2" s="1521"/>
      <c r="G2" s="1521"/>
      <c r="H2" s="1521"/>
      <c r="I2" s="1521"/>
      <c r="J2" s="1522"/>
    </row>
    <row r="3" spans="3:12" ht="27" customHeight="1">
      <c r="C3" s="1523"/>
      <c r="D3" s="1515"/>
      <c r="E3" s="1515"/>
      <c r="F3" s="1515"/>
      <c r="G3" s="1515"/>
      <c r="H3" s="1515"/>
      <c r="I3" s="1515"/>
      <c r="J3" s="1524"/>
    </row>
    <row r="4" spans="3:12" ht="15.75" thickBot="1">
      <c r="C4" s="1523"/>
      <c r="D4" s="1515"/>
      <c r="E4" s="1515"/>
      <c r="F4" s="1515"/>
      <c r="G4" s="1515"/>
      <c r="H4" s="1515"/>
      <c r="I4" s="1515"/>
      <c r="J4" s="1524"/>
    </row>
    <row r="5" spans="3:12" ht="15.75" thickBot="1">
      <c r="C5" s="3205" t="s">
        <v>264</v>
      </c>
      <c r="D5" s="3208" t="s">
        <v>1087</v>
      </c>
      <c r="E5" s="3209"/>
      <c r="F5" s="3210"/>
      <c r="G5" s="3211" t="s">
        <v>1088</v>
      </c>
      <c r="H5" s="3212"/>
      <c r="I5" s="3212"/>
      <c r="J5" s="3213"/>
    </row>
    <row r="6" spans="3:12" ht="15.75" thickBot="1">
      <c r="C6" s="3206"/>
      <c r="D6" s="3196" t="s">
        <v>1081</v>
      </c>
      <c r="E6" s="3220" t="s">
        <v>1014</v>
      </c>
      <c r="F6" s="3217" t="s">
        <v>13</v>
      </c>
      <c r="G6" s="3214" t="s">
        <v>1082</v>
      </c>
      <c r="H6" s="3202" t="s">
        <v>1086</v>
      </c>
      <c r="I6" s="3203"/>
      <c r="J6" s="3204"/>
      <c r="L6" s="1047" t="s">
        <v>122</v>
      </c>
    </row>
    <row r="7" spans="3:12" ht="42.75" customHeight="1" thickBot="1">
      <c r="C7" s="3206"/>
      <c r="D7" s="3197"/>
      <c r="E7" s="3215"/>
      <c r="F7" s="3218"/>
      <c r="G7" s="3215"/>
      <c r="H7" s="3199" t="s">
        <v>1085</v>
      </c>
      <c r="I7" s="3200"/>
      <c r="J7" s="3201"/>
    </row>
    <row r="8" spans="3:12" ht="41.25" thickBot="1">
      <c r="C8" s="3207"/>
      <c r="D8" s="3198"/>
      <c r="E8" s="3216"/>
      <c r="F8" s="3219"/>
      <c r="G8" s="3216"/>
      <c r="H8" s="1045" t="s">
        <v>1015</v>
      </c>
      <c r="I8" s="1046" t="s">
        <v>1083</v>
      </c>
      <c r="J8" s="1046" t="s">
        <v>1084</v>
      </c>
    </row>
    <row r="9" spans="3:12" ht="40.5" customHeight="1">
      <c r="C9" s="3246">
        <v>1</v>
      </c>
      <c r="D9" s="1024" t="s">
        <v>1016</v>
      </c>
      <c r="E9" s="3248" t="s">
        <v>1019</v>
      </c>
      <c r="F9" s="3250"/>
      <c r="G9" s="3252"/>
      <c r="H9" s="3245"/>
      <c r="I9" s="3245"/>
      <c r="J9" s="3245"/>
    </row>
    <row r="10" spans="3:12" ht="31.5" customHeight="1">
      <c r="C10" s="3246"/>
      <c r="D10" s="1026" t="s">
        <v>1017</v>
      </c>
      <c r="E10" s="3248"/>
      <c r="F10" s="3250"/>
      <c r="G10" s="3252"/>
      <c r="H10" s="3245"/>
      <c r="I10" s="3245"/>
      <c r="J10" s="3245"/>
    </row>
    <row r="11" spans="3:12" ht="18.75" customHeight="1" thickBot="1">
      <c r="C11" s="3247"/>
      <c r="D11" s="1027" t="s">
        <v>1018</v>
      </c>
      <c r="E11" s="3249"/>
      <c r="F11" s="3251"/>
      <c r="G11" s="3253"/>
      <c r="H11" s="3244"/>
      <c r="I11" s="3244"/>
      <c r="J11" s="3244"/>
    </row>
    <row r="12" spans="3:12" ht="66.75" customHeight="1" thickBot="1">
      <c r="C12" s="1525">
        <v>2</v>
      </c>
      <c r="D12" s="1028" t="s">
        <v>1020</v>
      </c>
      <c r="E12" s="1029" t="s">
        <v>1021</v>
      </c>
      <c r="F12" s="1030"/>
      <c r="G12" s="1029"/>
      <c r="H12" s="1031"/>
      <c r="I12" s="1031"/>
      <c r="J12" s="1031"/>
    </row>
    <row r="13" spans="3:12" ht="52.5" customHeight="1">
      <c r="C13" s="3223">
        <v>3</v>
      </c>
      <c r="D13" s="3232" t="s">
        <v>1022</v>
      </c>
      <c r="E13" s="3226" t="s">
        <v>1023</v>
      </c>
      <c r="F13" s="3229"/>
      <c r="G13" s="3236" t="s">
        <v>1024</v>
      </c>
      <c r="H13" s="1034" t="s">
        <v>1025</v>
      </c>
      <c r="I13" s="3243" t="s">
        <v>1027</v>
      </c>
      <c r="J13" s="3243" t="s">
        <v>1027</v>
      </c>
    </row>
    <row r="14" spans="3:12" ht="15.75" thickBot="1">
      <c r="C14" s="3225"/>
      <c r="D14" s="3233"/>
      <c r="E14" s="3228"/>
      <c r="F14" s="3231"/>
      <c r="G14" s="3237"/>
      <c r="H14" s="1035" t="s">
        <v>1026</v>
      </c>
      <c r="I14" s="3244"/>
      <c r="J14" s="3244"/>
    </row>
    <row r="15" spans="3:12" ht="49.5" customHeight="1">
      <c r="C15" s="3223">
        <v>4</v>
      </c>
      <c r="D15" s="3232" t="s">
        <v>1028</v>
      </c>
      <c r="E15" s="3226" t="s">
        <v>1029</v>
      </c>
      <c r="F15" s="3229"/>
      <c r="G15" s="3236" t="s">
        <v>1028</v>
      </c>
      <c r="H15" s="1036" t="s">
        <v>1030</v>
      </c>
      <c r="I15" s="3243" t="s">
        <v>1027</v>
      </c>
      <c r="J15" s="3243" t="s">
        <v>1027</v>
      </c>
    </row>
    <row r="16" spans="3:12" ht="15.75" thickBot="1">
      <c r="C16" s="3225"/>
      <c r="D16" s="3233"/>
      <c r="E16" s="3228"/>
      <c r="F16" s="3231"/>
      <c r="G16" s="3237"/>
      <c r="H16" s="1035" t="s">
        <v>1026</v>
      </c>
      <c r="I16" s="3244"/>
      <c r="J16" s="3244"/>
    </row>
    <row r="17" spans="3:10" ht="84.75" thickBot="1">
      <c r="C17" s="1526">
        <v>5</v>
      </c>
      <c r="D17" s="1037" t="s">
        <v>1031</v>
      </c>
      <c r="E17" s="1038" t="s">
        <v>1032</v>
      </c>
      <c r="F17" s="1039"/>
      <c r="G17" s="1038" t="s">
        <v>1033</v>
      </c>
      <c r="H17" s="1040" t="s">
        <v>1034</v>
      </c>
      <c r="I17" s="1040" t="s">
        <v>1035</v>
      </c>
      <c r="J17" s="1040" t="s">
        <v>1035</v>
      </c>
    </row>
    <row r="18" spans="3:10" ht="38.25" thickBot="1">
      <c r="C18" s="1526">
        <v>6</v>
      </c>
      <c r="D18" s="1037" t="s">
        <v>1036</v>
      </c>
      <c r="E18" s="1038" t="s">
        <v>1037</v>
      </c>
      <c r="F18" s="1039"/>
      <c r="G18" s="1038"/>
      <c r="H18" s="1040"/>
      <c r="I18" s="1041"/>
      <c r="J18" s="1040"/>
    </row>
    <row r="19" spans="3:10" ht="36.75" thickBot="1">
      <c r="C19" s="1526">
        <v>7</v>
      </c>
      <c r="D19" s="1037" t="s">
        <v>1038</v>
      </c>
      <c r="E19" s="1038" t="s">
        <v>1039</v>
      </c>
      <c r="F19" s="1039"/>
      <c r="G19" s="1038" t="s">
        <v>1033</v>
      </c>
      <c r="H19" s="1040" t="s">
        <v>1034</v>
      </c>
      <c r="I19" s="1040" t="s">
        <v>1035</v>
      </c>
      <c r="J19" s="1040" t="s">
        <v>1035</v>
      </c>
    </row>
    <row r="20" spans="3:10" ht="48.75" thickBot="1">
      <c r="C20" s="1526">
        <v>8</v>
      </c>
      <c r="D20" s="1037" t="s">
        <v>1040</v>
      </c>
      <c r="E20" s="1038" t="s">
        <v>1041</v>
      </c>
      <c r="F20" s="1039"/>
      <c r="G20" s="1038"/>
      <c r="H20" s="1040"/>
      <c r="I20" s="1040"/>
      <c r="J20" s="1040"/>
    </row>
    <row r="21" spans="3:10" ht="116.25" customHeight="1">
      <c r="C21" s="3223">
        <v>9</v>
      </c>
      <c r="D21" s="3232" t="s">
        <v>1042</v>
      </c>
      <c r="E21" s="3226" t="s">
        <v>1043</v>
      </c>
      <c r="F21" s="3229"/>
      <c r="G21" s="3236" t="s">
        <v>1044</v>
      </c>
      <c r="H21" s="3221" t="s">
        <v>1025</v>
      </c>
      <c r="I21" s="3221" t="s">
        <v>1035</v>
      </c>
      <c r="J21" s="3221" t="s">
        <v>1035</v>
      </c>
    </row>
    <row r="22" spans="3:10" ht="15.75" thickBot="1">
      <c r="C22" s="3225"/>
      <c r="D22" s="3233"/>
      <c r="E22" s="3228"/>
      <c r="F22" s="3231"/>
      <c r="G22" s="3237"/>
      <c r="H22" s="3222"/>
      <c r="I22" s="3222"/>
      <c r="J22" s="3222"/>
    </row>
    <row r="23" spans="3:10" ht="104.25" customHeight="1">
      <c r="C23" s="3223">
        <v>10</v>
      </c>
      <c r="D23" s="3232" t="s">
        <v>1045</v>
      </c>
      <c r="E23" s="3226" t="s">
        <v>1046</v>
      </c>
      <c r="F23" s="3229" t="s">
        <v>1047</v>
      </c>
      <c r="G23" s="3236" t="s">
        <v>1048</v>
      </c>
      <c r="H23" s="3240" t="s">
        <v>1030</v>
      </c>
      <c r="I23" s="3221" t="s">
        <v>8</v>
      </c>
      <c r="J23" s="3221" t="s">
        <v>8</v>
      </c>
    </row>
    <row r="24" spans="3:10" ht="15.75" thickBot="1">
      <c r="C24" s="3225"/>
      <c r="D24" s="3233"/>
      <c r="E24" s="3228"/>
      <c r="F24" s="3231"/>
      <c r="G24" s="3237"/>
      <c r="H24" s="3241"/>
      <c r="I24" s="3222"/>
      <c r="J24" s="3222"/>
    </row>
    <row r="25" spans="3:10" ht="128.25" customHeight="1">
      <c r="C25" s="3223">
        <v>11</v>
      </c>
      <c r="D25" s="3232" t="s">
        <v>1049</v>
      </c>
      <c r="E25" s="3226" t="s">
        <v>1050</v>
      </c>
      <c r="F25" s="3229" t="s">
        <v>1051</v>
      </c>
      <c r="G25" s="3236" t="s">
        <v>1052</v>
      </c>
      <c r="H25" s="3240" t="s">
        <v>1030</v>
      </c>
      <c r="I25" s="3221" t="s">
        <v>1035</v>
      </c>
      <c r="J25" s="3221" t="s">
        <v>1035</v>
      </c>
    </row>
    <row r="26" spans="3:10" ht="15.75" thickBot="1">
      <c r="C26" s="3225"/>
      <c r="D26" s="3233"/>
      <c r="E26" s="3228"/>
      <c r="F26" s="3231"/>
      <c r="G26" s="3237"/>
      <c r="H26" s="3241"/>
      <c r="I26" s="3222"/>
      <c r="J26" s="3222"/>
    </row>
    <row r="27" spans="3:10" ht="116.25" customHeight="1">
      <c r="C27" s="3223">
        <v>12</v>
      </c>
      <c r="D27" s="3232" t="s">
        <v>1053</v>
      </c>
      <c r="E27" s="3226" t="s">
        <v>1054</v>
      </c>
      <c r="F27" s="3229"/>
      <c r="G27" s="3236"/>
      <c r="H27" s="3221"/>
      <c r="I27" s="3221"/>
      <c r="J27" s="3221"/>
    </row>
    <row r="28" spans="3:10" ht="15.75" thickBot="1">
      <c r="C28" s="3225"/>
      <c r="D28" s="3233"/>
      <c r="E28" s="3228"/>
      <c r="F28" s="3231"/>
      <c r="G28" s="3237"/>
      <c r="H28" s="3222"/>
      <c r="I28" s="3222"/>
      <c r="J28" s="3222"/>
    </row>
    <row r="29" spans="3:10" ht="117" customHeight="1">
      <c r="C29" s="3223">
        <v>13</v>
      </c>
      <c r="D29" s="3232" t="s">
        <v>1055</v>
      </c>
      <c r="E29" s="3226" t="s">
        <v>1056</v>
      </c>
      <c r="F29" s="3229" t="s">
        <v>1057</v>
      </c>
      <c r="G29" s="1033" t="s">
        <v>1058</v>
      </c>
      <c r="H29" s="1034" t="s">
        <v>1025</v>
      </c>
      <c r="I29" s="1034" t="s">
        <v>1027</v>
      </c>
      <c r="J29" s="1034" t="s">
        <v>1027</v>
      </c>
    </row>
    <row r="30" spans="3:10">
      <c r="C30" s="3224"/>
      <c r="D30" s="3242"/>
      <c r="E30" s="3227"/>
      <c r="F30" s="3230"/>
      <c r="G30" s="1042" t="s">
        <v>1059</v>
      </c>
      <c r="H30" s="1034"/>
      <c r="I30" s="1034"/>
      <c r="J30" s="1034"/>
    </row>
    <row r="31" spans="3:10" ht="15.75" thickBot="1">
      <c r="C31" s="3225"/>
      <c r="D31" s="3233"/>
      <c r="E31" s="3228"/>
      <c r="F31" s="3231"/>
      <c r="G31" s="1038" t="s">
        <v>1060</v>
      </c>
      <c r="H31" s="1040" t="s">
        <v>1034</v>
      </c>
      <c r="I31" s="1040" t="s">
        <v>1035</v>
      </c>
      <c r="J31" s="1040" t="s">
        <v>1035</v>
      </c>
    </row>
    <row r="32" spans="3:10" ht="68.25" customHeight="1">
      <c r="C32" s="3223">
        <v>14</v>
      </c>
      <c r="D32" s="3232" t="s">
        <v>1061</v>
      </c>
      <c r="E32" s="3226" t="s">
        <v>1062</v>
      </c>
      <c r="F32" s="3229"/>
      <c r="G32" s="3236" t="s">
        <v>1063</v>
      </c>
      <c r="H32" s="3240" t="s">
        <v>1030</v>
      </c>
      <c r="I32" s="3221" t="s">
        <v>1035</v>
      </c>
      <c r="J32" s="3221" t="s">
        <v>1035</v>
      </c>
    </row>
    <row r="33" spans="3:45" ht="15.75" thickBot="1">
      <c r="C33" s="3225"/>
      <c r="D33" s="3233"/>
      <c r="E33" s="3228"/>
      <c r="F33" s="3231"/>
      <c r="G33" s="3237"/>
      <c r="H33" s="3241"/>
      <c r="I33" s="3222"/>
      <c r="J33" s="3222"/>
    </row>
    <row r="34" spans="3:45" ht="36.75" thickBot="1">
      <c r="C34" s="1527">
        <v>15</v>
      </c>
      <c r="D34" s="1037" t="s">
        <v>1058</v>
      </c>
      <c r="E34" s="1038" t="s">
        <v>1064</v>
      </c>
      <c r="F34" s="1039"/>
      <c r="G34" s="1038" t="s">
        <v>1065</v>
      </c>
      <c r="H34" s="1035" t="s">
        <v>1030</v>
      </c>
      <c r="I34" s="1040" t="s">
        <v>1035</v>
      </c>
      <c r="J34" s="1040" t="s">
        <v>1035</v>
      </c>
    </row>
    <row r="35" spans="3:45" ht="24">
      <c r="C35" s="3223">
        <v>16</v>
      </c>
      <c r="D35" s="3232" t="s">
        <v>1066</v>
      </c>
      <c r="E35" s="1033" t="s">
        <v>1067</v>
      </c>
      <c r="F35" s="3229"/>
      <c r="G35" s="3238" t="s">
        <v>1069</v>
      </c>
      <c r="H35" s="3221"/>
      <c r="I35" s="3221"/>
      <c r="J35" s="3221"/>
    </row>
    <row r="36" spans="3:45" ht="15.75" thickBot="1">
      <c r="C36" s="3225"/>
      <c r="D36" s="3233"/>
      <c r="E36" s="1038" t="s">
        <v>1068</v>
      </c>
      <c r="F36" s="3231"/>
      <c r="G36" s="3239"/>
      <c r="H36" s="3222"/>
      <c r="I36" s="3222"/>
      <c r="J36" s="3222"/>
    </row>
    <row r="37" spans="3:45" ht="78.75" customHeight="1">
      <c r="C37" s="3223">
        <v>17</v>
      </c>
      <c r="D37" s="3232" t="s">
        <v>1070</v>
      </c>
      <c r="E37" s="3226" t="s">
        <v>1071</v>
      </c>
      <c r="F37" s="3234" t="s">
        <v>1007</v>
      </c>
      <c r="G37" s="3236"/>
      <c r="H37" s="3221"/>
      <c r="I37" s="3221"/>
      <c r="J37" s="3221"/>
    </row>
    <row r="38" spans="3:45" ht="15.75" thickBot="1">
      <c r="C38" s="3225"/>
      <c r="D38" s="3233"/>
      <c r="E38" s="3228"/>
      <c r="F38" s="3235"/>
      <c r="G38" s="3237"/>
      <c r="H38" s="3222"/>
      <c r="I38" s="3222"/>
      <c r="J38" s="3222"/>
    </row>
    <row r="39" spans="3:45" ht="24">
      <c r="C39" s="3223">
        <v>18</v>
      </c>
      <c r="D39" s="1032" t="s">
        <v>1072</v>
      </c>
      <c r="E39" s="3226" t="s">
        <v>1074</v>
      </c>
      <c r="F39" s="3229" t="s">
        <v>1075</v>
      </c>
      <c r="G39" s="1033" t="s">
        <v>1076</v>
      </c>
      <c r="H39" s="1034"/>
      <c r="I39" s="1034" t="s">
        <v>1035</v>
      </c>
      <c r="J39" s="1034" t="s">
        <v>1035</v>
      </c>
    </row>
    <row r="40" spans="3:45">
      <c r="C40" s="3224"/>
      <c r="D40" s="1043" t="s">
        <v>1073</v>
      </c>
      <c r="E40" s="3227"/>
      <c r="F40" s="3230"/>
      <c r="G40" s="1033" t="s">
        <v>1077</v>
      </c>
      <c r="H40" s="1034" t="s">
        <v>1025</v>
      </c>
      <c r="I40" s="1034" t="s">
        <v>1035</v>
      </c>
      <c r="J40" s="1034" t="s">
        <v>1035</v>
      </c>
    </row>
    <row r="41" spans="3:45">
      <c r="C41" s="3224"/>
      <c r="D41" s="1025"/>
      <c r="E41" s="3227"/>
      <c r="F41" s="3230"/>
      <c r="G41" s="1033" t="s">
        <v>1078</v>
      </c>
      <c r="H41" s="1025"/>
      <c r="I41" s="1034"/>
      <c r="J41" s="1034" t="s">
        <v>1035</v>
      </c>
    </row>
    <row r="42" spans="3:45" ht="15.75" thickBot="1">
      <c r="C42" s="3225"/>
      <c r="D42" s="1025"/>
      <c r="E42" s="3228"/>
      <c r="F42" s="3231"/>
      <c r="G42" s="1033"/>
      <c r="H42" s="1025"/>
      <c r="I42" s="1025"/>
      <c r="J42" s="1025"/>
    </row>
    <row r="43" spans="3:45" ht="15.75" thickBot="1">
      <c r="C43" s="1528"/>
      <c r="D43" s="1516" t="s">
        <v>1079</v>
      </c>
      <c r="E43" s="1517" t="s">
        <v>1080</v>
      </c>
      <c r="F43" s="1518"/>
      <c r="G43" s="1519"/>
      <c r="H43" s="1519" t="s">
        <v>1025</v>
      </c>
      <c r="I43" s="1519"/>
      <c r="J43" s="1519"/>
    </row>
    <row r="44" spans="3:45" ht="15.75" customHeight="1">
      <c r="C44" s="3108" t="s">
        <v>89</v>
      </c>
      <c r="D44" s="3109"/>
      <c r="E44" s="3109"/>
      <c r="F44" s="3109"/>
      <c r="G44" s="3109"/>
      <c r="H44" s="3109"/>
      <c r="I44" s="3109"/>
      <c r="J44" s="3110"/>
      <c r="K44" s="1511"/>
      <c r="L44" s="15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c r="AN44" s="1511"/>
      <c r="AO44" s="1511"/>
      <c r="AP44" s="1511"/>
      <c r="AQ44" s="1511"/>
      <c r="AR44" s="1511"/>
      <c r="AS44" s="1512"/>
    </row>
    <row r="45" spans="3:45" ht="15.75" thickBot="1">
      <c r="C45" s="3111"/>
      <c r="D45" s="3112"/>
      <c r="E45" s="3112"/>
      <c r="F45" s="3112"/>
      <c r="G45" s="3112"/>
      <c r="H45" s="3112"/>
      <c r="I45" s="3112"/>
      <c r="J45" s="3113"/>
      <c r="K45" s="1511"/>
      <c r="L45" s="15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c r="AN45" s="1511"/>
      <c r="AO45" s="1513"/>
      <c r="AP45" s="1513"/>
      <c r="AQ45" s="1513"/>
      <c r="AR45" s="1513"/>
      <c r="AS45" s="1514"/>
    </row>
    <row r="46" spans="3:45">
      <c r="K46" s="1515"/>
      <c r="L46" s="1515"/>
      <c r="M46" s="1515"/>
      <c r="N46" s="1515"/>
      <c r="O46" s="1515"/>
      <c r="P46" s="1515"/>
      <c r="Q46" s="1515"/>
      <c r="R46" s="1515"/>
      <c r="S46" s="1515"/>
      <c r="T46" s="1515"/>
      <c r="U46" s="1515"/>
      <c r="V46" s="1515"/>
      <c r="W46" s="1515"/>
      <c r="X46" s="1515"/>
      <c r="Y46" s="1515"/>
      <c r="Z46" s="1515"/>
      <c r="AA46" s="1515"/>
      <c r="AB46" s="1515"/>
      <c r="AC46" s="1515"/>
      <c r="AD46" s="1515"/>
      <c r="AE46" s="1515"/>
      <c r="AF46" s="1515"/>
      <c r="AG46" s="1515"/>
      <c r="AH46" s="1515"/>
      <c r="AI46" s="1515"/>
      <c r="AJ46" s="1515"/>
      <c r="AK46" s="1515"/>
      <c r="AL46" s="1515"/>
      <c r="AM46" s="1515"/>
      <c r="AN46" s="1515"/>
    </row>
    <row r="47" spans="3:45">
      <c r="K47" s="1515"/>
      <c r="L47" s="1515"/>
      <c r="M47" s="1515"/>
      <c r="N47" s="1515"/>
      <c r="O47" s="1515"/>
      <c r="P47" s="1515"/>
      <c r="Q47" s="1515"/>
      <c r="R47" s="1515"/>
      <c r="S47" s="1515"/>
      <c r="T47" s="1515"/>
      <c r="U47" s="1515"/>
      <c r="V47" s="1515"/>
      <c r="W47" s="1515"/>
      <c r="X47" s="1515"/>
      <c r="Y47" s="1515"/>
      <c r="Z47" s="1515"/>
      <c r="AA47" s="1515"/>
      <c r="AB47" s="1515"/>
      <c r="AC47" s="1515"/>
      <c r="AD47" s="1515"/>
      <c r="AE47" s="1515"/>
      <c r="AF47" s="1515"/>
      <c r="AG47" s="1515"/>
      <c r="AH47" s="1515"/>
      <c r="AI47" s="1515"/>
      <c r="AJ47" s="1515"/>
      <c r="AK47" s="1515"/>
      <c r="AL47" s="1515"/>
      <c r="AM47" s="1515"/>
      <c r="AN47" s="1515"/>
    </row>
    <row r="48" spans="3:4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H48" s="1515"/>
      <c r="AI48" s="1515"/>
      <c r="AJ48" s="1515"/>
      <c r="AK48" s="1515"/>
      <c r="AL48" s="1515"/>
      <c r="AM48" s="1515"/>
      <c r="AN48" s="1515"/>
    </row>
    <row r="49" spans="11:40">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c r="AI49" s="1515"/>
      <c r="AJ49" s="1515"/>
      <c r="AK49" s="1515"/>
      <c r="AL49" s="1515"/>
      <c r="AM49" s="1515"/>
      <c r="AN49" s="1515"/>
    </row>
    <row r="50" spans="11:40">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c r="AH50" s="1515"/>
      <c r="AI50" s="1515"/>
      <c r="AJ50" s="1515"/>
      <c r="AK50" s="1515"/>
      <c r="AL50" s="1515"/>
      <c r="AM50" s="1515"/>
      <c r="AN50" s="1515"/>
    </row>
    <row r="51" spans="11:40">
      <c r="K51" s="1515"/>
      <c r="L51" s="1515"/>
      <c r="M51" s="1515"/>
      <c r="N51" s="1515"/>
      <c r="O51" s="1515"/>
      <c r="P51" s="1515"/>
      <c r="Q51" s="1515"/>
      <c r="R51" s="1515"/>
      <c r="S51" s="1515"/>
      <c r="T51" s="1515"/>
      <c r="U51" s="1515"/>
      <c r="V51" s="1515"/>
      <c r="W51" s="1515"/>
      <c r="X51" s="1515"/>
      <c r="Y51" s="1515"/>
      <c r="Z51" s="1515"/>
      <c r="AA51" s="1515"/>
      <c r="AB51" s="1515"/>
      <c r="AC51" s="1515"/>
      <c r="AD51" s="1515"/>
      <c r="AE51" s="1515"/>
      <c r="AF51" s="1515"/>
      <c r="AG51" s="1515"/>
      <c r="AH51" s="1515"/>
      <c r="AI51" s="1515"/>
      <c r="AJ51" s="1515"/>
      <c r="AK51" s="1515"/>
      <c r="AL51" s="1515"/>
      <c r="AM51" s="1515"/>
      <c r="AN51" s="1515"/>
    </row>
    <row r="52" spans="11:40">
      <c r="K52" s="1515"/>
      <c r="L52" s="1515"/>
      <c r="M52" s="1515"/>
      <c r="N52" s="1515"/>
      <c r="O52" s="1515"/>
      <c r="P52" s="1515"/>
      <c r="Q52" s="1515"/>
      <c r="R52" s="1515"/>
      <c r="S52" s="1515"/>
      <c r="T52" s="1515"/>
      <c r="U52" s="1515"/>
      <c r="V52" s="1515"/>
      <c r="W52" s="1515"/>
      <c r="X52" s="1515"/>
      <c r="Y52" s="1515"/>
      <c r="Z52" s="1515"/>
      <c r="AA52" s="1515"/>
      <c r="AB52" s="1515"/>
      <c r="AC52" s="1515"/>
      <c r="AD52" s="1515"/>
      <c r="AE52" s="1515"/>
      <c r="AF52" s="1515"/>
      <c r="AG52" s="1515"/>
      <c r="AH52" s="1515"/>
      <c r="AI52" s="1515"/>
      <c r="AJ52" s="1515"/>
      <c r="AK52" s="1515"/>
      <c r="AL52" s="1515"/>
      <c r="AM52" s="1515"/>
      <c r="AN52" s="1515"/>
    </row>
    <row r="53" spans="11:40">
      <c r="K53" s="1515"/>
      <c r="L53" s="1515"/>
      <c r="M53" s="1515"/>
      <c r="N53" s="1515"/>
      <c r="O53" s="1515"/>
      <c r="P53" s="1515"/>
      <c r="Q53" s="1515"/>
      <c r="R53" s="1515"/>
      <c r="S53" s="1515"/>
      <c r="T53" s="1515"/>
      <c r="U53" s="1515"/>
      <c r="V53" s="1515"/>
      <c r="W53" s="1515"/>
      <c r="X53" s="1515"/>
      <c r="Y53" s="1515"/>
      <c r="Z53" s="1515"/>
      <c r="AA53" s="1515"/>
      <c r="AB53" s="1515"/>
      <c r="AC53" s="1515"/>
      <c r="AD53" s="1515"/>
      <c r="AE53" s="1515"/>
      <c r="AF53" s="1515"/>
      <c r="AG53" s="1515"/>
      <c r="AH53" s="1515"/>
      <c r="AI53" s="1515"/>
      <c r="AJ53" s="1515"/>
      <c r="AK53" s="1515"/>
      <c r="AL53" s="1515"/>
      <c r="AM53" s="1515"/>
      <c r="AN53" s="1515"/>
    </row>
    <row r="54" spans="11:40">
      <c r="K54" s="1515"/>
      <c r="L54" s="1515"/>
      <c r="M54" s="1515"/>
      <c r="N54" s="1515"/>
      <c r="O54" s="1515"/>
      <c r="P54" s="1515"/>
      <c r="Q54" s="1515"/>
      <c r="R54" s="1515"/>
      <c r="S54" s="1515"/>
      <c r="T54" s="1515"/>
      <c r="U54" s="1515"/>
      <c r="V54" s="1515"/>
      <c r="W54" s="1515"/>
      <c r="X54" s="1515"/>
      <c r="Y54" s="1515"/>
      <c r="Z54" s="1515"/>
      <c r="AA54" s="1515"/>
      <c r="AB54" s="1515"/>
      <c r="AC54" s="1515"/>
      <c r="AD54" s="1515"/>
      <c r="AE54" s="1515"/>
      <c r="AF54" s="1515"/>
      <c r="AG54" s="1515"/>
      <c r="AH54" s="1515"/>
      <c r="AI54" s="1515"/>
      <c r="AJ54" s="1515"/>
      <c r="AK54" s="1515"/>
      <c r="AL54" s="1515"/>
      <c r="AM54" s="1515"/>
      <c r="AN54" s="1515"/>
    </row>
  </sheetData>
  <mergeCells count="93">
    <mergeCell ref="I9:I11"/>
    <mergeCell ref="J9:J11"/>
    <mergeCell ref="C13:C14"/>
    <mergeCell ref="D13:D14"/>
    <mergeCell ref="E13:E14"/>
    <mergeCell ref="F13:F14"/>
    <mergeCell ref="G13:G14"/>
    <mergeCell ref="I13:I14"/>
    <mergeCell ref="J13:J14"/>
    <mergeCell ref="C9:C11"/>
    <mergeCell ref="E9:E11"/>
    <mergeCell ref="F9:F11"/>
    <mergeCell ref="G9:G11"/>
    <mergeCell ref="H9:H11"/>
    <mergeCell ref="J15:J16"/>
    <mergeCell ref="C21:C22"/>
    <mergeCell ref="D21:D22"/>
    <mergeCell ref="E21:E22"/>
    <mergeCell ref="F21:F22"/>
    <mergeCell ref="G21:G22"/>
    <mergeCell ref="H21:H22"/>
    <mergeCell ref="I21:I22"/>
    <mergeCell ref="J21:J22"/>
    <mergeCell ref="C15:C16"/>
    <mergeCell ref="D15:D16"/>
    <mergeCell ref="E15:E16"/>
    <mergeCell ref="F15:F16"/>
    <mergeCell ref="G15:G16"/>
    <mergeCell ref="I15:I16"/>
    <mergeCell ref="I23:I24"/>
    <mergeCell ref="J23:J24"/>
    <mergeCell ref="C25:C26"/>
    <mergeCell ref="D25:D26"/>
    <mergeCell ref="E25:E26"/>
    <mergeCell ref="F25:F26"/>
    <mergeCell ref="G25:G26"/>
    <mergeCell ref="H25:H26"/>
    <mergeCell ref="I25:I26"/>
    <mergeCell ref="J25:J26"/>
    <mergeCell ref="C23:C24"/>
    <mergeCell ref="D23:D24"/>
    <mergeCell ref="E23:E24"/>
    <mergeCell ref="F23:F24"/>
    <mergeCell ref="G23:G24"/>
    <mergeCell ref="H23:H24"/>
    <mergeCell ref="I27:I28"/>
    <mergeCell ref="J27:J28"/>
    <mergeCell ref="C29:C31"/>
    <mergeCell ref="D29:D31"/>
    <mergeCell ref="E29:E31"/>
    <mergeCell ref="F29:F31"/>
    <mergeCell ref="C27:C28"/>
    <mergeCell ref="D27:D28"/>
    <mergeCell ref="E27:E28"/>
    <mergeCell ref="F27:F28"/>
    <mergeCell ref="G27:G28"/>
    <mergeCell ref="H27:H28"/>
    <mergeCell ref="I32:I33"/>
    <mergeCell ref="J32:J33"/>
    <mergeCell ref="C35:C36"/>
    <mergeCell ref="D35:D36"/>
    <mergeCell ref="F35:F36"/>
    <mergeCell ref="G35:G36"/>
    <mergeCell ref="H35:H36"/>
    <mergeCell ref="I35:I36"/>
    <mergeCell ref="J35:J36"/>
    <mergeCell ref="C32:C33"/>
    <mergeCell ref="D32:D33"/>
    <mergeCell ref="E32:E33"/>
    <mergeCell ref="F32:F33"/>
    <mergeCell ref="G32:G33"/>
    <mergeCell ref="H32:H33"/>
    <mergeCell ref="D37:D38"/>
    <mergeCell ref="E37:E38"/>
    <mergeCell ref="F37:F38"/>
    <mergeCell ref="G37:G38"/>
    <mergeCell ref="H37:H38"/>
    <mergeCell ref="C44:J45"/>
    <mergeCell ref="D6:D8"/>
    <mergeCell ref="H7:J7"/>
    <mergeCell ref="H6:J6"/>
    <mergeCell ref="C5:C8"/>
    <mergeCell ref="D5:F5"/>
    <mergeCell ref="G5:J5"/>
    <mergeCell ref="G6:G8"/>
    <mergeCell ref="F6:F8"/>
    <mergeCell ref="E6:E8"/>
    <mergeCell ref="I37:I38"/>
    <mergeCell ref="J37:J38"/>
    <mergeCell ref="C39:C42"/>
    <mergeCell ref="E39:E42"/>
    <mergeCell ref="F39:F42"/>
    <mergeCell ref="C37:C38"/>
  </mergeCells>
  <hyperlinks>
    <hyperlink ref="L6" location="'Attachment index 22.12.16'!A1" display="INDEX" xr:uid="{00000000-0004-0000-2500-000000000000}"/>
  </hyperlinks>
  <pageMargins left="0.7" right="0.7" top="0.75" bottom="0.75" header="0.3" footer="0.3"/>
  <pageSetup scale="50" orientation="portrait" verticalDpi="0" r:id="rId1"/>
  <rowBreaks count="1" manualBreakCount="1">
    <brk id="19" max="11" man="1"/>
  </rowBreaks>
  <colBreaks count="1" manualBreakCount="1">
    <brk id="1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DP102"/>
  <sheetViews>
    <sheetView showGridLines="0" view="pageBreakPreview" zoomScaleNormal="90" zoomScaleSheetLayoutView="100" workbookViewId="0">
      <selection activeCell="CH6" sqref="CH6"/>
    </sheetView>
  </sheetViews>
  <sheetFormatPr baseColWidth="10" defaultColWidth="10.28515625" defaultRowHeight="14.25"/>
  <cols>
    <col min="1" max="1" width="4.140625" style="511" customWidth="1"/>
    <col min="2" max="2" width="1.7109375" style="511" customWidth="1"/>
    <col min="3" max="44" width="1.85546875" style="511" customWidth="1"/>
    <col min="45" max="45" width="3" style="511" customWidth="1"/>
    <col min="46" max="47" width="1.85546875" style="511" customWidth="1"/>
    <col min="48" max="48" width="3.28515625" style="511" customWidth="1"/>
    <col min="49" max="53" width="1.85546875" style="511" customWidth="1"/>
    <col min="54" max="55" width="2.85546875" style="511" customWidth="1"/>
    <col min="56" max="58" width="1.85546875" style="511" customWidth="1"/>
    <col min="59" max="59" width="3" style="511" customWidth="1"/>
    <col min="60" max="60" width="1.85546875" style="511" customWidth="1"/>
    <col min="61" max="61" width="2.28515625" style="511" customWidth="1"/>
    <col min="62" max="62" width="2.85546875" style="511" customWidth="1"/>
    <col min="63" max="85" width="1.85546875" style="511" customWidth="1"/>
    <col min="86" max="86" width="6.28515625" style="511" customWidth="1"/>
    <col min="87" max="119" width="1.85546875" style="511" customWidth="1"/>
    <col min="120" max="120" width="10.28515625" style="511" customWidth="1"/>
    <col min="121" max="257" width="10.28515625" style="511"/>
    <col min="258" max="258" width="1.7109375" style="511" customWidth="1"/>
    <col min="259" max="341" width="1.85546875" style="511" customWidth="1"/>
    <col min="342" max="342" width="6.28515625" style="511" customWidth="1"/>
    <col min="343" max="375" width="1.85546875" style="511" customWidth="1"/>
    <col min="376" max="376" width="10.28515625" style="511" customWidth="1"/>
    <col min="377" max="513" width="10.28515625" style="511"/>
    <col min="514" max="514" width="1.7109375" style="511" customWidth="1"/>
    <col min="515" max="597" width="1.85546875" style="511" customWidth="1"/>
    <col min="598" max="598" width="6.28515625" style="511" customWidth="1"/>
    <col min="599" max="631" width="1.85546875" style="511" customWidth="1"/>
    <col min="632" max="632" width="10.28515625" style="511" customWidth="1"/>
    <col min="633" max="769" width="10.28515625" style="511"/>
    <col min="770" max="770" width="1.7109375" style="511" customWidth="1"/>
    <col min="771" max="853" width="1.85546875" style="511" customWidth="1"/>
    <col min="854" max="854" width="6.28515625" style="511" customWidth="1"/>
    <col min="855" max="887" width="1.85546875" style="511" customWidth="1"/>
    <col min="888" max="888" width="10.28515625" style="511" customWidth="1"/>
    <col min="889" max="1025" width="10.28515625" style="511"/>
    <col min="1026" max="1026" width="1.7109375" style="511" customWidth="1"/>
    <col min="1027" max="1109" width="1.85546875" style="511" customWidth="1"/>
    <col min="1110" max="1110" width="6.28515625" style="511" customWidth="1"/>
    <col min="1111" max="1143" width="1.85546875" style="511" customWidth="1"/>
    <col min="1144" max="1144" width="10.28515625" style="511" customWidth="1"/>
    <col min="1145" max="1281" width="10.28515625" style="511"/>
    <col min="1282" max="1282" width="1.7109375" style="511" customWidth="1"/>
    <col min="1283" max="1365" width="1.85546875" style="511" customWidth="1"/>
    <col min="1366" max="1366" width="6.28515625" style="511" customWidth="1"/>
    <col min="1367" max="1399" width="1.85546875" style="511" customWidth="1"/>
    <col min="1400" max="1400" width="10.28515625" style="511" customWidth="1"/>
    <col min="1401" max="1537" width="10.28515625" style="511"/>
    <col min="1538" max="1538" width="1.7109375" style="511" customWidth="1"/>
    <col min="1539" max="1621" width="1.85546875" style="511" customWidth="1"/>
    <col min="1622" max="1622" width="6.28515625" style="511" customWidth="1"/>
    <col min="1623" max="1655" width="1.85546875" style="511" customWidth="1"/>
    <col min="1656" max="1656" width="10.28515625" style="511" customWidth="1"/>
    <col min="1657" max="1793" width="10.28515625" style="511"/>
    <col min="1794" max="1794" width="1.7109375" style="511" customWidth="1"/>
    <col min="1795" max="1877" width="1.85546875" style="511" customWidth="1"/>
    <col min="1878" max="1878" width="6.28515625" style="511" customWidth="1"/>
    <col min="1879" max="1911" width="1.85546875" style="511" customWidth="1"/>
    <col min="1912" max="1912" width="10.28515625" style="511" customWidth="1"/>
    <col min="1913" max="2049" width="10.28515625" style="511"/>
    <col min="2050" max="2050" width="1.7109375" style="511" customWidth="1"/>
    <col min="2051" max="2133" width="1.85546875" style="511" customWidth="1"/>
    <col min="2134" max="2134" width="6.28515625" style="511" customWidth="1"/>
    <col min="2135" max="2167" width="1.85546875" style="511" customWidth="1"/>
    <col min="2168" max="2168" width="10.28515625" style="511" customWidth="1"/>
    <col min="2169" max="2305" width="10.28515625" style="511"/>
    <col min="2306" max="2306" width="1.7109375" style="511" customWidth="1"/>
    <col min="2307" max="2389" width="1.85546875" style="511" customWidth="1"/>
    <col min="2390" max="2390" width="6.28515625" style="511" customWidth="1"/>
    <col min="2391" max="2423" width="1.85546875" style="511" customWidth="1"/>
    <col min="2424" max="2424" width="10.28515625" style="511" customWidth="1"/>
    <col min="2425" max="2561" width="10.28515625" style="511"/>
    <col min="2562" max="2562" width="1.7109375" style="511" customWidth="1"/>
    <col min="2563" max="2645" width="1.85546875" style="511" customWidth="1"/>
    <col min="2646" max="2646" width="6.28515625" style="511" customWidth="1"/>
    <col min="2647" max="2679" width="1.85546875" style="511" customWidth="1"/>
    <col min="2680" max="2680" width="10.28515625" style="511" customWidth="1"/>
    <col min="2681" max="2817" width="10.28515625" style="511"/>
    <col min="2818" max="2818" width="1.7109375" style="511" customWidth="1"/>
    <col min="2819" max="2901" width="1.85546875" style="511" customWidth="1"/>
    <col min="2902" max="2902" width="6.28515625" style="511" customWidth="1"/>
    <col min="2903" max="2935" width="1.85546875" style="511" customWidth="1"/>
    <col min="2936" max="2936" width="10.28515625" style="511" customWidth="1"/>
    <col min="2937" max="3073" width="10.28515625" style="511"/>
    <col min="3074" max="3074" width="1.7109375" style="511" customWidth="1"/>
    <col min="3075" max="3157" width="1.85546875" style="511" customWidth="1"/>
    <col min="3158" max="3158" width="6.28515625" style="511" customWidth="1"/>
    <col min="3159" max="3191" width="1.85546875" style="511" customWidth="1"/>
    <col min="3192" max="3192" width="10.28515625" style="511" customWidth="1"/>
    <col min="3193" max="3329" width="10.28515625" style="511"/>
    <col min="3330" max="3330" width="1.7109375" style="511" customWidth="1"/>
    <col min="3331" max="3413" width="1.85546875" style="511" customWidth="1"/>
    <col min="3414" max="3414" width="6.28515625" style="511" customWidth="1"/>
    <col min="3415" max="3447" width="1.85546875" style="511" customWidth="1"/>
    <col min="3448" max="3448" width="10.28515625" style="511" customWidth="1"/>
    <col min="3449" max="3585" width="10.28515625" style="511"/>
    <col min="3586" max="3586" width="1.7109375" style="511" customWidth="1"/>
    <col min="3587" max="3669" width="1.85546875" style="511" customWidth="1"/>
    <col min="3670" max="3670" width="6.28515625" style="511" customWidth="1"/>
    <col min="3671" max="3703" width="1.85546875" style="511" customWidth="1"/>
    <col min="3704" max="3704" width="10.28515625" style="511" customWidth="1"/>
    <col min="3705" max="3841" width="10.28515625" style="511"/>
    <col min="3842" max="3842" width="1.7109375" style="511" customWidth="1"/>
    <col min="3843" max="3925" width="1.85546875" style="511" customWidth="1"/>
    <col min="3926" max="3926" width="6.28515625" style="511" customWidth="1"/>
    <col min="3927" max="3959" width="1.85546875" style="511" customWidth="1"/>
    <col min="3960" max="3960" width="10.28515625" style="511" customWidth="1"/>
    <col min="3961" max="4097" width="10.28515625" style="511"/>
    <col min="4098" max="4098" width="1.7109375" style="511" customWidth="1"/>
    <col min="4099" max="4181" width="1.85546875" style="511" customWidth="1"/>
    <col min="4182" max="4182" width="6.28515625" style="511" customWidth="1"/>
    <col min="4183" max="4215" width="1.85546875" style="511" customWidth="1"/>
    <col min="4216" max="4216" width="10.28515625" style="511" customWidth="1"/>
    <col min="4217" max="4353" width="10.28515625" style="511"/>
    <col min="4354" max="4354" width="1.7109375" style="511" customWidth="1"/>
    <col min="4355" max="4437" width="1.85546875" style="511" customWidth="1"/>
    <col min="4438" max="4438" width="6.28515625" style="511" customWidth="1"/>
    <col min="4439" max="4471" width="1.85546875" style="511" customWidth="1"/>
    <col min="4472" max="4472" width="10.28515625" style="511" customWidth="1"/>
    <col min="4473" max="4609" width="10.28515625" style="511"/>
    <col min="4610" max="4610" width="1.7109375" style="511" customWidth="1"/>
    <col min="4611" max="4693" width="1.85546875" style="511" customWidth="1"/>
    <col min="4694" max="4694" width="6.28515625" style="511" customWidth="1"/>
    <col min="4695" max="4727" width="1.85546875" style="511" customWidth="1"/>
    <col min="4728" max="4728" width="10.28515625" style="511" customWidth="1"/>
    <col min="4729" max="4865" width="10.28515625" style="511"/>
    <col min="4866" max="4866" width="1.7109375" style="511" customWidth="1"/>
    <col min="4867" max="4949" width="1.85546875" style="511" customWidth="1"/>
    <col min="4950" max="4950" width="6.28515625" style="511" customWidth="1"/>
    <col min="4951" max="4983" width="1.85546875" style="511" customWidth="1"/>
    <col min="4984" max="4984" width="10.28515625" style="511" customWidth="1"/>
    <col min="4985" max="5121" width="10.28515625" style="511"/>
    <col min="5122" max="5122" width="1.7109375" style="511" customWidth="1"/>
    <col min="5123" max="5205" width="1.85546875" style="511" customWidth="1"/>
    <col min="5206" max="5206" width="6.28515625" style="511" customWidth="1"/>
    <col min="5207" max="5239" width="1.85546875" style="511" customWidth="1"/>
    <col min="5240" max="5240" width="10.28515625" style="511" customWidth="1"/>
    <col min="5241" max="5377" width="10.28515625" style="511"/>
    <col min="5378" max="5378" width="1.7109375" style="511" customWidth="1"/>
    <col min="5379" max="5461" width="1.85546875" style="511" customWidth="1"/>
    <col min="5462" max="5462" width="6.28515625" style="511" customWidth="1"/>
    <col min="5463" max="5495" width="1.85546875" style="511" customWidth="1"/>
    <col min="5496" max="5496" width="10.28515625" style="511" customWidth="1"/>
    <col min="5497" max="5633" width="10.28515625" style="511"/>
    <col min="5634" max="5634" width="1.7109375" style="511" customWidth="1"/>
    <col min="5635" max="5717" width="1.85546875" style="511" customWidth="1"/>
    <col min="5718" max="5718" width="6.28515625" style="511" customWidth="1"/>
    <col min="5719" max="5751" width="1.85546875" style="511" customWidth="1"/>
    <col min="5752" max="5752" width="10.28515625" style="511" customWidth="1"/>
    <col min="5753" max="5889" width="10.28515625" style="511"/>
    <col min="5890" max="5890" width="1.7109375" style="511" customWidth="1"/>
    <col min="5891" max="5973" width="1.85546875" style="511" customWidth="1"/>
    <col min="5974" max="5974" width="6.28515625" style="511" customWidth="1"/>
    <col min="5975" max="6007" width="1.85546875" style="511" customWidth="1"/>
    <col min="6008" max="6008" width="10.28515625" style="511" customWidth="1"/>
    <col min="6009" max="6145" width="10.28515625" style="511"/>
    <col min="6146" max="6146" width="1.7109375" style="511" customWidth="1"/>
    <col min="6147" max="6229" width="1.85546875" style="511" customWidth="1"/>
    <col min="6230" max="6230" width="6.28515625" style="511" customWidth="1"/>
    <col min="6231" max="6263" width="1.85546875" style="511" customWidth="1"/>
    <col min="6264" max="6264" width="10.28515625" style="511" customWidth="1"/>
    <col min="6265" max="6401" width="10.28515625" style="511"/>
    <col min="6402" max="6402" width="1.7109375" style="511" customWidth="1"/>
    <col min="6403" max="6485" width="1.85546875" style="511" customWidth="1"/>
    <col min="6486" max="6486" width="6.28515625" style="511" customWidth="1"/>
    <col min="6487" max="6519" width="1.85546875" style="511" customWidth="1"/>
    <col min="6520" max="6520" width="10.28515625" style="511" customWidth="1"/>
    <col min="6521" max="6657" width="10.28515625" style="511"/>
    <col min="6658" max="6658" width="1.7109375" style="511" customWidth="1"/>
    <col min="6659" max="6741" width="1.85546875" style="511" customWidth="1"/>
    <col min="6742" max="6742" width="6.28515625" style="511" customWidth="1"/>
    <col min="6743" max="6775" width="1.85546875" style="511" customWidth="1"/>
    <col min="6776" max="6776" width="10.28515625" style="511" customWidth="1"/>
    <col min="6777" max="6913" width="10.28515625" style="511"/>
    <col min="6914" max="6914" width="1.7109375" style="511" customWidth="1"/>
    <col min="6915" max="6997" width="1.85546875" style="511" customWidth="1"/>
    <col min="6998" max="6998" width="6.28515625" style="511" customWidth="1"/>
    <col min="6999" max="7031" width="1.85546875" style="511" customWidth="1"/>
    <col min="7032" max="7032" width="10.28515625" style="511" customWidth="1"/>
    <col min="7033" max="7169" width="10.28515625" style="511"/>
    <col min="7170" max="7170" width="1.7109375" style="511" customWidth="1"/>
    <col min="7171" max="7253" width="1.85546875" style="511" customWidth="1"/>
    <col min="7254" max="7254" width="6.28515625" style="511" customWidth="1"/>
    <col min="7255" max="7287" width="1.85546875" style="511" customWidth="1"/>
    <col min="7288" max="7288" width="10.28515625" style="511" customWidth="1"/>
    <col min="7289" max="7425" width="10.28515625" style="511"/>
    <col min="7426" max="7426" width="1.7109375" style="511" customWidth="1"/>
    <col min="7427" max="7509" width="1.85546875" style="511" customWidth="1"/>
    <col min="7510" max="7510" width="6.28515625" style="511" customWidth="1"/>
    <col min="7511" max="7543" width="1.85546875" style="511" customWidth="1"/>
    <col min="7544" max="7544" width="10.28515625" style="511" customWidth="1"/>
    <col min="7545" max="7681" width="10.28515625" style="511"/>
    <col min="7682" max="7682" width="1.7109375" style="511" customWidth="1"/>
    <col min="7683" max="7765" width="1.85546875" style="511" customWidth="1"/>
    <col min="7766" max="7766" width="6.28515625" style="511" customWidth="1"/>
    <col min="7767" max="7799" width="1.85546875" style="511" customWidth="1"/>
    <col min="7800" max="7800" width="10.28515625" style="511" customWidth="1"/>
    <col min="7801" max="7937" width="10.28515625" style="511"/>
    <col min="7938" max="7938" width="1.7109375" style="511" customWidth="1"/>
    <col min="7939" max="8021" width="1.85546875" style="511" customWidth="1"/>
    <col min="8022" max="8022" width="6.28515625" style="511" customWidth="1"/>
    <col min="8023" max="8055" width="1.85546875" style="511" customWidth="1"/>
    <col min="8056" max="8056" width="10.28515625" style="511" customWidth="1"/>
    <col min="8057" max="8193" width="10.28515625" style="511"/>
    <col min="8194" max="8194" width="1.7109375" style="511" customWidth="1"/>
    <col min="8195" max="8277" width="1.85546875" style="511" customWidth="1"/>
    <col min="8278" max="8278" width="6.28515625" style="511" customWidth="1"/>
    <col min="8279" max="8311" width="1.85546875" style="511" customWidth="1"/>
    <col min="8312" max="8312" width="10.28515625" style="511" customWidth="1"/>
    <col min="8313" max="8449" width="10.28515625" style="511"/>
    <col min="8450" max="8450" width="1.7109375" style="511" customWidth="1"/>
    <col min="8451" max="8533" width="1.85546875" style="511" customWidth="1"/>
    <col min="8534" max="8534" width="6.28515625" style="511" customWidth="1"/>
    <col min="8535" max="8567" width="1.85546875" style="511" customWidth="1"/>
    <col min="8568" max="8568" width="10.28515625" style="511" customWidth="1"/>
    <col min="8569" max="8705" width="10.28515625" style="511"/>
    <col min="8706" max="8706" width="1.7109375" style="511" customWidth="1"/>
    <col min="8707" max="8789" width="1.85546875" style="511" customWidth="1"/>
    <col min="8790" max="8790" width="6.28515625" style="511" customWidth="1"/>
    <col min="8791" max="8823" width="1.85546875" style="511" customWidth="1"/>
    <col min="8824" max="8824" width="10.28515625" style="511" customWidth="1"/>
    <col min="8825" max="8961" width="10.28515625" style="511"/>
    <col min="8962" max="8962" width="1.7109375" style="511" customWidth="1"/>
    <col min="8963" max="9045" width="1.85546875" style="511" customWidth="1"/>
    <col min="9046" max="9046" width="6.28515625" style="511" customWidth="1"/>
    <col min="9047" max="9079" width="1.85546875" style="511" customWidth="1"/>
    <col min="9080" max="9080" width="10.28515625" style="511" customWidth="1"/>
    <col min="9081" max="9217" width="10.28515625" style="511"/>
    <col min="9218" max="9218" width="1.7109375" style="511" customWidth="1"/>
    <col min="9219" max="9301" width="1.85546875" style="511" customWidth="1"/>
    <col min="9302" max="9302" width="6.28515625" style="511" customWidth="1"/>
    <col min="9303" max="9335" width="1.85546875" style="511" customWidth="1"/>
    <col min="9336" max="9336" width="10.28515625" style="511" customWidth="1"/>
    <col min="9337" max="9473" width="10.28515625" style="511"/>
    <col min="9474" max="9474" width="1.7109375" style="511" customWidth="1"/>
    <col min="9475" max="9557" width="1.85546875" style="511" customWidth="1"/>
    <col min="9558" max="9558" width="6.28515625" style="511" customWidth="1"/>
    <col min="9559" max="9591" width="1.85546875" style="511" customWidth="1"/>
    <col min="9592" max="9592" width="10.28515625" style="511" customWidth="1"/>
    <col min="9593" max="9729" width="10.28515625" style="511"/>
    <col min="9730" max="9730" width="1.7109375" style="511" customWidth="1"/>
    <col min="9731" max="9813" width="1.85546875" style="511" customWidth="1"/>
    <col min="9814" max="9814" width="6.28515625" style="511" customWidth="1"/>
    <col min="9815" max="9847" width="1.85546875" style="511" customWidth="1"/>
    <col min="9848" max="9848" width="10.28515625" style="511" customWidth="1"/>
    <col min="9849" max="9985" width="10.28515625" style="511"/>
    <col min="9986" max="9986" width="1.7109375" style="511" customWidth="1"/>
    <col min="9987" max="10069" width="1.85546875" style="511" customWidth="1"/>
    <col min="10070" max="10070" width="6.28515625" style="511" customWidth="1"/>
    <col min="10071" max="10103" width="1.85546875" style="511" customWidth="1"/>
    <col min="10104" max="10104" width="10.28515625" style="511" customWidth="1"/>
    <col min="10105" max="10241" width="10.28515625" style="511"/>
    <col min="10242" max="10242" width="1.7109375" style="511" customWidth="1"/>
    <col min="10243" max="10325" width="1.85546875" style="511" customWidth="1"/>
    <col min="10326" max="10326" width="6.28515625" style="511" customWidth="1"/>
    <col min="10327" max="10359" width="1.85546875" style="511" customWidth="1"/>
    <col min="10360" max="10360" width="10.28515625" style="511" customWidth="1"/>
    <col min="10361" max="10497" width="10.28515625" style="511"/>
    <col min="10498" max="10498" width="1.7109375" style="511" customWidth="1"/>
    <col min="10499" max="10581" width="1.85546875" style="511" customWidth="1"/>
    <col min="10582" max="10582" width="6.28515625" style="511" customWidth="1"/>
    <col min="10583" max="10615" width="1.85546875" style="511" customWidth="1"/>
    <col min="10616" max="10616" width="10.28515625" style="511" customWidth="1"/>
    <col min="10617" max="10753" width="10.28515625" style="511"/>
    <col min="10754" max="10754" width="1.7109375" style="511" customWidth="1"/>
    <col min="10755" max="10837" width="1.85546875" style="511" customWidth="1"/>
    <col min="10838" max="10838" width="6.28515625" style="511" customWidth="1"/>
    <col min="10839" max="10871" width="1.85546875" style="511" customWidth="1"/>
    <col min="10872" max="10872" width="10.28515625" style="511" customWidth="1"/>
    <col min="10873" max="11009" width="10.28515625" style="511"/>
    <col min="11010" max="11010" width="1.7109375" style="511" customWidth="1"/>
    <col min="11011" max="11093" width="1.85546875" style="511" customWidth="1"/>
    <col min="11094" max="11094" width="6.28515625" style="511" customWidth="1"/>
    <col min="11095" max="11127" width="1.85546875" style="511" customWidth="1"/>
    <col min="11128" max="11128" width="10.28515625" style="511" customWidth="1"/>
    <col min="11129" max="11265" width="10.28515625" style="511"/>
    <col min="11266" max="11266" width="1.7109375" style="511" customWidth="1"/>
    <col min="11267" max="11349" width="1.85546875" style="511" customWidth="1"/>
    <col min="11350" max="11350" width="6.28515625" style="511" customWidth="1"/>
    <col min="11351" max="11383" width="1.85546875" style="511" customWidth="1"/>
    <col min="11384" max="11384" width="10.28515625" style="511" customWidth="1"/>
    <col min="11385" max="11521" width="10.28515625" style="511"/>
    <col min="11522" max="11522" width="1.7109375" style="511" customWidth="1"/>
    <col min="11523" max="11605" width="1.85546875" style="511" customWidth="1"/>
    <col min="11606" max="11606" width="6.28515625" style="511" customWidth="1"/>
    <col min="11607" max="11639" width="1.85546875" style="511" customWidth="1"/>
    <col min="11640" max="11640" width="10.28515625" style="511" customWidth="1"/>
    <col min="11641" max="11777" width="10.28515625" style="511"/>
    <col min="11778" max="11778" width="1.7109375" style="511" customWidth="1"/>
    <col min="11779" max="11861" width="1.85546875" style="511" customWidth="1"/>
    <col min="11862" max="11862" width="6.28515625" style="511" customWidth="1"/>
    <col min="11863" max="11895" width="1.85546875" style="511" customWidth="1"/>
    <col min="11896" max="11896" width="10.28515625" style="511" customWidth="1"/>
    <col min="11897" max="12033" width="10.28515625" style="511"/>
    <col min="12034" max="12034" width="1.7109375" style="511" customWidth="1"/>
    <col min="12035" max="12117" width="1.85546875" style="511" customWidth="1"/>
    <col min="12118" max="12118" width="6.28515625" style="511" customWidth="1"/>
    <col min="12119" max="12151" width="1.85546875" style="511" customWidth="1"/>
    <col min="12152" max="12152" width="10.28515625" style="511" customWidth="1"/>
    <col min="12153" max="12289" width="10.28515625" style="511"/>
    <col min="12290" max="12290" width="1.7109375" style="511" customWidth="1"/>
    <col min="12291" max="12373" width="1.85546875" style="511" customWidth="1"/>
    <col min="12374" max="12374" width="6.28515625" style="511" customWidth="1"/>
    <col min="12375" max="12407" width="1.85546875" style="511" customWidth="1"/>
    <col min="12408" max="12408" width="10.28515625" style="511" customWidth="1"/>
    <col min="12409" max="12545" width="10.28515625" style="511"/>
    <col min="12546" max="12546" width="1.7109375" style="511" customWidth="1"/>
    <col min="12547" max="12629" width="1.85546875" style="511" customWidth="1"/>
    <col min="12630" max="12630" width="6.28515625" style="511" customWidth="1"/>
    <col min="12631" max="12663" width="1.85546875" style="511" customWidth="1"/>
    <col min="12664" max="12664" width="10.28515625" style="511" customWidth="1"/>
    <col min="12665" max="12801" width="10.28515625" style="511"/>
    <col min="12802" max="12802" width="1.7109375" style="511" customWidth="1"/>
    <col min="12803" max="12885" width="1.85546875" style="511" customWidth="1"/>
    <col min="12886" max="12886" width="6.28515625" style="511" customWidth="1"/>
    <col min="12887" max="12919" width="1.85546875" style="511" customWidth="1"/>
    <col min="12920" max="12920" width="10.28515625" style="511" customWidth="1"/>
    <col min="12921" max="13057" width="10.28515625" style="511"/>
    <col min="13058" max="13058" width="1.7109375" style="511" customWidth="1"/>
    <col min="13059" max="13141" width="1.85546875" style="511" customWidth="1"/>
    <col min="13142" max="13142" width="6.28515625" style="511" customWidth="1"/>
    <col min="13143" max="13175" width="1.85546875" style="511" customWidth="1"/>
    <col min="13176" max="13176" width="10.28515625" style="511" customWidth="1"/>
    <col min="13177" max="13313" width="10.28515625" style="511"/>
    <col min="13314" max="13314" width="1.7109375" style="511" customWidth="1"/>
    <col min="13315" max="13397" width="1.85546875" style="511" customWidth="1"/>
    <col min="13398" max="13398" width="6.28515625" style="511" customWidth="1"/>
    <col min="13399" max="13431" width="1.85546875" style="511" customWidth="1"/>
    <col min="13432" max="13432" width="10.28515625" style="511" customWidth="1"/>
    <col min="13433" max="13569" width="10.28515625" style="511"/>
    <col min="13570" max="13570" width="1.7109375" style="511" customWidth="1"/>
    <col min="13571" max="13653" width="1.85546875" style="511" customWidth="1"/>
    <col min="13654" max="13654" width="6.28515625" style="511" customWidth="1"/>
    <col min="13655" max="13687" width="1.85546875" style="511" customWidth="1"/>
    <col min="13688" max="13688" width="10.28515625" style="511" customWidth="1"/>
    <col min="13689" max="13825" width="10.28515625" style="511"/>
    <col min="13826" max="13826" width="1.7109375" style="511" customWidth="1"/>
    <col min="13827" max="13909" width="1.85546875" style="511" customWidth="1"/>
    <col min="13910" max="13910" width="6.28515625" style="511" customWidth="1"/>
    <col min="13911" max="13943" width="1.85546875" style="511" customWidth="1"/>
    <col min="13944" max="13944" width="10.28515625" style="511" customWidth="1"/>
    <col min="13945" max="14081" width="10.28515625" style="511"/>
    <col min="14082" max="14082" width="1.7109375" style="511" customWidth="1"/>
    <col min="14083" max="14165" width="1.85546875" style="511" customWidth="1"/>
    <col min="14166" max="14166" width="6.28515625" style="511" customWidth="1"/>
    <col min="14167" max="14199" width="1.85546875" style="511" customWidth="1"/>
    <col min="14200" max="14200" width="10.28515625" style="511" customWidth="1"/>
    <col min="14201" max="14337" width="10.28515625" style="511"/>
    <col min="14338" max="14338" width="1.7109375" style="511" customWidth="1"/>
    <col min="14339" max="14421" width="1.85546875" style="511" customWidth="1"/>
    <col min="14422" max="14422" width="6.28515625" style="511" customWidth="1"/>
    <col min="14423" max="14455" width="1.85546875" style="511" customWidth="1"/>
    <col min="14456" max="14456" width="10.28515625" style="511" customWidth="1"/>
    <col min="14457" max="14593" width="10.28515625" style="511"/>
    <col min="14594" max="14594" width="1.7109375" style="511" customWidth="1"/>
    <col min="14595" max="14677" width="1.85546875" style="511" customWidth="1"/>
    <col min="14678" max="14678" width="6.28515625" style="511" customWidth="1"/>
    <col min="14679" max="14711" width="1.85546875" style="511" customWidth="1"/>
    <col min="14712" max="14712" width="10.28515625" style="511" customWidth="1"/>
    <col min="14713" max="14849" width="10.28515625" style="511"/>
    <col min="14850" max="14850" width="1.7109375" style="511" customWidth="1"/>
    <col min="14851" max="14933" width="1.85546875" style="511" customWidth="1"/>
    <col min="14934" max="14934" width="6.28515625" style="511" customWidth="1"/>
    <col min="14935" max="14967" width="1.85546875" style="511" customWidth="1"/>
    <col min="14968" max="14968" width="10.28515625" style="511" customWidth="1"/>
    <col min="14969" max="15105" width="10.28515625" style="511"/>
    <col min="15106" max="15106" width="1.7109375" style="511" customWidth="1"/>
    <col min="15107" max="15189" width="1.85546875" style="511" customWidth="1"/>
    <col min="15190" max="15190" width="6.28515625" style="511" customWidth="1"/>
    <col min="15191" max="15223" width="1.85546875" style="511" customWidth="1"/>
    <col min="15224" max="15224" width="10.28515625" style="511" customWidth="1"/>
    <col min="15225" max="15361" width="10.28515625" style="511"/>
    <col min="15362" max="15362" width="1.7109375" style="511" customWidth="1"/>
    <col min="15363" max="15445" width="1.85546875" style="511" customWidth="1"/>
    <col min="15446" max="15446" width="6.28515625" style="511" customWidth="1"/>
    <col min="15447" max="15479" width="1.85546875" style="511" customWidth="1"/>
    <col min="15480" max="15480" width="10.28515625" style="511" customWidth="1"/>
    <col min="15481" max="15617" width="10.28515625" style="511"/>
    <col min="15618" max="15618" width="1.7109375" style="511" customWidth="1"/>
    <col min="15619" max="15701" width="1.85546875" style="511" customWidth="1"/>
    <col min="15702" max="15702" width="6.28515625" style="511" customWidth="1"/>
    <col min="15703" max="15735" width="1.85546875" style="511" customWidth="1"/>
    <col min="15736" max="15736" width="10.28515625" style="511" customWidth="1"/>
    <col min="15737" max="15873" width="10.28515625" style="511"/>
    <col min="15874" max="15874" width="1.7109375" style="511" customWidth="1"/>
    <col min="15875" max="15957" width="1.85546875" style="511" customWidth="1"/>
    <col min="15958" max="15958" width="6.28515625" style="511" customWidth="1"/>
    <col min="15959" max="15991" width="1.85546875" style="511" customWidth="1"/>
    <col min="15992" max="15992" width="10.28515625" style="511" customWidth="1"/>
    <col min="15993" max="16129" width="10.28515625" style="511"/>
    <col min="16130" max="16130" width="1.7109375" style="511" customWidth="1"/>
    <col min="16131" max="16213" width="1.85546875" style="511" customWidth="1"/>
    <col min="16214" max="16214" width="6.28515625" style="511" customWidth="1"/>
    <col min="16215" max="16247" width="1.85546875" style="511" customWidth="1"/>
    <col min="16248" max="16248" width="10.28515625" style="511" customWidth="1"/>
    <col min="16249" max="16384" width="10.28515625" style="511"/>
  </cols>
  <sheetData>
    <row r="1" spans="2:120" ht="15" thickBot="1"/>
    <row r="2" spans="2:120" ht="26.25" customHeight="1">
      <c r="B2" s="9"/>
      <c r="C2" s="10"/>
      <c r="D2" s="1471"/>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510"/>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row>
    <row r="3" spans="2:120" ht="14.25" customHeight="1">
      <c r="B3" s="13"/>
      <c r="C3" s="14"/>
      <c r="D3" s="14"/>
      <c r="E3" s="14"/>
      <c r="F3" s="14"/>
      <c r="G3" s="14"/>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512"/>
      <c r="AZ3" s="512"/>
      <c r="BA3" s="512"/>
      <c r="BB3" s="512"/>
      <c r="BC3" s="512"/>
      <c r="BD3" s="15"/>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513"/>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row>
    <row r="4" spans="2:120" ht="14.25" customHeight="1">
      <c r="B4" s="13"/>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512"/>
      <c r="AZ4" s="512"/>
      <c r="BA4" s="512"/>
      <c r="BB4" s="512"/>
      <c r="BC4" s="512"/>
      <c r="BD4" s="15"/>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513"/>
      <c r="CF4" s="328"/>
      <c r="CG4" s="328"/>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row>
    <row r="5" spans="2:120" ht="20.25">
      <c r="B5" s="13"/>
      <c r="C5" s="2320" t="s">
        <v>378</v>
      </c>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c r="BP5" s="2320"/>
      <c r="BQ5" s="2320"/>
      <c r="BR5" s="2320"/>
      <c r="BS5" s="2320"/>
      <c r="BT5" s="2320"/>
      <c r="BU5" s="2320"/>
      <c r="BV5" s="2320"/>
      <c r="BW5" s="2320"/>
      <c r="BX5" s="2320"/>
      <c r="BY5" s="2320"/>
      <c r="BZ5" s="2320"/>
      <c r="CA5" s="2320"/>
      <c r="CB5" s="2320"/>
      <c r="CC5" s="2320"/>
      <c r="CD5" s="2320"/>
      <c r="CE5" s="514"/>
      <c r="CF5" s="515"/>
      <c r="CG5" s="515"/>
      <c r="CH5" s="515"/>
      <c r="CI5" s="515"/>
      <c r="CJ5" s="515"/>
      <c r="CK5" s="515"/>
      <c r="CL5" s="515"/>
      <c r="CM5" s="515"/>
      <c r="CN5" s="515"/>
      <c r="CO5" s="515"/>
      <c r="CP5" s="515"/>
      <c r="CQ5" s="515"/>
      <c r="CR5" s="515"/>
      <c r="CS5" s="515"/>
      <c r="CT5" s="515"/>
      <c r="CU5" s="515"/>
      <c r="CV5" s="515"/>
      <c r="CW5" s="515"/>
      <c r="CX5" s="515"/>
      <c r="CY5" s="515"/>
      <c r="CZ5" s="515"/>
      <c r="DA5" s="515"/>
      <c r="DB5" s="515"/>
      <c r="DC5" s="515"/>
      <c r="DD5" s="515"/>
      <c r="DE5" s="515"/>
      <c r="DF5" s="515"/>
      <c r="DG5" s="515"/>
      <c r="DH5" s="515"/>
      <c r="DI5" s="515"/>
      <c r="DJ5" s="515"/>
      <c r="DK5" s="515"/>
      <c r="DL5" s="515"/>
      <c r="DM5" s="515"/>
      <c r="DN5" s="515"/>
      <c r="DO5" s="515"/>
      <c r="DP5" s="515"/>
    </row>
    <row r="6" spans="2:120" ht="14.25" customHeight="1">
      <c r="B6" s="13"/>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516"/>
      <c r="CF6" s="517"/>
      <c r="CG6" s="517"/>
      <c r="CH6" s="12" t="s">
        <v>90</v>
      </c>
      <c r="CI6" s="517"/>
      <c r="CJ6" s="517"/>
      <c r="CK6" s="517"/>
      <c r="CL6" s="517"/>
      <c r="CM6" s="517"/>
      <c r="CN6" s="517"/>
      <c r="CO6" s="517"/>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row>
    <row r="7" spans="2:120" ht="14.25" customHeight="1">
      <c r="B7" s="21"/>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3"/>
      <c r="BD7" s="22"/>
      <c r="BE7" s="518"/>
      <c r="BF7" s="518"/>
      <c r="BG7" s="518"/>
      <c r="BH7" s="518"/>
      <c r="BI7" s="518"/>
      <c r="BJ7" s="518"/>
      <c r="BK7" s="518"/>
      <c r="BL7" s="518"/>
      <c r="BM7" s="518"/>
      <c r="BN7" s="518"/>
      <c r="BO7" s="518"/>
      <c r="BP7" s="518"/>
      <c r="BQ7" s="518"/>
      <c r="BR7" s="518"/>
      <c r="BS7" s="518"/>
      <c r="BT7" s="518"/>
      <c r="BU7" s="518"/>
      <c r="BV7" s="518"/>
      <c r="BW7" s="518"/>
      <c r="BX7" s="518"/>
      <c r="BY7" s="518"/>
      <c r="BZ7" s="518"/>
      <c r="CA7" s="518"/>
      <c r="CB7" s="518"/>
      <c r="CC7" s="518"/>
      <c r="CD7" s="518"/>
      <c r="CE7" s="519"/>
      <c r="CF7" s="520"/>
      <c r="CG7" s="520"/>
      <c r="CH7" s="520"/>
      <c r="CI7" s="520"/>
      <c r="CJ7" s="520"/>
      <c r="CK7" s="520"/>
      <c r="CL7" s="520"/>
      <c r="CM7" s="520"/>
      <c r="CN7" s="520"/>
      <c r="CO7" s="520"/>
      <c r="CP7" s="520"/>
      <c r="CQ7" s="520"/>
      <c r="CR7" s="520"/>
      <c r="CS7" s="520"/>
      <c r="CT7" s="520"/>
      <c r="CU7" s="520"/>
      <c r="CV7" s="520"/>
      <c r="CW7" s="520"/>
      <c r="CX7" s="520"/>
      <c r="CY7" s="520"/>
      <c r="CZ7" s="520"/>
      <c r="DA7" s="520"/>
      <c r="DB7" s="520"/>
      <c r="DC7" s="520"/>
      <c r="DD7" s="520"/>
      <c r="DE7" s="520"/>
      <c r="DF7" s="520"/>
      <c r="DG7" s="520"/>
      <c r="DH7" s="520"/>
      <c r="DI7" s="520"/>
      <c r="DJ7" s="520"/>
      <c r="DK7" s="520"/>
      <c r="DL7" s="520"/>
      <c r="DM7" s="520"/>
      <c r="DN7" s="520"/>
      <c r="DO7" s="520"/>
      <c r="DP7" s="520"/>
    </row>
    <row r="8" spans="2:120" ht="14.25" customHeight="1">
      <c r="B8" s="13"/>
      <c r="C8" s="24"/>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7"/>
      <c r="AT8" s="27"/>
      <c r="AU8" s="26"/>
      <c r="AV8" s="28"/>
      <c r="AW8" s="28"/>
      <c r="AX8" s="27"/>
      <c r="AY8" s="26"/>
      <c r="AZ8" s="27"/>
      <c r="BA8" s="29"/>
      <c r="BB8" s="29"/>
      <c r="BC8" s="29"/>
      <c r="BD8" s="29"/>
      <c r="BE8" s="517"/>
      <c r="BF8" s="517"/>
      <c r="BG8" s="520"/>
      <c r="BH8" s="520"/>
      <c r="BI8" s="520"/>
      <c r="BJ8" s="520"/>
      <c r="BK8" s="520"/>
      <c r="BL8" s="520"/>
      <c r="BM8" s="520"/>
      <c r="BN8" s="520"/>
      <c r="BO8" s="520"/>
      <c r="BP8" s="520"/>
      <c r="BQ8" s="520"/>
      <c r="BR8" s="520"/>
      <c r="BS8" s="520"/>
      <c r="BT8" s="520"/>
      <c r="BU8" s="520"/>
      <c r="BV8" s="520"/>
      <c r="BW8" s="520"/>
      <c r="BX8" s="520"/>
      <c r="BY8" s="520"/>
      <c r="BZ8" s="520"/>
      <c r="CA8" s="520"/>
      <c r="CB8" s="520"/>
      <c r="CC8" s="520"/>
      <c r="CD8" s="520"/>
      <c r="CE8" s="521"/>
      <c r="CF8" s="520"/>
      <c r="CG8" s="520"/>
      <c r="CH8" s="520"/>
      <c r="CI8" s="520"/>
      <c r="CJ8" s="520"/>
      <c r="CK8" s="520"/>
      <c r="CL8" s="520"/>
      <c r="CM8" s="520"/>
      <c r="CN8" s="520"/>
      <c r="CO8" s="520"/>
      <c r="CP8" s="520"/>
      <c r="CQ8" s="520"/>
      <c r="CR8" s="520"/>
      <c r="CS8" s="520"/>
      <c r="CT8" s="520"/>
      <c r="CU8" s="520"/>
      <c r="CV8" s="520"/>
      <c r="CW8" s="520"/>
      <c r="CX8" s="520"/>
      <c r="CY8" s="520"/>
      <c r="CZ8" s="520"/>
      <c r="DA8" s="520"/>
      <c r="DB8" s="520"/>
      <c r="DC8" s="520"/>
      <c r="DD8" s="520"/>
      <c r="DE8" s="520"/>
      <c r="DF8" s="520"/>
      <c r="DG8" s="520"/>
      <c r="DH8" s="520"/>
      <c r="DI8" s="520"/>
      <c r="DJ8" s="520"/>
      <c r="DK8" s="520"/>
      <c r="DL8" s="520"/>
      <c r="DM8" s="520"/>
      <c r="DN8" s="520"/>
      <c r="DO8" s="520"/>
      <c r="DP8" s="520"/>
    </row>
    <row r="9" spans="2:120" ht="14.25" customHeight="1">
      <c r="B9" s="13"/>
      <c r="C9" s="2310" t="s">
        <v>92</v>
      </c>
      <c r="D9" s="2311"/>
      <c r="E9" s="2311"/>
      <c r="F9" s="2311"/>
      <c r="G9" s="2311"/>
      <c r="H9" s="2311"/>
      <c r="I9" s="2311"/>
      <c r="J9" s="2311"/>
      <c r="K9" s="2309"/>
      <c r="L9" s="2309"/>
      <c r="M9" s="2309"/>
      <c r="N9" s="2309"/>
      <c r="O9" s="2309"/>
      <c r="P9" s="2309"/>
      <c r="Q9" s="2309"/>
      <c r="R9" s="2309"/>
      <c r="S9" s="2309"/>
      <c r="T9" s="2309"/>
      <c r="U9" s="2309"/>
      <c r="V9" s="2309"/>
      <c r="W9" s="2309"/>
      <c r="X9" s="2309"/>
      <c r="Y9" s="2309"/>
      <c r="Z9" s="2309"/>
      <c r="AA9" s="2309"/>
      <c r="AB9" s="2309"/>
      <c r="AC9" s="2309"/>
      <c r="AD9" s="2309"/>
      <c r="AE9" s="2309"/>
      <c r="AF9" s="2309"/>
      <c r="AG9" s="2309"/>
      <c r="AH9" s="1424"/>
      <c r="AI9" s="1424"/>
      <c r="AJ9" s="1424"/>
      <c r="AK9" s="2300" t="s">
        <v>93</v>
      </c>
      <c r="AL9" s="2300"/>
      <c r="AM9" s="2300"/>
      <c r="AN9" s="2300"/>
      <c r="AO9" s="2300"/>
      <c r="AP9" s="2300"/>
      <c r="AQ9" s="2309"/>
      <c r="AR9" s="2309"/>
      <c r="AS9" s="2309"/>
      <c r="AT9" s="2309"/>
      <c r="AU9" s="2309"/>
      <c r="AV9" s="2309"/>
      <c r="AW9" s="2309"/>
      <c r="AX9" s="2309"/>
      <c r="AY9" s="2309"/>
      <c r="AZ9" s="2309"/>
      <c r="BA9" s="2309"/>
      <c r="BB9" s="2309"/>
      <c r="BC9" s="2309"/>
      <c r="BD9" s="2309"/>
      <c r="BE9" s="2309"/>
      <c r="BF9" s="2309"/>
      <c r="BG9" s="2309"/>
      <c r="BH9" s="2309"/>
      <c r="BI9" s="2309"/>
      <c r="BJ9" s="2309"/>
      <c r="BK9" s="517"/>
      <c r="BL9" s="517"/>
      <c r="BM9" s="517"/>
      <c r="BN9" s="517"/>
      <c r="BO9" s="522" t="s">
        <v>94</v>
      </c>
      <c r="BP9" s="517"/>
      <c r="BQ9" s="517"/>
      <c r="BR9" s="34"/>
      <c r="BS9" s="517"/>
      <c r="BT9" s="517"/>
      <c r="BU9" s="517"/>
      <c r="BV9" s="34"/>
      <c r="BW9" s="1924" t="s">
        <v>96</v>
      </c>
      <c r="BX9" s="35"/>
      <c r="BY9" s="36"/>
      <c r="BZ9" s="37"/>
      <c r="CA9" s="1924" t="s">
        <v>95</v>
      </c>
      <c r="CB9" s="517"/>
      <c r="CC9" s="36"/>
      <c r="CD9" s="517"/>
      <c r="CE9" s="523"/>
      <c r="CF9" s="517"/>
      <c r="CG9" s="517"/>
      <c r="CH9" s="517"/>
      <c r="CI9" s="517"/>
      <c r="CJ9" s="517"/>
      <c r="CK9" s="517"/>
      <c r="CL9" s="517"/>
      <c r="CM9" s="517"/>
      <c r="CN9" s="517"/>
      <c r="CO9" s="517"/>
      <c r="CP9" s="517"/>
      <c r="CQ9" s="517"/>
      <c r="CR9" s="517"/>
      <c r="CS9" s="517"/>
      <c r="CT9" s="517"/>
      <c r="CU9" s="517"/>
      <c r="CV9" s="336"/>
      <c r="CW9" s="336"/>
      <c r="CX9" s="336"/>
      <c r="CY9" s="336"/>
      <c r="CZ9" s="328"/>
      <c r="DA9" s="328"/>
      <c r="DB9" s="328"/>
      <c r="DC9" s="328"/>
      <c r="DD9" s="328"/>
      <c r="DE9" s="328"/>
      <c r="DF9" s="328"/>
      <c r="DG9" s="328"/>
      <c r="DH9" s="328"/>
      <c r="DI9" s="524"/>
      <c r="DJ9" s="328"/>
      <c r="DK9" s="328"/>
      <c r="DL9" s="524"/>
      <c r="DM9" s="328"/>
      <c r="DN9" s="328"/>
      <c r="DO9" s="328"/>
      <c r="DP9" s="328"/>
    </row>
    <row r="10" spans="2:120" ht="14.25" customHeight="1">
      <c r="B10" s="525"/>
      <c r="C10" s="2311" t="s">
        <v>97</v>
      </c>
      <c r="D10" s="2311"/>
      <c r="E10" s="2311"/>
      <c r="F10" s="2311"/>
      <c r="G10" s="2311"/>
      <c r="H10" s="2311"/>
      <c r="I10" s="2311"/>
      <c r="J10" s="2311"/>
      <c r="K10" s="2309"/>
      <c r="L10" s="2309"/>
      <c r="M10" s="2309"/>
      <c r="N10" s="2309"/>
      <c r="O10" s="2309"/>
      <c r="P10" s="2309"/>
      <c r="Q10" s="2309"/>
      <c r="R10" s="2309"/>
      <c r="S10" s="2309"/>
      <c r="T10" s="2309"/>
      <c r="U10" s="2309"/>
      <c r="V10" s="2309"/>
      <c r="W10" s="2309"/>
      <c r="X10" s="2309"/>
      <c r="Y10" s="2309"/>
      <c r="Z10" s="2309"/>
      <c r="AA10" s="2309"/>
      <c r="AB10" s="2309"/>
      <c r="AC10" s="2309"/>
      <c r="AD10" s="2309"/>
      <c r="AE10" s="2309"/>
      <c r="AF10" s="2309"/>
      <c r="AG10" s="2309"/>
      <c r="AH10" s="526"/>
      <c r="AI10" s="526"/>
      <c r="AJ10" s="526"/>
      <c r="AK10" s="2300" t="s">
        <v>98</v>
      </c>
      <c r="AL10" s="2300"/>
      <c r="AM10" s="2300"/>
      <c r="AN10" s="2300"/>
      <c r="AO10" s="2300"/>
      <c r="AP10" s="2300"/>
      <c r="AQ10" s="2309"/>
      <c r="AR10" s="2309"/>
      <c r="AS10" s="2309"/>
      <c r="AT10" s="2309"/>
      <c r="AU10" s="2309"/>
      <c r="AV10" s="2309"/>
      <c r="AW10" s="2309"/>
      <c r="AX10" s="2309"/>
      <c r="AY10" s="2309"/>
      <c r="AZ10" s="2309"/>
      <c r="BA10" s="2309"/>
      <c r="BB10" s="2309"/>
      <c r="BC10" s="2309"/>
      <c r="BD10" s="2309"/>
      <c r="BE10" s="2309"/>
      <c r="BF10" s="2309"/>
      <c r="BG10" s="2309"/>
      <c r="BH10" s="2309"/>
      <c r="BI10" s="2309"/>
      <c r="BJ10" s="2309"/>
      <c r="BK10" s="517"/>
      <c r="BL10" s="517"/>
      <c r="BM10" s="517"/>
      <c r="BN10" s="517"/>
      <c r="BO10" s="517"/>
      <c r="BP10" s="517"/>
      <c r="BQ10" s="517"/>
      <c r="BR10" s="517"/>
      <c r="BS10" s="517"/>
      <c r="BT10" s="517"/>
      <c r="BU10" s="517"/>
      <c r="BV10" s="517"/>
      <c r="BW10" s="517"/>
      <c r="BX10" s="517"/>
      <c r="BY10" s="517"/>
      <c r="BZ10" s="517"/>
      <c r="CA10" s="517"/>
      <c r="CB10" s="517"/>
      <c r="CC10" s="517"/>
      <c r="CD10" s="517"/>
      <c r="CE10" s="523"/>
      <c r="CF10" s="517"/>
      <c r="CG10" s="517"/>
      <c r="CH10" s="517"/>
      <c r="CI10" s="517"/>
      <c r="CJ10" s="517"/>
      <c r="CK10" s="517"/>
      <c r="CL10" s="517"/>
      <c r="CM10" s="517"/>
      <c r="CN10" s="517"/>
      <c r="CO10" s="517"/>
      <c r="CP10" s="517"/>
      <c r="CQ10" s="517"/>
      <c r="CR10" s="517"/>
      <c r="CS10" s="517"/>
      <c r="CT10" s="517"/>
      <c r="CU10" s="517"/>
      <c r="CV10" s="336"/>
      <c r="CW10" s="336"/>
      <c r="CX10" s="336"/>
      <c r="CY10" s="336"/>
      <c r="CZ10" s="328"/>
      <c r="DA10" s="328"/>
      <c r="DB10" s="328"/>
      <c r="DC10" s="328"/>
      <c r="DD10" s="328"/>
      <c r="DE10" s="328"/>
      <c r="DF10" s="328"/>
      <c r="DG10" s="328"/>
      <c r="DH10" s="328"/>
      <c r="DI10" s="328"/>
      <c r="DJ10" s="328"/>
      <c r="DK10" s="328"/>
      <c r="DL10" s="328"/>
      <c r="DM10" s="328"/>
      <c r="DN10" s="328"/>
      <c r="DO10" s="328"/>
      <c r="DP10" s="328"/>
    </row>
    <row r="11" spans="2:120" ht="14.25" customHeight="1">
      <c r="B11" s="13"/>
      <c r="C11" s="39"/>
      <c r="D11" s="31"/>
      <c r="E11" s="31"/>
      <c r="F11" s="31"/>
      <c r="G11" s="31"/>
      <c r="H11" s="31"/>
      <c r="I11" s="1422"/>
      <c r="J11" s="1422"/>
      <c r="K11" s="1422"/>
      <c r="L11" s="1422"/>
      <c r="M11" s="1422"/>
      <c r="N11" s="1422"/>
      <c r="O11" s="1422"/>
      <c r="P11" s="1422"/>
      <c r="Q11" s="1422"/>
      <c r="R11" s="1422"/>
      <c r="S11" s="1422"/>
      <c r="T11" s="1422"/>
      <c r="U11" s="1422"/>
      <c r="V11" s="1422"/>
      <c r="W11" s="1422"/>
      <c r="X11" s="1422"/>
      <c r="Y11" s="1422"/>
      <c r="Z11" s="1422"/>
      <c r="AA11" s="1422"/>
      <c r="AB11" s="1422"/>
      <c r="AC11" s="46"/>
      <c r="AD11" s="46"/>
      <c r="AE11" s="46"/>
      <c r="AF11" s="46"/>
      <c r="AG11" s="46"/>
      <c r="AH11" s="48"/>
      <c r="AI11" s="48"/>
      <c r="AJ11" s="48"/>
      <c r="AK11" s="48"/>
      <c r="AL11" s="48"/>
      <c r="AM11" s="48"/>
      <c r="AN11" s="48"/>
      <c r="AO11" s="48"/>
      <c r="AP11" s="48"/>
      <c r="AQ11" s="48"/>
      <c r="AR11" s="48"/>
      <c r="AS11" s="49"/>
      <c r="AT11" s="49"/>
      <c r="AU11" s="2317"/>
      <c r="AV11" s="2317"/>
      <c r="AW11" s="527"/>
      <c r="AX11" s="42"/>
      <c r="AY11" s="1423"/>
      <c r="AZ11" s="50"/>
      <c r="BA11" s="1423"/>
      <c r="BB11" s="1422"/>
      <c r="BC11" s="1422"/>
      <c r="BD11" s="1422"/>
      <c r="BE11" s="517"/>
      <c r="BF11" s="517"/>
      <c r="BG11" s="328"/>
      <c r="BH11" s="336"/>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528"/>
      <c r="CF11" s="328"/>
      <c r="CG11" s="328"/>
      <c r="CH11" s="328"/>
      <c r="CI11" s="328"/>
      <c r="CJ11" s="328"/>
      <c r="CK11" s="328"/>
      <c r="CL11" s="328"/>
      <c r="CM11" s="328"/>
      <c r="CN11" s="328"/>
      <c r="CO11" s="336"/>
      <c r="CP11" s="336"/>
      <c r="CQ11" s="336"/>
      <c r="CR11" s="336"/>
      <c r="CS11" s="336"/>
      <c r="CT11" s="336"/>
      <c r="CU11" s="336"/>
      <c r="CV11" s="336"/>
      <c r="CW11" s="336"/>
      <c r="CX11" s="336"/>
      <c r="CY11" s="336"/>
      <c r="CZ11" s="328"/>
      <c r="DA11" s="328"/>
      <c r="DB11" s="328"/>
      <c r="DC11" s="328"/>
      <c r="DD11" s="328"/>
      <c r="DE11" s="328"/>
      <c r="DF11" s="328"/>
      <c r="DG11" s="328"/>
      <c r="DH11" s="328"/>
      <c r="DI11" s="328"/>
      <c r="DJ11" s="328"/>
      <c r="DK11" s="328"/>
      <c r="DL11" s="328"/>
      <c r="DM11" s="328"/>
      <c r="DN11" s="328"/>
      <c r="DO11" s="328"/>
      <c r="DP11" s="328"/>
    </row>
    <row r="12" spans="2:120" s="529" customFormat="1" ht="14.25" customHeight="1">
      <c r="B12" s="13"/>
      <c r="C12" s="51"/>
      <c r="D12" s="40"/>
      <c r="E12" s="40"/>
      <c r="F12" s="40"/>
      <c r="G12" s="40"/>
      <c r="H12" s="1422"/>
      <c r="I12" s="1407"/>
      <c r="J12" s="1422"/>
      <c r="K12" s="1422"/>
      <c r="L12" s="1422"/>
      <c r="M12" s="1422"/>
      <c r="N12" s="1422"/>
      <c r="O12" s="1422"/>
      <c r="P12" s="1422"/>
      <c r="Q12" s="1422"/>
      <c r="R12" s="1422"/>
      <c r="S12" s="1422"/>
      <c r="T12" s="1422"/>
      <c r="U12" s="1422"/>
      <c r="V12" s="1422"/>
      <c r="W12" s="1422"/>
      <c r="X12" s="1422"/>
      <c r="Y12" s="1422"/>
      <c r="Z12" s="1422"/>
      <c r="AA12" s="1422"/>
      <c r="AB12" s="1422"/>
      <c r="AC12" s="46"/>
      <c r="AD12" s="46"/>
      <c r="AE12" s="46"/>
      <c r="AF12" s="46"/>
      <c r="AG12" s="46"/>
      <c r="AH12" s="46"/>
      <c r="AI12" s="46"/>
      <c r="AJ12" s="46"/>
      <c r="AK12" s="46"/>
      <c r="AL12" s="46"/>
      <c r="AM12" s="46"/>
      <c r="AN12" s="46"/>
      <c r="AO12" s="46"/>
      <c r="AP12" s="46"/>
      <c r="AQ12" s="46"/>
      <c r="AR12" s="46"/>
      <c r="AS12" s="46"/>
      <c r="AT12" s="46"/>
      <c r="AU12" s="2318"/>
      <c r="AV12" s="2305"/>
      <c r="AW12" s="1400"/>
      <c r="AX12" s="1422"/>
      <c r="AY12" s="47"/>
      <c r="AZ12" s="47"/>
      <c r="BA12" s="1422"/>
      <c r="BB12" s="1422"/>
      <c r="BC12" s="1422"/>
      <c r="BD12" s="1422"/>
      <c r="BE12" s="517"/>
      <c r="BF12" s="517"/>
      <c r="BG12" s="336"/>
      <c r="BH12" s="336"/>
      <c r="BI12" s="336"/>
      <c r="BJ12" s="336"/>
      <c r="BK12" s="336"/>
      <c r="BL12" s="336"/>
      <c r="BM12" s="345"/>
      <c r="BN12" s="345"/>
      <c r="BO12" s="345"/>
      <c r="BP12" s="345"/>
      <c r="BQ12" s="345"/>
      <c r="BR12" s="345"/>
      <c r="BS12" s="345"/>
      <c r="BT12" s="345"/>
      <c r="BU12" s="345"/>
      <c r="BV12" s="345"/>
      <c r="BW12" s="345"/>
      <c r="BX12" s="345"/>
      <c r="BY12" s="345"/>
      <c r="BZ12" s="345"/>
      <c r="CA12" s="345"/>
      <c r="CB12" s="345"/>
      <c r="CC12" s="345"/>
      <c r="CD12" s="336"/>
      <c r="CE12" s="528"/>
      <c r="CF12" s="328"/>
      <c r="CG12" s="328"/>
      <c r="CH12" s="328"/>
      <c r="CI12" s="328"/>
      <c r="CJ12" s="328"/>
      <c r="CK12" s="328"/>
      <c r="CL12" s="328"/>
      <c r="CM12" s="328"/>
      <c r="CN12" s="328"/>
      <c r="CO12" s="336"/>
      <c r="CP12" s="336"/>
      <c r="CQ12" s="336"/>
      <c r="CR12" s="336"/>
      <c r="CS12" s="336"/>
      <c r="CT12" s="336"/>
      <c r="CU12" s="336"/>
      <c r="CV12" s="345"/>
      <c r="CW12" s="345"/>
      <c r="CX12" s="345"/>
      <c r="CY12" s="345"/>
      <c r="CZ12" s="345"/>
      <c r="DA12" s="345"/>
      <c r="DB12" s="345"/>
      <c r="DC12" s="345"/>
      <c r="DD12" s="345"/>
      <c r="DE12" s="345"/>
      <c r="DF12" s="345"/>
      <c r="DG12" s="345"/>
      <c r="DH12" s="345"/>
      <c r="DI12" s="345"/>
      <c r="DJ12" s="345"/>
      <c r="DK12" s="345"/>
      <c r="DL12" s="345"/>
      <c r="DM12" s="345"/>
      <c r="DN12" s="345"/>
      <c r="DO12" s="345"/>
      <c r="DP12" s="328"/>
    </row>
    <row r="13" spans="2:120" s="529" customFormat="1" ht="14.25" customHeight="1">
      <c r="B13" s="13"/>
      <c r="C13" s="2310" t="s">
        <v>99</v>
      </c>
      <c r="D13" s="2311"/>
      <c r="E13" s="2311"/>
      <c r="F13" s="2311"/>
      <c r="G13" s="2311"/>
      <c r="H13" s="2311"/>
      <c r="I13" s="2311"/>
      <c r="J13" s="2311"/>
      <c r="K13" s="2309"/>
      <c r="L13" s="2309"/>
      <c r="M13" s="2309"/>
      <c r="N13" s="2309"/>
      <c r="O13" s="2309"/>
      <c r="P13" s="2309"/>
      <c r="Q13" s="2309"/>
      <c r="R13" s="2309"/>
      <c r="S13" s="2309"/>
      <c r="T13" s="2309"/>
      <c r="U13" s="2309"/>
      <c r="V13" s="2309"/>
      <c r="W13" s="2309"/>
      <c r="X13" s="2309"/>
      <c r="Y13" s="2309"/>
      <c r="Z13" s="2309"/>
      <c r="AA13" s="2309"/>
      <c r="AB13" s="2309"/>
      <c r="AC13" s="2309"/>
      <c r="AD13" s="2309"/>
      <c r="AE13" s="2309"/>
      <c r="AF13" s="2309"/>
      <c r="AG13" s="2309"/>
      <c r="AH13" s="1424"/>
      <c r="AI13" s="1424"/>
      <c r="AJ13" s="1424"/>
      <c r="AK13" s="2300" t="s">
        <v>100</v>
      </c>
      <c r="AL13" s="2300"/>
      <c r="AM13" s="2300"/>
      <c r="AN13" s="2300"/>
      <c r="AO13" s="2300"/>
      <c r="AP13" s="2300"/>
      <c r="AQ13" s="2309"/>
      <c r="AR13" s="2309"/>
      <c r="AS13" s="2309"/>
      <c r="AT13" s="2309"/>
      <c r="AU13" s="2309"/>
      <c r="AV13" s="2309"/>
      <c r="AW13" s="2309"/>
      <c r="AX13" s="2309"/>
      <c r="AY13" s="2309"/>
      <c r="AZ13" s="2309"/>
      <c r="BA13" s="2309"/>
      <c r="BB13" s="2309"/>
      <c r="BC13" s="2309"/>
      <c r="BD13" s="2309"/>
      <c r="BE13" s="2309"/>
      <c r="BF13" s="2309"/>
      <c r="BG13" s="2309"/>
      <c r="BH13" s="2309"/>
      <c r="BI13" s="2309"/>
      <c r="BJ13" s="2309"/>
      <c r="BK13" s="2309"/>
      <c r="BL13" s="2309"/>
      <c r="BM13" s="2309"/>
      <c r="BN13" s="2309"/>
      <c r="BO13" s="2309"/>
      <c r="BP13" s="2309"/>
      <c r="BQ13" s="2309"/>
      <c r="BR13" s="2309"/>
      <c r="BS13" s="2309"/>
      <c r="BT13" s="2309"/>
      <c r="BU13" s="2309"/>
      <c r="BV13" s="2309"/>
      <c r="BW13" s="2309"/>
      <c r="BX13" s="517"/>
      <c r="BY13" s="517"/>
      <c r="BZ13" s="517"/>
      <c r="CA13" s="517"/>
      <c r="CB13" s="517"/>
      <c r="CC13" s="517"/>
      <c r="CD13" s="517"/>
      <c r="CE13" s="523"/>
      <c r="CF13" s="517"/>
      <c r="CG13" s="517"/>
      <c r="CH13" s="517"/>
      <c r="CI13" s="517"/>
      <c r="CJ13" s="517"/>
      <c r="CK13" s="517"/>
      <c r="CL13" s="517"/>
      <c r="CM13" s="517"/>
      <c r="CN13" s="517"/>
      <c r="CO13" s="517"/>
      <c r="CP13" s="517"/>
      <c r="CQ13" s="517"/>
      <c r="CR13" s="517"/>
      <c r="CS13" s="517"/>
      <c r="CT13" s="517"/>
      <c r="CU13" s="517"/>
      <c r="CV13" s="345"/>
      <c r="CW13" s="345"/>
      <c r="CX13" s="345"/>
      <c r="CY13" s="345"/>
      <c r="CZ13" s="345"/>
      <c r="DA13" s="345"/>
      <c r="DB13" s="345"/>
      <c r="DC13" s="345"/>
      <c r="DD13" s="345"/>
      <c r="DE13" s="345"/>
      <c r="DF13" s="345"/>
      <c r="DG13" s="345"/>
      <c r="DH13" s="345"/>
      <c r="DI13" s="345"/>
      <c r="DJ13" s="345"/>
      <c r="DK13" s="345"/>
      <c r="DL13" s="345"/>
      <c r="DM13" s="345"/>
      <c r="DN13" s="345"/>
      <c r="DO13" s="345"/>
      <c r="DP13" s="328"/>
    </row>
    <row r="14" spans="2:120" s="529" customFormat="1" ht="14.25" customHeight="1">
      <c r="B14" s="525"/>
      <c r="C14" s="2311" t="s">
        <v>101</v>
      </c>
      <c r="D14" s="2311"/>
      <c r="E14" s="2311"/>
      <c r="F14" s="2311"/>
      <c r="G14" s="2311"/>
      <c r="H14" s="2311"/>
      <c r="I14" s="2311"/>
      <c r="J14" s="2311"/>
      <c r="K14" s="2309"/>
      <c r="L14" s="2309"/>
      <c r="M14" s="2309"/>
      <c r="N14" s="2309"/>
      <c r="O14" s="2309"/>
      <c r="P14" s="2309"/>
      <c r="Q14" s="2309"/>
      <c r="R14" s="2309"/>
      <c r="S14" s="2309"/>
      <c r="T14" s="2309"/>
      <c r="U14" s="2309"/>
      <c r="V14" s="2309"/>
      <c r="W14" s="2309"/>
      <c r="X14" s="2309"/>
      <c r="Y14" s="2309"/>
      <c r="Z14" s="2309"/>
      <c r="AA14" s="2309"/>
      <c r="AB14" s="2309"/>
      <c r="AC14" s="2309"/>
      <c r="AD14" s="2309"/>
      <c r="AE14" s="2309"/>
      <c r="AF14" s="2309"/>
      <c r="AG14" s="2309"/>
      <c r="AH14" s="1400"/>
      <c r="AI14" s="1400"/>
      <c r="AJ14" s="1400"/>
      <c r="AK14" s="2300" t="s">
        <v>102</v>
      </c>
      <c r="AL14" s="2300"/>
      <c r="AM14" s="2300"/>
      <c r="AN14" s="2300"/>
      <c r="AO14" s="2300"/>
      <c r="AP14" s="2300"/>
      <c r="AQ14" s="2300"/>
      <c r="AR14" s="2300"/>
      <c r="AS14" s="2300"/>
      <c r="AT14" s="2300"/>
      <c r="AU14" s="2300"/>
      <c r="AV14" s="2314"/>
      <c r="AW14" s="2314"/>
      <c r="AX14" s="2314"/>
      <c r="AY14" s="2314"/>
      <c r="AZ14" s="2314"/>
      <c r="BA14" s="2314"/>
      <c r="BB14" s="2314"/>
      <c r="BC14" s="2314"/>
      <c r="BD14" s="2314"/>
      <c r="BE14" s="2314"/>
      <c r="BF14" s="2314"/>
      <c r="BG14" s="2314"/>
      <c r="BH14" s="2314"/>
      <c r="BI14" s="2314"/>
      <c r="BJ14" s="2314"/>
      <c r="BK14" s="2314"/>
      <c r="BL14" s="2314"/>
      <c r="BM14" s="2314"/>
      <c r="BN14" s="2314"/>
      <c r="BO14" s="2314"/>
      <c r="BP14" s="2314"/>
      <c r="BQ14" s="2314"/>
      <c r="BR14" s="2314"/>
      <c r="BS14" s="2314"/>
      <c r="BT14" s="2314"/>
      <c r="BU14" s="2314"/>
      <c r="BV14" s="2314"/>
      <c r="BW14" s="2314"/>
      <c r="BX14" s="517"/>
      <c r="BY14" s="517"/>
      <c r="BZ14" s="517"/>
      <c r="CA14" s="517"/>
      <c r="CB14" s="517"/>
      <c r="CC14" s="517"/>
      <c r="CD14" s="517"/>
      <c r="CE14" s="523"/>
      <c r="CF14" s="517"/>
      <c r="CG14" s="517"/>
      <c r="CH14" s="517"/>
      <c r="CI14" s="517"/>
      <c r="CJ14" s="517"/>
      <c r="CK14" s="517"/>
      <c r="CL14" s="517"/>
      <c r="CM14" s="517"/>
      <c r="CN14" s="517"/>
      <c r="CO14" s="517"/>
      <c r="CP14" s="517"/>
      <c r="CQ14" s="517"/>
      <c r="CR14" s="517"/>
      <c r="CS14" s="517"/>
      <c r="CT14" s="517"/>
      <c r="CU14" s="517"/>
      <c r="CV14" s="328"/>
      <c r="CW14" s="328"/>
      <c r="CX14" s="328"/>
      <c r="CY14" s="328"/>
      <c r="CZ14" s="328"/>
      <c r="DA14" s="328"/>
      <c r="DB14" s="328"/>
      <c r="DC14" s="328"/>
      <c r="DD14" s="328"/>
      <c r="DE14" s="328"/>
      <c r="DF14" s="328"/>
      <c r="DG14" s="328"/>
      <c r="DH14" s="328"/>
      <c r="DI14" s="328"/>
      <c r="DJ14" s="328"/>
      <c r="DK14" s="328"/>
      <c r="DL14" s="328"/>
      <c r="DM14" s="328"/>
      <c r="DN14" s="328"/>
      <c r="DO14" s="328"/>
      <c r="DP14" s="328"/>
    </row>
    <row r="15" spans="2:120" s="529" customFormat="1" ht="14.25" customHeight="1">
      <c r="B15" s="13"/>
      <c r="C15" s="1399"/>
      <c r="D15" s="1422"/>
      <c r="E15" s="1422"/>
      <c r="F15" s="1422"/>
      <c r="G15" s="1422"/>
      <c r="H15" s="1400"/>
      <c r="I15" s="1400"/>
      <c r="J15" s="1423"/>
      <c r="K15" s="1404"/>
      <c r="L15" s="1404"/>
      <c r="M15" s="1404"/>
      <c r="N15" s="1404"/>
      <c r="O15" s="1404"/>
      <c r="P15" s="1404"/>
      <c r="Q15" s="1404"/>
      <c r="R15" s="1404"/>
      <c r="S15" s="1404"/>
      <c r="T15" s="1404"/>
      <c r="U15" s="1404"/>
      <c r="V15" s="29"/>
      <c r="W15" s="29"/>
      <c r="X15" s="29"/>
      <c r="Y15" s="29"/>
      <c r="Z15" s="29"/>
      <c r="AA15" s="29"/>
      <c r="AB15" s="1422"/>
      <c r="AC15" s="1400"/>
      <c r="AD15" s="1400"/>
      <c r="AE15" s="1400"/>
      <c r="AF15" s="1400"/>
      <c r="AG15" s="1400"/>
      <c r="AH15" s="1423"/>
      <c r="AI15" s="1423"/>
      <c r="AJ15" s="1423"/>
      <c r="AK15" s="1423"/>
      <c r="AL15" s="1423"/>
      <c r="AM15" s="1423"/>
      <c r="AN15" s="1423"/>
      <c r="AO15" s="1423"/>
      <c r="AP15" s="1423"/>
      <c r="AQ15" s="1423"/>
      <c r="AR15" s="1423"/>
      <c r="AS15" s="46"/>
      <c r="AT15" s="46"/>
      <c r="AU15" s="373"/>
      <c r="AV15" s="29"/>
      <c r="AW15" s="29"/>
      <c r="AX15" s="54"/>
      <c r="AY15" s="1400"/>
      <c r="AZ15" s="1423"/>
      <c r="BA15" s="1424"/>
      <c r="BB15" s="50"/>
      <c r="BC15" s="31"/>
      <c r="BD15" s="46"/>
      <c r="BE15" s="517"/>
      <c r="BF15" s="517"/>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36"/>
      <c r="CE15" s="5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row>
    <row r="16" spans="2:120" s="529" customFormat="1" ht="14.25" customHeight="1">
      <c r="B16" s="13"/>
      <c r="C16" s="63"/>
      <c r="D16" s="65"/>
      <c r="E16" s="65"/>
      <c r="F16" s="65"/>
      <c r="G16" s="65"/>
      <c r="H16" s="65"/>
      <c r="I16" s="65"/>
      <c r="J16" s="65"/>
      <c r="K16" s="1402"/>
      <c r="L16" s="1402"/>
      <c r="M16" s="1402"/>
      <c r="N16" s="1402"/>
      <c r="O16" s="1402"/>
      <c r="P16" s="1402"/>
      <c r="Q16" s="1402"/>
      <c r="R16" s="1402"/>
      <c r="S16" s="1402"/>
      <c r="T16" s="1402"/>
      <c r="U16" s="1402"/>
      <c r="V16" s="1402"/>
      <c r="W16" s="1402"/>
      <c r="X16" s="1402"/>
      <c r="Y16" s="1402"/>
      <c r="Z16" s="1402"/>
      <c r="AA16" s="1402"/>
      <c r="AB16" s="1402"/>
      <c r="AC16" s="65"/>
      <c r="AD16" s="65"/>
      <c r="AE16" s="65"/>
      <c r="AF16" s="65"/>
      <c r="AG16" s="65"/>
      <c r="AH16" s="65"/>
      <c r="AI16" s="65"/>
      <c r="AJ16" s="65"/>
      <c r="AK16" s="65"/>
      <c r="AL16" s="65"/>
      <c r="AM16" s="65"/>
      <c r="AN16" s="65"/>
      <c r="AO16" s="65"/>
      <c r="AP16" s="65"/>
      <c r="AQ16" s="65"/>
      <c r="AR16" s="65"/>
      <c r="AS16" s="65"/>
      <c r="AT16" s="65"/>
      <c r="AU16" s="1401"/>
      <c r="AV16" s="65"/>
      <c r="AW16" s="65"/>
      <c r="AX16" s="65"/>
      <c r="AY16" s="65"/>
      <c r="AZ16" s="1401"/>
      <c r="BA16" s="65"/>
      <c r="BB16" s="65"/>
      <c r="BC16" s="65"/>
      <c r="BD16" s="65"/>
      <c r="BE16" s="530"/>
      <c r="BF16" s="530"/>
      <c r="BG16" s="518"/>
      <c r="BH16" s="518"/>
      <c r="BI16" s="518"/>
      <c r="BJ16" s="518"/>
      <c r="BK16" s="518"/>
      <c r="BL16" s="518"/>
      <c r="BM16" s="518"/>
      <c r="BN16" s="518"/>
      <c r="BO16" s="518"/>
      <c r="BP16" s="518"/>
      <c r="BQ16" s="518"/>
      <c r="BR16" s="518"/>
      <c r="BS16" s="518"/>
      <c r="BT16" s="518"/>
      <c r="BU16" s="518"/>
      <c r="BV16" s="518"/>
      <c r="BW16" s="518"/>
      <c r="BX16" s="518"/>
      <c r="BY16" s="518"/>
      <c r="BZ16" s="518"/>
      <c r="CA16" s="518"/>
      <c r="CB16" s="518"/>
      <c r="CC16" s="518"/>
      <c r="CD16" s="518"/>
      <c r="CE16" s="521"/>
      <c r="CF16" s="520"/>
      <c r="CG16" s="520"/>
      <c r="CH16" s="520"/>
      <c r="CI16" s="520"/>
      <c r="CJ16" s="520"/>
      <c r="CK16" s="520"/>
      <c r="CL16" s="520"/>
      <c r="CM16" s="520"/>
      <c r="CN16" s="520"/>
      <c r="CO16" s="520"/>
      <c r="CP16" s="520"/>
      <c r="CQ16" s="520"/>
      <c r="CR16" s="520"/>
      <c r="CS16" s="520"/>
      <c r="CT16" s="520"/>
      <c r="CU16" s="520"/>
      <c r="CV16" s="520"/>
      <c r="CW16" s="520"/>
      <c r="CX16" s="520"/>
      <c r="CY16" s="520"/>
      <c r="CZ16" s="520"/>
      <c r="DA16" s="520"/>
      <c r="DB16" s="520"/>
      <c r="DC16" s="520"/>
      <c r="DD16" s="520"/>
      <c r="DE16" s="520"/>
      <c r="DF16" s="520"/>
      <c r="DG16" s="520"/>
      <c r="DH16" s="520"/>
      <c r="DI16" s="520"/>
      <c r="DJ16" s="520"/>
      <c r="DK16" s="520"/>
      <c r="DL16" s="520"/>
      <c r="DM16" s="520"/>
      <c r="DN16" s="520"/>
      <c r="DO16" s="520"/>
      <c r="DP16" s="520"/>
    </row>
    <row r="17" spans="2:95" s="529" customFormat="1" ht="14.25" customHeight="1">
      <c r="B17" s="531"/>
      <c r="C17" s="532"/>
      <c r="D17" s="532"/>
      <c r="E17" s="532"/>
      <c r="F17" s="532"/>
      <c r="G17" s="532"/>
      <c r="H17" s="532"/>
      <c r="I17" s="532"/>
      <c r="J17" s="532"/>
      <c r="K17" s="532"/>
      <c r="L17" s="532"/>
      <c r="M17" s="532"/>
      <c r="N17" s="532"/>
      <c r="O17" s="532"/>
      <c r="P17" s="533"/>
      <c r="Q17" s="533"/>
      <c r="R17" s="533"/>
      <c r="S17" s="533"/>
      <c r="T17" s="533"/>
      <c r="U17" s="533"/>
      <c r="V17" s="533"/>
      <c r="W17" s="533"/>
      <c r="X17" s="533"/>
      <c r="Y17" s="533"/>
      <c r="Z17" s="533"/>
      <c r="AA17" s="533"/>
      <c r="AB17" s="533"/>
      <c r="AC17" s="533"/>
      <c r="AD17" s="533"/>
      <c r="AE17" s="533"/>
      <c r="AF17" s="533"/>
      <c r="AG17" s="533"/>
      <c r="AH17" s="533"/>
      <c r="AI17" s="533"/>
      <c r="AJ17" s="533"/>
      <c r="AK17" s="533"/>
      <c r="AL17" s="533"/>
      <c r="AM17" s="533"/>
      <c r="AN17" s="533"/>
      <c r="AO17" s="533"/>
      <c r="AP17" s="534"/>
      <c r="AQ17" s="534"/>
      <c r="AR17" s="534"/>
      <c r="AS17" s="534"/>
      <c r="AT17" s="534"/>
      <c r="AU17" s="534"/>
      <c r="AV17" s="534"/>
      <c r="AW17" s="534"/>
      <c r="AX17" s="534"/>
      <c r="AY17" s="534"/>
      <c r="AZ17" s="534"/>
      <c r="BA17" s="534"/>
      <c r="BB17" s="534"/>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5"/>
      <c r="BZ17" s="535"/>
      <c r="CA17" s="535"/>
      <c r="CB17" s="535"/>
      <c r="CC17" s="535"/>
      <c r="CD17" s="534"/>
      <c r="CE17" s="536"/>
    </row>
    <row r="18" spans="2:95" s="539" customFormat="1" ht="14.25" customHeight="1">
      <c r="B18" s="537"/>
      <c r="C18" s="3286" t="s">
        <v>379</v>
      </c>
      <c r="D18" s="2544"/>
      <c r="E18" s="2544"/>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4"/>
      <c r="AK18" s="2544"/>
      <c r="AL18" s="2544"/>
      <c r="AM18" s="2544"/>
      <c r="AN18" s="2544"/>
      <c r="AO18" s="2544"/>
      <c r="AP18" s="2544"/>
      <c r="AQ18" s="2544"/>
      <c r="AR18" s="3273" t="s">
        <v>268</v>
      </c>
      <c r="AS18" s="3273"/>
      <c r="AT18" s="3273"/>
      <c r="AU18" s="3273"/>
      <c r="AV18" s="3273"/>
      <c r="AW18" s="3273"/>
      <c r="AX18" s="3273"/>
      <c r="AY18" s="3273"/>
      <c r="AZ18" s="3273"/>
      <c r="BA18" s="3273"/>
      <c r="BB18" s="3273"/>
      <c r="BC18" s="3273"/>
      <c r="BD18" s="3273"/>
      <c r="BE18" s="3273"/>
      <c r="BF18" s="3273"/>
      <c r="BG18" s="3273"/>
      <c r="BH18" s="3273"/>
      <c r="BI18" s="3273"/>
      <c r="BJ18" s="3273"/>
      <c r="BK18" s="3273"/>
      <c r="BL18" s="3261" t="s">
        <v>380</v>
      </c>
      <c r="BM18" s="3261"/>
      <c r="BN18" s="3261"/>
      <c r="BO18" s="3261"/>
      <c r="BP18" s="3261"/>
      <c r="BQ18" s="3261"/>
      <c r="BR18" s="3261"/>
      <c r="BS18" s="3261"/>
      <c r="BT18" s="3287"/>
      <c r="BU18" s="3287"/>
      <c r="BV18" s="3287"/>
      <c r="BW18" s="3287"/>
      <c r="BX18" s="3287"/>
      <c r="BY18" s="3287"/>
      <c r="BZ18" s="3287"/>
      <c r="CA18" s="3287"/>
      <c r="CB18" s="3287"/>
      <c r="CC18" s="3287"/>
      <c r="CD18" s="3287"/>
      <c r="CE18" s="538"/>
      <c r="CP18" s="540"/>
    </row>
    <row r="19" spans="2:95" s="539" customFormat="1" ht="14.25" customHeight="1">
      <c r="B19" s="537"/>
      <c r="C19" s="2544"/>
      <c r="D19" s="2544"/>
      <c r="E19" s="2544"/>
      <c r="F19" s="2544"/>
      <c r="G19" s="2544"/>
      <c r="H19" s="2544"/>
      <c r="I19" s="2544"/>
      <c r="J19" s="2544"/>
      <c r="K19" s="2544"/>
      <c r="L19" s="2544"/>
      <c r="M19" s="2544"/>
      <c r="N19" s="2544"/>
      <c r="O19" s="2544"/>
      <c r="P19" s="2544"/>
      <c r="Q19" s="2544"/>
      <c r="R19" s="2544"/>
      <c r="S19" s="2544"/>
      <c r="T19" s="2544"/>
      <c r="U19" s="2544"/>
      <c r="V19" s="2544"/>
      <c r="W19" s="2544"/>
      <c r="X19" s="2544"/>
      <c r="Y19" s="2544"/>
      <c r="Z19" s="2544"/>
      <c r="AA19" s="2544"/>
      <c r="AB19" s="2544"/>
      <c r="AC19" s="2544"/>
      <c r="AD19" s="2544"/>
      <c r="AE19" s="2544"/>
      <c r="AF19" s="2544"/>
      <c r="AG19" s="2544"/>
      <c r="AH19" s="2544"/>
      <c r="AI19" s="2544"/>
      <c r="AJ19" s="2544"/>
      <c r="AK19" s="2544"/>
      <c r="AL19" s="2544"/>
      <c r="AM19" s="2544"/>
      <c r="AN19" s="2544"/>
      <c r="AO19" s="2544"/>
      <c r="AP19" s="2544"/>
      <c r="AQ19" s="2544"/>
      <c r="AR19" s="3273"/>
      <c r="AS19" s="3273"/>
      <c r="AT19" s="3273"/>
      <c r="AU19" s="3273"/>
      <c r="AV19" s="3273"/>
      <c r="AW19" s="3273"/>
      <c r="AX19" s="3273"/>
      <c r="AY19" s="3273"/>
      <c r="AZ19" s="3273"/>
      <c r="BA19" s="3273"/>
      <c r="BB19" s="3273"/>
      <c r="BC19" s="3273"/>
      <c r="BD19" s="3273"/>
      <c r="BE19" s="3273"/>
      <c r="BF19" s="3273"/>
      <c r="BG19" s="3273"/>
      <c r="BH19" s="3273"/>
      <c r="BI19" s="3273"/>
      <c r="BJ19" s="3273"/>
      <c r="BK19" s="3273"/>
      <c r="BL19" s="3261"/>
      <c r="BM19" s="3261"/>
      <c r="BN19" s="3261"/>
      <c r="BO19" s="3261"/>
      <c r="BP19" s="3261"/>
      <c r="BQ19" s="3261"/>
      <c r="BR19" s="3261"/>
      <c r="BS19" s="3261"/>
      <c r="BT19" s="3287"/>
      <c r="BU19" s="3287"/>
      <c r="BV19" s="3287"/>
      <c r="BW19" s="3287"/>
      <c r="BX19" s="3287"/>
      <c r="BY19" s="3287"/>
      <c r="BZ19" s="3287"/>
      <c r="CA19" s="3287"/>
      <c r="CB19" s="3287"/>
      <c r="CC19" s="3287"/>
      <c r="CD19" s="3287"/>
      <c r="CE19" s="538"/>
      <c r="CK19" s="540"/>
      <c r="CL19" s="540"/>
      <c r="CM19" s="540"/>
      <c r="CN19" s="540"/>
      <c r="CO19" s="540"/>
      <c r="CP19" s="540"/>
      <c r="CQ19" s="540"/>
    </row>
    <row r="20" spans="2:95" s="539" customFormat="1" ht="14.25" customHeight="1">
      <c r="B20" s="537"/>
      <c r="C20" s="3274" t="s">
        <v>381</v>
      </c>
      <c r="D20" s="3275"/>
      <c r="E20" s="3274" t="s">
        <v>382</v>
      </c>
      <c r="F20" s="3275"/>
      <c r="G20" s="3277" t="s">
        <v>383</v>
      </c>
      <c r="H20" s="3278"/>
      <c r="I20" s="3278"/>
      <c r="J20" s="3278"/>
      <c r="K20" s="3278"/>
      <c r="L20" s="3278"/>
      <c r="M20" s="3278"/>
      <c r="N20" s="3273" t="s">
        <v>384</v>
      </c>
      <c r="O20" s="3278"/>
      <c r="P20" s="3278"/>
      <c r="Q20" s="3278"/>
      <c r="R20" s="3278"/>
      <c r="S20" s="3278"/>
      <c r="T20" s="3278"/>
      <c r="U20" s="3278"/>
      <c r="V20" s="3278"/>
      <c r="W20" s="3278"/>
      <c r="X20" s="3285" t="s">
        <v>385</v>
      </c>
      <c r="Y20" s="3285"/>
      <c r="Z20" s="3285"/>
      <c r="AA20" s="3285"/>
      <c r="AB20" s="3285"/>
      <c r="AC20" s="3285"/>
      <c r="AD20" s="3285"/>
      <c r="AE20" s="3285"/>
      <c r="AF20" s="3285"/>
      <c r="AG20" s="3285"/>
      <c r="AH20" s="3285"/>
      <c r="AI20" s="3285"/>
      <c r="AJ20" s="3285"/>
      <c r="AK20" s="3285"/>
      <c r="AL20" s="3285"/>
      <c r="AM20" s="3285"/>
      <c r="AN20" s="3285"/>
      <c r="AO20" s="3285"/>
      <c r="AP20" s="3285"/>
      <c r="AQ20" s="3285"/>
      <c r="AR20" s="3273"/>
      <c r="AS20" s="3273"/>
      <c r="AT20" s="3273"/>
      <c r="AU20" s="3273"/>
      <c r="AV20" s="3273"/>
      <c r="AW20" s="3273"/>
      <c r="AX20" s="3273"/>
      <c r="AY20" s="3273"/>
      <c r="AZ20" s="3273"/>
      <c r="BA20" s="3273"/>
      <c r="BB20" s="3273"/>
      <c r="BC20" s="3273"/>
      <c r="BD20" s="3273"/>
      <c r="BE20" s="3273"/>
      <c r="BF20" s="3273"/>
      <c r="BG20" s="3273"/>
      <c r="BH20" s="3273"/>
      <c r="BI20" s="3273"/>
      <c r="BJ20" s="3273"/>
      <c r="BK20" s="3273"/>
      <c r="BL20" s="3268"/>
      <c r="BM20" s="3268"/>
      <c r="BN20" s="3268"/>
      <c r="BO20" s="3268"/>
      <c r="BP20" s="3268"/>
      <c r="BQ20" s="3268"/>
      <c r="BR20" s="3268"/>
      <c r="BS20" s="3268"/>
      <c r="BT20" s="3271"/>
      <c r="BU20" s="3271"/>
      <c r="BV20" s="3271"/>
      <c r="BW20" s="3271"/>
      <c r="BX20" s="3271"/>
      <c r="BY20" s="3271"/>
      <c r="BZ20" s="3271"/>
      <c r="CA20" s="3271"/>
      <c r="CB20" s="3271"/>
      <c r="CC20" s="3271"/>
      <c r="CD20" s="3271"/>
      <c r="CE20" s="538"/>
      <c r="CK20" s="540"/>
      <c r="CL20" s="540"/>
      <c r="CM20" s="540"/>
      <c r="CN20" s="540"/>
      <c r="CO20" s="540"/>
      <c r="CP20" s="540"/>
      <c r="CQ20" s="540"/>
    </row>
    <row r="21" spans="2:95" s="539" customFormat="1" ht="14.25" customHeight="1">
      <c r="B21" s="537"/>
      <c r="C21" s="3275"/>
      <c r="D21" s="3275"/>
      <c r="E21" s="3275"/>
      <c r="F21" s="3275"/>
      <c r="G21" s="3278"/>
      <c r="H21" s="3278"/>
      <c r="I21" s="3278"/>
      <c r="J21" s="3278"/>
      <c r="K21" s="3278"/>
      <c r="L21" s="3278"/>
      <c r="M21" s="3278"/>
      <c r="N21" s="3278"/>
      <c r="O21" s="3278"/>
      <c r="P21" s="3278"/>
      <c r="Q21" s="3278"/>
      <c r="R21" s="3278"/>
      <c r="S21" s="3278"/>
      <c r="T21" s="3278"/>
      <c r="U21" s="3278"/>
      <c r="V21" s="3278"/>
      <c r="W21" s="3278"/>
      <c r="X21" s="3284" t="s">
        <v>386</v>
      </c>
      <c r="Y21" s="3284"/>
      <c r="Z21" s="3284"/>
      <c r="AA21" s="3284"/>
      <c r="AB21" s="3284"/>
      <c r="AC21" s="3284"/>
      <c r="AD21" s="3284"/>
      <c r="AE21" s="3284"/>
      <c r="AF21" s="3284"/>
      <c r="AG21" s="3284"/>
      <c r="AH21" s="3284"/>
      <c r="AI21" s="3284"/>
      <c r="AJ21" s="3284"/>
      <c r="AK21" s="3284"/>
      <c r="AL21" s="3284"/>
      <c r="AM21" s="3284"/>
      <c r="AN21" s="3284"/>
      <c r="AO21" s="3284"/>
      <c r="AP21" s="3284"/>
      <c r="AQ21" s="3284"/>
      <c r="AR21" s="3273"/>
      <c r="AS21" s="3273"/>
      <c r="AT21" s="3273"/>
      <c r="AU21" s="3273"/>
      <c r="AV21" s="3273"/>
      <c r="AW21" s="3273"/>
      <c r="AX21" s="3273"/>
      <c r="AY21" s="3273"/>
      <c r="AZ21" s="3273"/>
      <c r="BA21" s="3273"/>
      <c r="BB21" s="3273"/>
      <c r="BC21" s="3273"/>
      <c r="BD21" s="3273"/>
      <c r="BE21" s="3273"/>
      <c r="BF21" s="3273"/>
      <c r="BG21" s="3273"/>
      <c r="BH21" s="3273"/>
      <c r="BI21" s="3273"/>
      <c r="BJ21" s="3273"/>
      <c r="BK21" s="3273"/>
      <c r="BL21" s="3271"/>
      <c r="BM21" s="3271"/>
      <c r="BN21" s="3271"/>
      <c r="BO21" s="3271"/>
      <c r="BP21" s="3271"/>
      <c r="BQ21" s="3271"/>
      <c r="BR21" s="3271"/>
      <c r="BS21" s="3271"/>
      <c r="BT21" s="3271"/>
      <c r="BU21" s="3271"/>
      <c r="BV21" s="3271"/>
      <c r="BW21" s="3271"/>
      <c r="BX21" s="3271"/>
      <c r="BY21" s="3271"/>
      <c r="BZ21" s="3271"/>
      <c r="CA21" s="3271"/>
      <c r="CB21" s="3271"/>
      <c r="CC21" s="3271"/>
      <c r="CD21" s="3271"/>
      <c r="CE21" s="538"/>
      <c r="CK21" s="540"/>
      <c r="CL21" s="540"/>
      <c r="CM21" s="540"/>
      <c r="CN21" s="540"/>
      <c r="CO21" s="540"/>
      <c r="CP21" s="540"/>
      <c r="CQ21" s="540"/>
    </row>
    <row r="22" spans="2:95" s="539" customFormat="1" ht="14.25" customHeight="1">
      <c r="B22" s="537"/>
      <c r="C22" s="3275"/>
      <c r="D22" s="3275"/>
      <c r="E22" s="3275"/>
      <c r="F22" s="3275"/>
      <c r="G22" s="3278"/>
      <c r="H22" s="3278"/>
      <c r="I22" s="3278"/>
      <c r="J22" s="3278"/>
      <c r="K22" s="3278"/>
      <c r="L22" s="3278"/>
      <c r="M22" s="3278"/>
      <c r="N22" s="3278"/>
      <c r="O22" s="3278"/>
      <c r="P22" s="3278"/>
      <c r="Q22" s="3278"/>
      <c r="R22" s="3278"/>
      <c r="S22" s="3278"/>
      <c r="T22" s="3278"/>
      <c r="U22" s="3278"/>
      <c r="V22" s="3278"/>
      <c r="W22" s="3278"/>
      <c r="X22" s="3269" t="s">
        <v>387</v>
      </c>
      <c r="Y22" s="3269"/>
      <c r="Z22" s="3269"/>
      <c r="AA22" s="3269"/>
      <c r="AB22" s="3269"/>
      <c r="AC22" s="3269"/>
      <c r="AD22" s="3269"/>
      <c r="AE22" s="3269"/>
      <c r="AF22" s="3269"/>
      <c r="AG22" s="3269"/>
      <c r="AH22" s="3269"/>
      <c r="AI22" s="3269"/>
      <c r="AJ22" s="3269"/>
      <c r="AK22" s="3269"/>
      <c r="AL22" s="3269"/>
      <c r="AM22" s="3269"/>
      <c r="AN22" s="3269"/>
      <c r="AO22" s="3269"/>
      <c r="AP22" s="3269"/>
      <c r="AQ22" s="3269"/>
      <c r="AR22" s="3026"/>
      <c r="AS22" s="3026"/>
      <c r="AT22" s="3026"/>
      <c r="AU22" s="3026"/>
      <c r="AV22" s="3026"/>
      <c r="AW22" s="3026"/>
      <c r="AX22" s="3026"/>
      <c r="AY22" s="3026"/>
      <c r="AZ22" s="3026"/>
      <c r="BA22" s="3026"/>
      <c r="BB22" s="3026"/>
      <c r="BC22" s="3026"/>
      <c r="BD22" s="3026"/>
      <c r="BE22" s="3026"/>
      <c r="BF22" s="3026"/>
      <c r="BG22" s="3026"/>
      <c r="BH22" s="3026"/>
      <c r="BI22" s="3026"/>
      <c r="BJ22" s="3026"/>
      <c r="BK22" s="3026"/>
      <c r="BL22" s="3271"/>
      <c r="BM22" s="3271"/>
      <c r="BN22" s="3271"/>
      <c r="BO22" s="3271"/>
      <c r="BP22" s="3271"/>
      <c r="BQ22" s="3271"/>
      <c r="BR22" s="3271"/>
      <c r="BS22" s="3271"/>
      <c r="BT22" s="3271"/>
      <c r="BU22" s="3271"/>
      <c r="BV22" s="3271"/>
      <c r="BW22" s="3271"/>
      <c r="BX22" s="3271"/>
      <c r="BY22" s="3271"/>
      <c r="BZ22" s="3271"/>
      <c r="CA22" s="3271"/>
      <c r="CB22" s="3271"/>
      <c r="CC22" s="3271"/>
      <c r="CD22" s="3271"/>
      <c r="CE22" s="538"/>
    </row>
    <row r="23" spans="2:95" s="539" customFormat="1" ht="14.25" customHeight="1">
      <c r="B23" s="537"/>
      <c r="C23" s="3275"/>
      <c r="D23" s="3275"/>
      <c r="E23" s="3275"/>
      <c r="F23" s="3275"/>
      <c r="G23" s="3278"/>
      <c r="H23" s="3278"/>
      <c r="I23" s="3278"/>
      <c r="J23" s="3278"/>
      <c r="K23" s="3278"/>
      <c r="L23" s="3278"/>
      <c r="M23" s="3278"/>
      <c r="N23" s="3278"/>
      <c r="O23" s="3278"/>
      <c r="P23" s="3278"/>
      <c r="Q23" s="3278"/>
      <c r="R23" s="3278"/>
      <c r="S23" s="3278"/>
      <c r="T23" s="3278"/>
      <c r="U23" s="3278"/>
      <c r="V23" s="3278"/>
      <c r="W23" s="3278"/>
      <c r="X23" s="3269" t="s">
        <v>388</v>
      </c>
      <c r="Y23" s="3269"/>
      <c r="Z23" s="3269"/>
      <c r="AA23" s="3269"/>
      <c r="AB23" s="3269"/>
      <c r="AC23" s="3269"/>
      <c r="AD23" s="3269"/>
      <c r="AE23" s="3269"/>
      <c r="AF23" s="3269"/>
      <c r="AG23" s="3269"/>
      <c r="AH23" s="3269"/>
      <c r="AI23" s="3269"/>
      <c r="AJ23" s="3269"/>
      <c r="AK23" s="3269"/>
      <c r="AL23" s="3269"/>
      <c r="AM23" s="3269"/>
      <c r="AN23" s="3269"/>
      <c r="AO23" s="3269"/>
      <c r="AP23" s="3269"/>
      <c r="AQ23" s="3269"/>
      <c r="AR23" s="3270" t="e">
        <f>AR22/AR20</f>
        <v>#DIV/0!</v>
      </c>
      <c r="AS23" s="3270"/>
      <c r="AT23" s="3270"/>
      <c r="AU23" s="3270"/>
      <c r="AV23" s="3270" t="e">
        <f>AV22/AV20</f>
        <v>#DIV/0!</v>
      </c>
      <c r="AW23" s="3270"/>
      <c r="AX23" s="3270"/>
      <c r="AY23" s="3270"/>
      <c r="AZ23" s="3270" t="e">
        <f>AZ22/AZ20</f>
        <v>#DIV/0!</v>
      </c>
      <c r="BA23" s="3270"/>
      <c r="BB23" s="3270"/>
      <c r="BC23" s="3270"/>
      <c r="BD23" s="3270" t="e">
        <f>BD22/BD20</f>
        <v>#DIV/0!</v>
      </c>
      <c r="BE23" s="3270"/>
      <c r="BF23" s="3270"/>
      <c r="BG23" s="3270"/>
      <c r="BH23" s="3270" t="e">
        <f>BH22/BH20</f>
        <v>#DIV/0!</v>
      </c>
      <c r="BI23" s="3270"/>
      <c r="BJ23" s="3270"/>
      <c r="BK23" s="3270"/>
      <c r="BL23" s="3271"/>
      <c r="BM23" s="3271"/>
      <c r="BN23" s="3271"/>
      <c r="BO23" s="3271"/>
      <c r="BP23" s="3271"/>
      <c r="BQ23" s="3271"/>
      <c r="BR23" s="3271"/>
      <c r="BS23" s="3271"/>
      <c r="BT23" s="3271"/>
      <c r="BU23" s="3271"/>
      <c r="BV23" s="3271"/>
      <c r="BW23" s="3271"/>
      <c r="BX23" s="3271"/>
      <c r="BY23" s="3271"/>
      <c r="BZ23" s="3271"/>
      <c r="CA23" s="3271"/>
      <c r="CB23" s="3271"/>
      <c r="CC23" s="3271"/>
      <c r="CD23" s="3271"/>
      <c r="CE23" s="538"/>
    </row>
    <row r="24" spans="2:95" s="539" customFormat="1" ht="14.25" customHeight="1">
      <c r="B24" s="537"/>
      <c r="C24" s="3275"/>
      <c r="D24" s="3275"/>
      <c r="E24" s="3275"/>
      <c r="F24" s="3275"/>
      <c r="G24" s="3278"/>
      <c r="H24" s="3278"/>
      <c r="I24" s="3278"/>
      <c r="J24" s="3278"/>
      <c r="K24" s="3278"/>
      <c r="L24" s="3278"/>
      <c r="M24" s="3278"/>
      <c r="N24" s="3278"/>
      <c r="O24" s="3278"/>
      <c r="P24" s="3278"/>
      <c r="Q24" s="3278"/>
      <c r="R24" s="3278"/>
      <c r="S24" s="3278"/>
      <c r="T24" s="3278"/>
      <c r="U24" s="3278"/>
      <c r="V24" s="3278"/>
      <c r="W24" s="3278"/>
      <c r="X24" s="3269" t="s">
        <v>389</v>
      </c>
      <c r="Y24" s="3269"/>
      <c r="Z24" s="3269"/>
      <c r="AA24" s="3269"/>
      <c r="AB24" s="3269"/>
      <c r="AC24" s="3269"/>
      <c r="AD24" s="3269"/>
      <c r="AE24" s="3269"/>
      <c r="AF24" s="3269"/>
      <c r="AG24" s="3269"/>
      <c r="AH24" s="3269"/>
      <c r="AI24" s="3269"/>
      <c r="AJ24" s="3269"/>
      <c r="AK24" s="3269"/>
      <c r="AL24" s="3269"/>
      <c r="AM24" s="3269"/>
      <c r="AN24" s="3269"/>
      <c r="AO24" s="3269"/>
      <c r="AP24" s="3269"/>
      <c r="AQ24" s="3269"/>
      <c r="AR24" s="3026"/>
      <c r="AS24" s="3026"/>
      <c r="AT24" s="3026"/>
      <c r="AU24" s="3026"/>
      <c r="AV24" s="3026"/>
      <c r="AW24" s="3026"/>
      <c r="AX24" s="3026"/>
      <c r="AY24" s="3026"/>
      <c r="AZ24" s="3026"/>
      <c r="BA24" s="3026"/>
      <c r="BB24" s="3026"/>
      <c r="BC24" s="3026"/>
      <c r="BD24" s="3026"/>
      <c r="BE24" s="3026"/>
      <c r="BF24" s="3026"/>
      <c r="BG24" s="3026"/>
      <c r="BH24" s="3026"/>
      <c r="BI24" s="3026"/>
      <c r="BJ24" s="3026"/>
      <c r="BK24" s="3026"/>
      <c r="BL24" s="3271"/>
      <c r="BM24" s="3271"/>
      <c r="BN24" s="3271"/>
      <c r="BO24" s="3271"/>
      <c r="BP24" s="3271"/>
      <c r="BQ24" s="3271"/>
      <c r="BR24" s="3271"/>
      <c r="BS24" s="3271"/>
      <c r="BT24" s="3271"/>
      <c r="BU24" s="3271"/>
      <c r="BV24" s="3271"/>
      <c r="BW24" s="3271"/>
      <c r="BX24" s="3271"/>
      <c r="BY24" s="3271"/>
      <c r="BZ24" s="3271"/>
      <c r="CA24" s="3271"/>
      <c r="CB24" s="3271"/>
      <c r="CC24" s="3271"/>
      <c r="CD24" s="3271"/>
      <c r="CE24" s="538"/>
    </row>
    <row r="25" spans="2:95" s="539" customFormat="1" ht="14.25" customHeight="1">
      <c r="B25" s="537"/>
      <c r="C25" s="3275"/>
      <c r="D25" s="3275"/>
      <c r="E25" s="3275"/>
      <c r="F25" s="3275"/>
      <c r="G25" s="3277" t="s">
        <v>390</v>
      </c>
      <c r="H25" s="3278"/>
      <c r="I25" s="3278"/>
      <c r="J25" s="3278"/>
      <c r="K25" s="3278"/>
      <c r="L25" s="3278"/>
      <c r="M25" s="3278"/>
      <c r="N25" s="3273" t="s">
        <v>391</v>
      </c>
      <c r="O25" s="3278"/>
      <c r="P25" s="3278"/>
      <c r="Q25" s="3278"/>
      <c r="R25" s="3278"/>
      <c r="S25" s="3278"/>
      <c r="T25" s="3278"/>
      <c r="U25" s="3278"/>
      <c r="V25" s="3278"/>
      <c r="W25" s="3278"/>
      <c r="X25" s="3285" t="s">
        <v>385</v>
      </c>
      <c r="Y25" s="3285"/>
      <c r="Z25" s="3285"/>
      <c r="AA25" s="3285"/>
      <c r="AB25" s="3285"/>
      <c r="AC25" s="3285"/>
      <c r="AD25" s="3285"/>
      <c r="AE25" s="3285"/>
      <c r="AF25" s="3285"/>
      <c r="AG25" s="3285"/>
      <c r="AH25" s="3285"/>
      <c r="AI25" s="3285"/>
      <c r="AJ25" s="3285"/>
      <c r="AK25" s="3285"/>
      <c r="AL25" s="3285"/>
      <c r="AM25" s="3285"/>
      <c r="AN25" s="3285"/>
      <c r="AO25" s="3285"/>
      <c r="AP25" s="3285"/>
      <c r="AQ25" s="3285"/>
      <c r="AR25" s="3273"/>
      <c r="AS25" s="3273"/>
      <c r="AT25" s="3273"/>
      <c r="AU25" s="3273"/>
      <c r="AV25" s="3273"/>
      <c r="AW25" s="3273"/>
      <c r="AX25" s="3273"/>
      <c r="AY25" s="3273"/>
      <c r="AZ25" s="3273"/>
      <c r="BA25" s="3273"/>
      <c r="BB25" s="3273"/>
      <c r="BC25" s="3273"/>
      <c r="BD25" s="3273"/>
      <c r="BE25" s="3273"/>
      <c r="BF25" s="3273"/>
      <c r="BG25" s="3273"/>
      <c r="BH25" s="3273"/>
      <c r="BI25" s="3273"/>
      <c r="BJ25" s="3273"/>
      <c r="BK25" s="3273"/>
      <c r="BL25" s="3268"/>
      <c r="BM25" s="3268"/>
      <c r="BN25" s="3268"/>
      <c r="BO25" s="3268"/>
      <c r="BP25" s="3268"/>
      <c r="BQ25" s="3268"/>
      <c r="BR25" s="3268"/>
      <c r="BS25" s="3268"/>
      <c r="BT25" s="3271"/>
      <c r="BU25" s="3271"/>
      <c r="BV25" s="3271"/>
      <c r="BW25" s="3271"/>
      <c r="BX25" s="3271"/>
      <c r="BY25" s="3271"/>
      <c r="BZ25" s="3271"/>
      <c r="CA25" s="3271"/>
      <c r="CB25" s="3271"/>
      <c r="CC25" s="3271"/>
      <c r="CD25" s="3271"/>
      <c r="CE25" s="538"/>
    </row>
    <row r="26" spans="2:95" s="539" customFormat="1" ht="14.25" customHeight="1">
      <c r="B26" s="537"/>
      <c r="C26" s="3275"/>
      <c r="D26" s="3275"/>
      <c r="E26" s="3275"/>
      <c r="F26" s="3275"/>
      <c r="G26" s="3278"/>
      <c r="H26" s="3278"/>
      <c r="I26" s="3278"/>
      <c r="J26" s="3278"/>
      <c r="K26" s="3278"/>
      <c r="L26" s="3278"/>
      <c r="M26" s="3278"/>
      <c r="N26" s="3278"/>
      <c r="O26" s="3278"/>
      <c r="P26" s="3278"/>
      <c r="Q26" s="3278"/>
      <c r="R26" s="3278"/>
      <c r="S26" s="3278"/>
      <c r="T26" s="3278"/>
      <c r="U26" s="3278"/>
      <c r="V26" s="3278"/>
      <c r="W26" s="3278"/>
      <c r="X26" s="3284" t="s">
        <v>386</v>
      </c>
      <c r="Y26" s="3284"/>
      <c r="Z26" s="3284"/>
      <c r="AA26" s="3284"/>
      <c r="AB26" s="3284"/>
      <c r="AC26" s="3284"/>
      <c r="AD26" s="3284"/>
      <c r="AE26" s="3284"/>
      <c r="AF26" s="3284"/>
      <c r="AG26" s="3284"/>
      <c r="AH26" s="3284"/>
      <c r="AI26" s="3284"/>
      <c r="AJ26" s="3284"/>
      <c r="AK26" s="3284"/>
      <c r="AL26" s="3284"/>
      <c r="AM26" s="3284"/>
      <c r="AN26" s="3284"/>
      <c r="AO26" s="3284"/>
      <c r="AP26" s="3284"/>
      <c r="AQ26" s="3284"/>
      <c r="AR26" s="3273"/>
      <c r="AS26" s="3273"/>
      <c r="AT26" s="3273"/>
      <c r="AU26" s="3273"/>
      <c r="AV26" s="3273"/>
      <c r="AW26" s="3273"/>
      <c r="AX26" s="3273"/>
      <c r="AY26" s="3273"/>
      <c r="AZ26" s="3273"/>
      <c r="BA26" s="3273"/>
      <c r="BB26" s="3273"/>
      <c r="BC26" s="3273"/>
      <c r="BD26" s="3273"/>
      <c r="BE26" s="3273"/>
      <c r="BF26" s="3273"/>
      <c r="BG26" s="3273"/>
      <c r="BH26" s="3273"/>
      <c r="BI26" s="3273"/>
      <c r="BJ26" s="3273"/>
      <c r="BK26" s="3273"/>
      <c r="BL26" s="3271"/>
      <c r="BM26" s="3271"/>
      <c r="BN26" s="3271"/>
      <c r="BO26" s="3271"/>
      <c r="BP26" s="3271"/>
      <c r="BQ26" s="3271"/>
      <c r="BR26" s="3271"/>
      <c r="BS26" s="3271"/>
      <c r="BT26" s="3271"/>
      <c r="BU26" s="3271"/>
      <c r="BV26" s="3271"/>
      <c r="BW26" s="3271"/>
      <c r="BX26" s="3271"/>
      <c r="BY26" s="3271"/>
      <c r="BZ26" s="3271"/>
      <c r="CA26" s="3271"/>
      <c r="CB26" s="3271"/>
      <c r="CC26" s="3271"/>
      <c r="CD26" s="3271"/>
      <c r="CE26" s="538"/>
    </row>
    <row r="27" spans="2:95" s="539" customFormat="1" ht="14.25" customHeight="1">
      <c r="B27" s="537"/>
      <c r="C27" s="3275"/>
      <c r="D27" s="3275"/>
      <c r="E27" s="3275"/>
      <c r="F27" s="3275"/>
      <c r="G27" s="3278"/>
      <c r="H27" s="3278"/>
      <c r="I27" s="3278"/>
      <c r="J27" s="3278"/>
      <c r="K27" s="3278"/>
      <c r="L27" s="3278"/>
      <c r="M27" s="3278"/>
      <c r="N27" s="3278"/>
      <c r="O27" s="3278"/>
      <c r="P27" s="3278"/>
      <c r="Q27" s="3278"/>
      <c r="R27" s="3278"/>
      <c r="S27" s="3278"/>
      <c r="T27" s="3278"/>
      <c r="U27" s="3278"/>
      <c r="V27" s="3278"/>
      <c r="W27" s="3278"/>
      <c r="X27" s="3269" t="s">
        <v>387</v>
      </c>
      <c r="Y27" s="3269"/>
      <c r="Z27" s="3269"/>
      <c r="AA27" s="3269"/>
      <c r="AB27" s="3269"/>
      <c r="AC27" s="3269"/>
      <c r="AD27" s="3269"/>
      <c r="AE27" s="3269"/>
      <c r="AF27" s="3269"/>
      <c r="AG27" s="3269"/>
      <c r="AH27" s="3269"/>
      <c r="AI27" s="3269"/>
      <c r="AJ27" s="3269"/>
      <c r="AK27" s="3269"/>
      <c r="AL27" s="3269"/>
      <c r="AM27" s="3269"/>
      <c r="AN27" s="3269"/>
      <c r="AO27" s="3269"/>
      <c r="AP27" s="3269"/>
      <c r="AQ27" s="3269"/>
      <c r="AR27" s="3026"/>
      <c r="AS27" s="3026"/>
      <c r="AT27" s="3026"/>
      <c r="AU27" s="3026"/>
      <c r="AV27" s="3026"/>
      <c r="AW27" s="3026"/>
      <c r="AX27" s="3026"/>
      <c r="AY27" s="3026"/>
      <c r="AZ27" s="3026"/>
      <c r="BA27" s="3026"/>
      <c r="BB27" s="3026"/>
      <c r="BC27" s="3026"/>
      <c r="BD27" s="3026"/>
      <c r="BE27" s="3026"/>
      <c r="BF27" s="3026"/>
      <c r="BG27" s="3026"/>
      <c r="BH27" s="3026"/>
      <c r="BI27" s="3026"/>
      <c r="BJ27" s="3026"/>
      <c r="BK27" s="3026"/>
      <c r="BL27" s="3271"/>
      <c r="BM27" s="3271"/>
      <c r="BN27" s="3271"/>
      <c r="BO27" s="3271"/>
      <c r="BP27" s="3271"/>
      <c r="BQ27" s="3271"/>
      <c r="BR27" s="3271"/>
      <c r="BS27" s="3271"/>
      <c r="BT27" s="3271"/>
      <c r="BU27" s="3271"/>
      <c r="BV27" s="3271"/>
      <c r="BW27" s="3271"/>
      <c r="BX27" s="3271"/>
      <c r="BY27" s="3271"/>
      <c r="BZ27" s="3271"/>
      <c r="CA27" s="3271"/>
      <c r="CB27" s="3271"/>
      <c r="CC27" s="3271"/>
      <c r="CD27" s="3271"/>
      <c r="CE27" s="538"/>
    </row>
    <row r="28" spans="2:95" s="539" customFormat="1" ht="14.25" customHeight="1">
      <c r="B28" s="537"/>
      <c r="C28" s="3275"/>
      <c r="D28" s="3275"/>
      <c r="E28" s="3275"/>
      <c r="F28" s="3275"/>
      <c r="G28" s="3278"/>
      <c r="H28" s="3278"/>
      <c r="I28" s="3278"/>
      <c r="J28" s="3278"/>
      <c r="K28" s="3278"/>
      <c r="L28" s="3278"/>
      <c r="M28" s="3278"/>
      <c r="N28" s="3278"/>
      <c r="O28" s="3278"/>
      <c r="P28" s="3278"/>
      <c r="Q28" s="3278"/>
      <c r="R28" s="3278"/>
      <c r="S28" s="3278"/>
      <c r="T28" s="3278"/>
      <c r="U28" s="3278"/>
      <c r="V28" s="3278"/>
      <c r="W28" s="3278"/>
      <c r="X28" s="3269" t="s">
        <v>388</v>
      </c>
      <c r="Y28" s="3269"/>
      <c r="Z28" s="3269"/>
      <c r="AA28" s="3269"/>
      <c r="AB28" s="3269"/>
      <c r="AC28" s="3269"/>
      <c r="AD28" s="3269"/>
      <c r="AE28" s="3269"/>
      <c r="AF28" s="3269"/>
      <c r="AG28" s="3269"/>
      <c r="AH28" s="3269"/>
      <c r="AI28" s="3269"/>
      <c r="AJ28" s="3269"/>
      <c r="AK28" s="3269"/>
      <c r="AL28" s="3269"/>
      <c r="AM28" s="3269"/>
      <c r="AN28" s="3269"/>
      <c r="AO28" s="3269"/>
      <c r="AP28" s="3269"/>
      <c r="AQ28" s="3269"/>
      <c r="AR28" s="3270" t="e">
        <f>AR27/AR25</f>
        <v>#DIV/0!</v>
      </c>
      <c r="AS28" s="3270"/>
      <c r="AT28" s="3270"/>
      <c r="AU28" s="3270"/>
      <c r="AV28" s="3270" t="e">
        <f>AV27/AV25</f>
        <v>#DIV/0!</v>
      </c>
      <c r="AW28" s="3270"/>
      <c r="AX28" s="3270"/>
      <c r="AY28" s="3270"/>
      <c r="AZ28" s="3270" t="e">
        <f>AZ27/AZ25</f>
        <v>#DIV/0!</v>
      </c>
      <c r="BA28" s="3270"/>
      <c r="BB28" s="3270"/>
      <c r="BC28" s="3270"/>
      <c r="BD28" s="3270" t="e">
        <f>BD27/BD25</f>
        <v>#DIV/0!</v>
      </c>
      <c r="BE28" s="3270"/>
      <c r="BF28" s="3270"/>
      <c r="BG28" s="3270"/>
      <c r="BH28" s="3270" t="e">
        <f>BH27/BH25</f>
        <v>#DIV/0!</v>
      </c>
      <c r="BI28" s="3270"/>
      <c r="BJ28" s="3270"/>
      <c r="BK28" s="3270"/>
      <c r="BL28" s="3271"/>
      <c r="BM28" s="3271"/>
      <c r="BN28" s="3271"/>
      <c r="BO28" s="3271"/>
      <c r="BP28" s="3271"/>
      <c r="BQ28" s="3271"/>
      <c r="BR28" s="3271"/>
      <c r="BS28" s="3271"/>
      <c r="BT28" s="3271"/>
      <c r="BU28" s="3271"/>
      <c r="BV28" s="3271"/>
      <c r="BW28" s="3271"/>
      <c r="BX28" s="3271"/>
      <c r="BY28" s="3271"/>
      <c r="BZ28" s="3271"/>
      <c r="CA28" s="3271"/>
      <c r="CB28" s="3271"/>
      <c r="CC28" s="3271"/>
      <c r="CD28" s="3271"/>
      <c r="CE28" s="538"/>
    </row>
    <row r="29" spans="2:95" s="539" customFormat="1" ht="14.25" customHeight="1">
      <c r="B29" s="537"/>
      <c r="C29" s="3275"/>
      <c r="D29" s="3275"/>
      <c r="E29" s="3275"/>
      <c r="F29" s="3275"/>
      <c r="G29" s="3278"/>
      <c r="H29" s="3278"/>
      <c r="I29" s="3278"/>
      <c r="J29" s="3278"/>
      <c r="K29" s="3278"/>
      <c r="L29" s="3278"/>
      <c r="M29" s="3278"/>
      <c r="N29" s="3278"/>
      <c r="O29" s="3278"/>
      <c r="P29" s="3278"/>
      <c r="Q29" s="3278"/>
      <c r="R29" s="3278"/>
      <c r="S29" s="3278"/>
      <c r="T29" s="3278"/>
      <c r="U29" s="3278"/>
      <c r="V29" s="3278"/>
      <c r="W29" s="3278"/>
      <c r="X29" s="3269" t="s">
        <v>389</v>
      </c>
      <c r="Y29" s="3269"/>
      <c r="Z29" s="3269"/>
      <c r="AA29" s="3269"/>
      <c r="AB29" s="3269"/>
      <c r="AC29" s="3269"/>
      <c r="AD29" s="3269"/>
      <c r="AE29" s="3269"/>
      <c r="AF29" s="3269"/>
      <c r="AG29" s="3269"/>
      <c r="AH29" s="3269"/>
      <c r="AI29" s="3269"/>
      <c r="AJ29" s="3269"/>
      <c r="AK29" s="3269"/>
      <c r="AL29" s="3269"/>
      <c r="AM29" s="3269"/>
      <c r="AN29" s="3269"/>
      <c r="AO29" s="3269"/>
      <c r="AP29" s="3269"/>
      <c r="AQ29" s="3269"/>
      <c r="AR29" s="3026"/>
      <c r="AS29" s="3026"/>
      <c r="AT29" s="3026"/>
      <c r="AU29" s="3026"/>
      <c r="AV29" s="3026"/>
      <c r="AW29" s="3026"/>
      <c r="AX29" s="3026"/>
      <c r="AY29" s="3026"/>
      <c r="AZ29" s="3026"/>
      <c r="BA29" s="3026"/>
      <c r="BB29" s="3026"/>
      <c r="BC29" s="3026"/>
      <c r="BD29" s="3026"/>
      <c r="BE29" s="3026"/>
      <c r="BF29" s="3026"/>
      <c r="BG29" s="3026"/>
      <c r="BH29" s="3026"/>
      <c r="BI29" s="3026"/>
      <c r="BJ29" s="3026"/>
      <c r="BK29" s="3026"/>
      <c r="BL29" s="3271"/>
      <c r="BM29" s="3271"/>
      <c r="BN29" s="3271"/>
      <c r="BO29" s="3271"/>
      <c r="BP29" s="3271"/>
      <c r="BQ29" s="3271"/>
      <c r="BR29" s="3271"/>
      <c r="BS29" s="3271"/>
      <c r="BT29" s="3271"/>
      <c r="BU29" s="3271"/>
      <c r="BV29" s="3271"/>
      <c r="BW29" s="3271"/>
      <c r="BX29" s="3271"/>
      <c r="BY29" s="3271"/>
      <c r="BZ29" s="3271"/>
      <c r="CA29" s="3271"/>
      <c r="CB29" s="3271"/>
      <c r="CC29" s="3271"/>
      <c r="CD29" s="3271"/>
      <c r="CE29" s="538"/>
    </row>
    <row r="30" spans="2:95" s="539" customFormat="1" ht="14.25" customHeight="1">
      <c r="B30" s="537"/>
      <c r="C30" s="3275"/>
      <c r="D30" s="3275"/>
      <c r="E30" s="3274" t="s">
        <v>392</v>
      </c>
      <c r="F30" s="3275"/>
      <c r="G30" s="3277" t="s">
        <v>393</v>
      </c>
      <c r="H30" s="3278"/>
      <c r="I30" s="3278"/>
      <c r="J30" s="3278"/>
      <c r="K30" s="3278"/>
      <c r="L30" s="3278"/>
      <c r="M30" s="3278"/>
      <c r="N30" s="3273" t="s">
        <v>394</v>
      </c>
      <c r="O30" s="3278"/>
      <c r="P30" s="3278"/>
      <c r="Q30" s="3278"/>
      <c r="R30" s="3278"/>
      <c r="S30" s="3278"/>
      <c r="T30" s="3278"/>
      <c r="U30" s="3278"/>
      <c r="V30" s="3278"/>
      <c r="W30" s="3278"/>
      <c r="X30" s="3272" t="s">
        <v>385</v>
      </c>
      <c r="Y30" s="3272"/>
      <c r="Z30" s="3272"/>
      <c r="AA30" s="3272"/>
      <c r="AB30" s="3272"/>
      <c r="AC30" s="3272"/>
      <c r="AD30" s="3272"/>
      <c r="AE30" s="3272"/>
      <c r="AF30" s="3272"/>
      <c r="AG30" s="3272"/>
      <c r="AH30" s="3272"/>
      <c r="AI30" s="3272"/>
      <c r="AJ30" s="3272"/>
      <c r="AK30" s="3272"/>
      <c r="AL30" s="3272"/>
      <c r="AM30" s="3272"/>
      <c r="AN30" s="3272"/>
      <c r="AO30" s="3272"/>
      <c r="AP30" s="3272"/>
      <c r="AQ30" s="3272"/>
      <c r="AR30" s="3273"/>
      <c r="AS30" s="3273"/>
      <c r="AT30" s="3273"/>
      <c r="AU30" s="3273"/>
      <c r="AV30" s="3273"/>
      <c r="AW30" s="3273"/>
      <c r="AX30" s="3273"/>
      <c r="AY30" s="3273"/>
      <c r="AZ30" s="3273"/>
      <c r="BA30" s="3273"/>
      <c r="BB30" s="3273"/>
      <c r="BC30" s="3273"/>
      <c r="BD30" s="3273"/>
      <c r="BE30" s="3273"/>
      <c r="BF30" s="3273"/>
      <c r="BG30" s="3273"/>
      <c r="BH30" s="3273"/>
      <c r="BI30" s="3273"/>
      <c r="BJ30" s="3273"/>
      <c r="BK30" s="3273"/>
      <c r="BL30" s="3268"/>
      <c r="BM30" s="3268"/>
      <c r="BN30" s="3268"/>
      <c r="BO30" s="3268"/>
      <c r="BP30" s="3268"/>
      <c r="BQ30" s="3268"/>
      <c r="BR30" s="3268"/>
      <c r="BS30" s="3268"/>
      <c r="BT30" s="3271"/>
      <c r="BU30" s="3271"/>
      <c r="BV30" s="3271"/>
      <c r="BW30" s="3271"/>
      <c r="BX30" s="3271"/>
      <c r="BY30" s="3271"/>
      <c r="BZ30" s="3271"/>
      <c r="CA30" s="3271"/>
      <c r="CB30" s="3271"/>
      <c r="CC30" s="3271"/>
      <c r="CD30" s="3271"/>
      <c r="CE30" s="538"/>
    </row>
    <row r="31" spans="2:95" s="539" customFormat="1" ht="14.25" customHeight="1">
      <c r="B31" s="537"/>
      <c r="C31" s="3275"/>
      <c r="D31" s="3275"/>
      <c r="E31" s="3275"/>
      <c r="F31" s="3275"/>
      <c r="G31" s="3278"/>
      <c r="H31" s="3278"/>
      <c r="I31" s="3278"/>
      <c r="J31" s="3278"/>
      <c r="K31" s="3278"/>
      <c r="L31" s="3278"/>
      <c r="M31" s="3278"/>
      <c r="N31" s="3278"/>
      <c r="O31" s="3278"/>
      <c r="P31" s="3278"/>
      <c r="Q31" s="3278"/>
      <c r="R31" s="3278"/>
      <c r="S31" s="3278"/>
      <c r="T31" s="3278"/>
      <c r="U31" s="3278"/>
      <c r="V31" s="3278"/>
      <c r="W31" s="3278"/>
      <c r="X31" s="3272" t="s">
        <v>395</v>
      </c>
      <c r="Y31" s="3272"/>
      <c r="Z31" s="3272"/>
      <c r="AA31" s="3272"/>
      <c r="AB31" s="3272"/>
      <c r="AC31" s="3272"/>
      <c r="AD31" s="3272"/>
      <c r="AE31" s="3272"/>
      <c r="AF31" s="3272"/>
      <c r="AG31" s="3272"/>
      <c r="AH31" s="3272"/>
      <c r="AI31" s="3272"/>
      <c r="AJ31" s="3272"/>
      <c r="AK31" s="3272"/>
      <c r="AL31" s="3272"/>
      <c r="AM31" s="3272"/>
      <c r="AN31" s="3272"/>
      <c r="AO31" s="3272"/>
      <c r="AP31" s="3272"/>
      <c r="AQ31" s="3272"/>
      <c r="AR31" s="3273"/>
      <c r="AS31" s="3273"/>
      <c r="AT31" s="3273"/>
      <c r="AU31" s="3273"/>
      <c r="AV31" s="3273"/>
      <c r="AW31" s="3273"/>
      <c r="AX31" s="3273"/>
      <c r="AY31" s="3273"/>
      <c r="AZ31" s="3273"/>
      <c r="BA31" s="3273"/>
      <c r="BB31" s="3273"/>
      <c r="BC31" s="3273"/>
      <c r="BD31" s="3273"/>
      <c r="BE31" s="3273"/>
      <c r="BF31" s="3273"/>
      <c r="BG31" s="3273"/>
      <c r="BH31" s="3273"/>
      <c r="BI31" s="3273"/>
      <c r="BJ31" s="3273"/>
      <c r="BK31" s="3273"/>
      <c r="BL31" s="3271"/>
      <c r="BM31" s="3271"/>
      <c r="BN31" s="3271"/>
      <c r="BO31" s="3271"/>
      <c r="BP31" s="3271"/>
      <c r="BQ31" s="3271"/>
      <c r="BR31" s="3271"/>
      <c r="BS31" s="3271"/>
      <c r="BT31" s="3271"/>
      <c r="BU31" s="3271"/>
      <c r="BV31" s="3271"/>
      <c r="BW31" s="3271"/>
      <c r="BX31" s="3271"/>
      <c r="BY31" s="3271"/>
      <c r="BZ31" s="3271"/>
      <c r="CA31" s="3271"/>
      <c r="CB31" s="3271"/>
      <c r="CC31" s="3271"/>
      <c r="CD31" s="3271"/>
      <c r="CE31" s="538"/>
    </row>
    <row r="32" spans="2:95" s="539" customFormat="1" ht="14.25" customHeight="1">
      <c r="B32" s="537"/>
      <c r="C32" s="3275"/>
      <c r="D32" s="3275"/>
      <c r="E32" s="3275"/>
      <c r="F32" s="3275"/>
      <c r="G32" s="3278"/>
      <c r="H32" s="3278"/>
      <c r="I32" s="3278"/>
      <c r="J32" s="3278"/>
      <c r="K32" s="3278"/>
      <c r="L32" s="3278"/>
      <c r="M32" s="3278"/>
      <c r="N32" s="3278"/>
      <c r="O32" s="3278"/>
      <c r="P32" s="3278"/>
      <c r="Q32" s="3278"/>
      <c r="R32" s="3278"/>
      <c r="S32" s="3278"/>
      <c r="T32" s="3278"/>
      <c r="U32" s="3278"/>
      <c r="V32" s="3278"/>
      <c r="W32" s="3278"/>
      <c r="X32" s="3269" t="s">
        <v>387</v>
      </c>
      <c r="Y32" s="3269"/>
      <c r="Z32" s="3269"/>
      <c r="AA32" s="3269"/>
      <c r="AB32" s="3269"/>
      <c r="AC32" s="3269"/>
      <c r="AD32" s="3269"/>
      <c r="AE32" s="3269"/>
      <c r="AF32" s="3269"/>
      <c r="AG32" s="3269"/>
      <c r="AH32" s="3269"/>
      <c r="AI32" s="3269"/>
      <c r="AJ32" s="3269"/>
      <c r="AK32" s="3269"/>
      <c r="AL32" s="3269"/>
      <c r="AM32" s="3269"/>
      <c r="AN32" s="3269"/>
      <c r="AO32" s="3269"/>
      <c r="AP32" s="3269"/>
      <c r="AQ32" s="3269"/>
      <c r="AR32" s="3026"/>
      <c r="AS32" s="3026"/>
      <c r="AT32" s="3026"/>
      <c r="AU32" s="3026"/>
      <c r="AV32" s="3026"/>
      <c r="AW32" s="3026"/>
      <c r="AX32" s="3026"/>
      <c r="AY32" s="3026"/>
      <c r="AZ32" s="3026"/>
      <c r="BA32" s="3026"/>
      <c r="BB32" s="3026"/>
      <c r="BC32" s="3026"/>
      <c r="BD32" s="3026"/>
      <c r="BE32" s="3026"/>
      <c r="BF32" s="3026"/>
      <c r="BG32" s="3026"/>
      <c r="BH32" s="3026"/>
      <c r="BI32" s="3026"/>
      <c r="BJ32" s="3026"/>
      <c r="BK32" s="3026"/>
      <c r="BL32" s="3271"/>
      <c r="BM32" s="3271"/>
      <c r="BN32" s="3271"/>
      <c r="BO32" s="3271"/>
      <c r="BP32" s="3271"/>
      <c r="BQ32" s="3271"/>
      <c r="BR32" s="3271"/>
      <c r="BS32" s="3271"/>
      <c r="BT32" s="3271"/>
      <c r="BU32" s="3271"/>
      <c r="BV32" s="3271"/>
      <c r="BW32" s="3271"/>
      <c r="BX32" s="3271"/>
      <c r="BY32" s="3271"/>
      <c r="BZ32" s="3271"/>
      <c r="CA32" s="3271"/>
      <c r="CB32" s="3271"/>
      <c r="CC32" s="3271"/>
      <c r="CD32" s="3271"/>
      <c r="CE32" s="538"/>
    </row>
    <row r="33" spans="2:83" s="539" customFormat="1" ht="14.25" customHeight="1">
      <c r="B33" s="537"/>
      <c r="C33" s="3275"/>
      <c r="D33" s="3275"/>
      <c r="E33" s="3275"/>
      <c r="F33" s="3275"/>
      <c r="G33" s="3278"/>
      <c r="H33" s="3278"/>
      <c r="I33" s="3278"/>
      <c r="J33" s="3278"/>
      <c r="K33" s="3278"/>
      <c r="L33" s="3278"/>
      <c r="M33" s="3278"/>
      <c r="N33" s="3278"/>
      <c r="O33" s="3278"/>
      <c r="P33" s="3278"/>
      <c r="Q33" s="3278"/>
      <c r="R33" s="3278"/>
      <c r="S33" s="3278"/>
      <c r="T33" s="3278"/>
      <c r="U33" s="3278"/>
      <c r="V33" s="3278"/>
      <c r="W33" s="3278"/>
      <c r="X33" s="3269" t="s">
        <v>388</v>
      </c>
      <c r="Y33" s="3269"/>
      <c r="Z33" s="3269"/>
      <c r="AA33" s="3269"/>
      <c r="AB33" s="3269"/>
      <c r="AC33" s="3269"/>
      <c r="AD33" s="3269"/>
      <c r="AE33" s="3269"/>
      <c r="AF33" s="3269"/>
      <c r="AG33" s="3269"/>
      <c r="AH33" s="3269"/>
      <c r="AI33" s="3269"/>
      <c r="AJ33" s="3269"/>
      <c r="AK33" s="3269"/>
      <c r="AL33" s="3269"/>
      <c r="AM33" s="3269"/>
      <c r="AN33" s="3269"/>
      <c r="AO33" s="3269"/>
      <c r="AP33" s="3269"/>
      <c r="AQ33" s="3269"/>
      <c r="AR33" s="3270" t="e">
        <f>AR32/AR30</f>
        <v>#DIV/0!</v>
      </c>
      <c r="AS33" s="3270"/>
      <c r="AT33" s="3270"/>
      <c r="AU33" s="3270"/>
      <c r="AV33" s="3270" t="e">
        <f>AV32/AV30</f>
        <v>#DIV/0!</v>
      </c>
      <c r="AW33" s="3270"/>
      <c r="AX33" s="3270"/>
      <c r="AY33" s="3270"/>
      <c r="AZ33" s="3270" t="e">
        <f>AZ32/AZ30</f>
        <v>#DIV/0!</v>
      </c>
      <c r="BA33" s="3270"/>
      <c r="BB33" s="3270"/>
      <c r="BC33" s="3270"/>
      <c r="BD33" s="3270" t="e">
        <f>BD32/BD30</f>
        <v>#DIV/0!</v>
      </c>
      <c r="BE33" s="3270"/>
      <c r="BF33" s="3270"/>
      <c r="BG33" s="3270"/>
      <c r="BH33" s="3270" t="e">
        <f>BH32/BH30</f>
        <v>#DIV/0!</v>
      </c>
      <c r="BI33" s="3270"/>
      <c r="BJ33" s="3270"/>
      <c r="BK33" s="3270"/>
      <c r="BL33" s="3271"/>
      <c r="BM33" s="3271"/>
      <c r="BN33" s="3271"/>
      <c r="BO33" s="3271"/>
      <c r="BP33" s="3271"/>
      <c r="BQ33" s="3271"/>
      <c r="BR33" s="3271"/>
      <c r="BS33" s="3271"/>
      <c r="BT33" s="3271"/>
      <c r="BU33" s="3271"/>
      <c r="BV33" s="3271"/>
      <c r="BW33" s="3271"/>
      <c r="BX33" s="3271"/>
      <c r="BY33" s="3271"/>
      <c r="BZ33" s="3271"/>
      <c r="CA33" s="3271"/>
      <c r="CB33" s="3271"/>
      <c r="CC33" s="3271"/>
      <c r="CD33" s="3271"/>
      <c r="CE33" s="538"/>
    </row>
    <row r="34" spans="2:83" s="539" customFormat="1" ht="14.25" customHeight="1">
      <c r="B34" s="537"/>
      <c r="C34" s="3275"/>
      <c r="D34" s="3275"/>
      <c r="E34" s="3275"/>
      <c r="F34" s="3275"/>
      <c r="G34" s="3278"/>
      <c r="H34" s="3278"/>
      <c r="I34" s="3278"/>
      <c r="J34" s="3278"/>
      <c r="K34" s="3278"/>
      <c r="L34" s="3278"/>
      <c r="M34" s="3278"/>
      <c r="N34" s="3278"/>
      <c r="O34" s="3278"/>
      <c r="P34" s="3278"/>
      <c r="Q34" s="3278"/>
      <c r="R34" s="3278"/>
      <c r="S34" s="3278"/>
      <c r="T34" s="3278"/>
      <c r="U34" s="3278"/>
      <c r="V34" s="3278"/>
      <c r="W34" s="3278"/>
      <c r="X34" s="3269" t="s">
        <v>396</v>
      </c>
      <c r="Y34" s="3269"/>
      <c r="Z34" s="3269"/>
      <c r="AA34" s="3269"/>
      <c r="AB34" s="3269"/>
      <c r="AC34" s="3269"/>
      <c r="AD34" s="3269"/>
      <c r="AE34" s="3269"/>
      <c r="AF34" s="3269"/>
      <c r="AG34" s="3269"/>
      <c r="AH34" s="3269"/>
      <c r="AI34" s="3269"/>
      <c r="AJ34" s="3269"/>
      <c r="AK34" s="3269"/>
      <c r="AL34" s="3269"/>
      <c r="AM34" s="3269"/>
      <c r="AN34" s="3269"/>
      <c r="AO34" s="3269"/>
      <c r="AP34" s="3269"/>
      <c r="AQ34" s="3269"/>
      <c r="AR34" s="3026"/>
      <c r="AS34" s="3026"/>
      <c r="AT34" s="3026"/>
      <c r="AU34" s="3026"/>
      <c r="AV34" s="3026"/>
      <c r="AW34" s="3026"/>
      <c r="AX34" s="3026"/>
      <c r="AY34" s="3026"/>
      <c r="AZ34" s="3026"/>
      <c r="BA34" s="3026"/>
      <c r="BB34" s="3026"/>
      <c r="BC34" s="3026"/>
      <c r="BD34" s="3026"/>
      <c r="BE34" s="3026"/>
      <c r="BF34" s="3026"/>
      <c r="BG34" s="3026"/>
      <c r="BH34" s="3026"/>
      <c r="BI34" s="3026"/>
      <c r="BJ34" s="3026"/>
      <c r="BK34" s="3026"/>
      <c r="BL34" s="3271"/>
      <c r="BM34" s="3271"/>
      <c r="BN34" s="3271"/>
      <c r="BO34" s="3271"/>
      <c r="BP34" s="3271"/>
      <c r="BQ34" s="3271"/>
      <c r="BR34" s="3271"/>
      <c r="BS34" s="3271"/>
      <c r="BT34" s="3271"/>
      <c r="BU34" s="3271"/>
      <c r="BV34" s="3271"/>
      <c r="BW34" s="3271"/>
      <c r="BX34" s="3271"/>
      <c r="BY34" s="3271"/>
      <c r="BZ34" s="3271"/>
      <c r="CA34" s="3271"/>
      <c r="CB34" s="3271"/>
      <c r="CC34" s="3271"/>
      <c r="CD34" s="3271"/>
      <c r="CE34" s="538"/>
    </row>
    <row r="35" spans="2:83" s="539" customFormat="1" ht="14.25" customHeight="1">
      <c r="B35" s="537"/>
      <c r="C35" s="3275"/>
      <c r="D35" s="3275"/>
      <c r="E35" s="3275"/>
      <c r="F35" s="3275"/>
      <c r="G35" s="3277" t="s">
        <v>397</v>
      </c>
      <c r="H35" s="3278"/>
      <c r="I35" s="3278"/>
      <c r="J35" s="3278"/>
      <c r="K35" s="3278"/>
      <c r="L35" s="3278"/>
      <c r="M35" s="3278"/>
      <c r="N35" s="3273" t="s">
        <v>398</v>
      </c>
      <c r="O35" s="3278"/>
      <c r="P35" s="3278"/>
      <c r="Q35" s="3278"/>
      <c r="R35" s="3278"/>
      <c r="S35" s="3278"/>
      <c r="T35" s="3278"/>
      <c r="U35" s="3278"/>
      <c r="V35" s="3278"/>
      <c r="W35" s="3278"/>
      <c r="X35" s="3272" t="s">
        <v>385</v>
      </c>
      <c r="Y35" s="3272"/>
      <c r="Z35" s="3272"/>
      <c r="AA35" s="3272"/>
      <c r="AB35" s="3272"/>
      <c r="AC35" s="3272"/>
      <c r="AD35" s="3272"/>
      <c r="AE35" s="3272"/>
      <c r="AF35" s="3272"/>
      <c r="AG35" s="3272"/>
      <c r="AH35" s="3272"/>
      <c r="AI35" s="3272"/>
      <c r="AJ35" s="3272"/>
      <c r="AK35" s="3272"/>
      <c r="AL35" s="3272"/>
      <c r="AM35" s="3272"/>
      <c r="AN35" s="3272"/>
      <c r="AO35" s="3272"/>
      <c r="AP35" s="3272"/>
      <c r="AQ35" s="3272"/>
      <c r="AR35" s="3273"/>
      <c r="AS35" s="3273"/>
      <c r="AT35" s="3273"/>
      <c r="AU35" s="3273"/>
      <c r="AV35" s="3273"/>
      <c r="AW35" s="3273"/>
      <c r="AX35" s="3273"/>
      <c r="AY35" s="3273"/>
      <c r="AZ35" s="3273"/>
      <c r="BA35" s="3273"/>
      <c r="BB35" s="3273"/>
      <c r="BC35" s="3273"/>
      <c r="BD35" s="3273"/>
      <c r="BE35" s="3273"/>
      <c r="BF35" s="3273"/>
      <c r="BG35" s="3273"/>
      <c r="BH35" s="3273"/>
      <c r="BI35" s="3273"/>
      <c r="BJ35" s="3273"/>
      <c r="BK35" s="3273"/>
      <c r="BL35" s="3268"/>
      <c r="BM35" s="3268"/>
      <c r="BN35" s="3268"/>
      <c r="BO35" s="3268"/>
      <c r="BP35" s="3268"/>
      <c r="BQ35" s="3268"/>
      <c r="BR35" s="3268"/>
      <c r="BS35" s="3268"/>
      <c r="BT35" s="3271"/>
      <c r="BU35" s="3271"/>
      <c r="BV35" s="3271"/>
      <c r="BW35" s="3271"/>
      <c r="BX35" s="3271"/>
      <c r="BY35" s="3271"/>
      <c r="BZ35" s="3271"/>
      <c r="CA35" s="3271"/>
      <c r="CB35" s="3271"/>
      <c r="CC35" s="3271"/>
      <c r="CD35" s="3271"/>
      <c r="CE35" s="538"/>
    </row>
    <row r="36" spans="2:83" s="539" customFormat="1" ht="14.25" customHeight="1">
      <c r="B36" s="537"/>
      <c r="C36" s="3275"/>
      <c r="D36" s="3275"/>
      <c r="E36" s="3275"/>
      <c r="F36" s="3275"/>
      <c r="G36" s="3278"/>
      <c r="H36" s="3278"/>
      <c r="I36" s="3278"/>
      <c r="J36" s="3278"/>
      <c r="K36" s="3278"/>
      <c r="L36" s="3278"/>
      <c r="M36" s="3278"/>
      <c r="N36" s="3278"/>
      <c r="O36" s="3278"/>
      <c r="P36" s="3278"/>
      <c r="Q36" s="3278"/>
      <c r="R36" s="3278"/>
      <c r="S36" s="3278"/>
      <c r="T36" s="3278"/>
      <c r="U36" s="3278"/>
      <c r="V36" s="3278"/>
      <c r="W36" s="3278"/>
      <c r="X36" s="3272" t="s">
        <v>399</v>
      </c>
      <c r="Y36" s="3272"/>
      <c r="Z36" s="3272"/>
      <c r="AA36" s="3272"/>
      <c r="AB36" s="3272"/>
      <c r="AC36" s="3272"/>
      <c r="AD36" s="3272"/>
      <c r="AE36" s="3272"/>
      <c r="AF36" s="3272"/>
      <c r="AG36" s="3272"/>
      <c r="AH36" s="3272"/>
      <c r="AI36" s="3272"/>
      <c r="AJ36" s="3272"/>
      <c r="AK36" s="3272"/>
      <c r="AL36" s="3272"/>
      <c r="AM36" s="3272"/>
      <c r="AN36" s="3272"/>
      <c r="AO36" s="3272"/>
      <c r="AP36" s="3272"/>
      <c r="AQ36" s="3272"/>
      <c r="AR36" s="3273"/>
      <c r="AS36" s="3273"/>
      <c r="AT36" s="3273"/>
      <c r="AU36" s="3273"/>
      <c r="AV36" s="3273"/>
      <c r="AW36" s="3273"/>
      <c r="AX36" s="3273"/>
      <c r="AY36" s="3273"/>
      <c r="AZ36" s="3273"/>
      <c r="BA36" s="3273"/>
      <c r="BB36" s="3273"/>
      <c r="BC36" s="3273"/>
      <c r="BD36" s="3273"/>
      <c r="BE36" s="3273"/>
      <c r="BF36" s="3273"/>
      <c r="BG36" s="3273"/>
      <c r="BH36" s="3273"/>
      <c r="BI36" s="3273"/>
      <c r="BJ36" s="3273"/>
      <c r="BK36" s="3273"/>
      <c r="BL36" s="3271"/>
      <c r="BM36" s="3271"/>
      <c r="BN36" s="3271"/>
      <c r="BO36" s="3271"/>
      <c r="BP36" s="3271"/>
      <c r="BQ36" s="3271"/>
      <c r="BR36" s="3271"/>
      <c r="BS36" s="3271"/>
      <c r="BT36" s="3271"/>
      <c r="BU36" s="3271"/>
      <c r="BV36" s="3271"/>
      <c r="BW36" s="3271"/>
      <c r="BX36" s="3271"/>
      <c r="BY36" s="3271"/>
      <c r="BZ36" s="3271"/>
      <c r="CA36" s="3271"/>
      <c r="CB36" s="3271"/>
      <c r="CC36" s="3271"/>
      <c r="CD36" s="3271"/>
      <c r="CE36" s="538"/>
    </row>
    <row r="37" spans="2:83" s="539" customFormat="1" ht="14.25" customHeight="1">
      <c r="B37" s="537"/>
      <c r="C37" s="3275"/>
      <c r="D37" s="3275"/>
      <c r="E37" s="3275"/>
      <c r="F37" s="3275"/>
      <c r="G37" s="3278"/>
      <c r="H37" s="3278"/>
      <c r="I37" s="3278"/>
      <c r="J37" s="3278"/>
      <c r="K37" s="3278"/>
      <c r="L37" s="3278"/>
      <c r="M37" s="3278"/>
      <c r="N37" s="3278"/>
      <c r="O37" s="3278"/>
      <c r="P37" s="3278"/>
      <c r="Q37" s="3278"/>
      <c r="R37" s="3278"/>
      <c r="S37" s="3278"/>
      <c r="T37" s="3278"/>
      <c r="U37" s="3278"/>
      <c r="V37" s="3278"/>
      <c r="W37" s="3278"/>
      <c r="X37" s="3269" t="s">
        <v>387</v>
      </c>
      <c r="Y37" s="3269"/>
      <c r="Z37" s="3269"/>
      <c r="AA37" s="3269"/>
      <c r="AB37" s="3269"/>
      <c r="AC37" s="3269"/>
      <c r="AD37" s="3269"/>
      <c r="AE37" s="3269"/>
      <c r="AF37" s="3269"/>
      <c r="AG37" s="3269"/>
      <c r="AH37" s="3269"/>
      <c r="AI37" s="3269"/>
      <c r="AJ37" s="3269"/>
      <c r="AK37" s="3269"/>
      <c r="AL37" s="3269"/>
      <c r="AM37" s="3269"/>
      <c r="AN37" s="3269"/>
      <c r="AO37" s="3269"/>
      <c r="AP37" s="3269"/>
      <c r="AQ37" s="3269"/>
      <c r="AR37" s="3026"/>
      <c r="AS37" s="3026"/>
      <c r="AT37" s="3026"/>
      <c r="AU37" s="3026"/>
      <c r="AV37" s="3026"/>
      <c r="AW37" s="3026"/>
      <c r="AX37" s="3026"/>
      <c r="AY37" s="3026"/>
      <c r="AZ37" s="3026"/>
      <c r="BA37" s="3026"/>
      <c r="BB37" s="3026"/>
      <c r="BC37" s="3026"/>
      <c r="BD37" s="3026"/>
      <c r="BE37" s="3026"/>
      <c r="BF37" s="3026"/>
      <c r="BG37" s="3026"/>
      <c r="BH37" s="3026"/>
      <c r="BI37" s="3026"/>
      <c r="BJ37" s="3026"/>
      <c r="BK37" s="3026"/>
      <c r="BL37" s="3271"/>
      <c r="BM37" s="3271"/>
      <c r="BN37" s="3271"/>
      <c r="BO37" s="3271"/>
      <c r="BP37" s="3271"/>
      <c r="BQ37" s="3271"/>
      <c r="BR37" s="3271"/>
      <c r="BS37" s="3271"/>
      <c r="BT37" s="3271"/>
      <c r="BU37" s="3271"/>
      <c r="BV37" s="3271"/>
      <c r="BW37" s="3271"/>
      <c r="BX37" s="3271"/>
      <c r="BY37" s="3271"/>
      <c r="BZ37" s="3271"/>
      <c r="CA37" s="3271"/>
      <c r="CB37" s="3271"/>
      <c r="CC37" s="3271"/>
      <c r="CD37" s="3271"/>
      <c r="CE37" s="538"/>
    </row>
    <row r="38" spans="2:83" s="539" customFormat="1" ht="14.25" customHeight="1">
      <c r="B38" s="537"/>
      <c r="C38" s="3275"/>
      <c r="D38" s="3275"/>
      <c r="E38" s="3275"/>
      <c r="F38" s="3275"/>
      <c r="G38" s="3278"/>
      <c r="H38" s="3278"/>
      <c r="I38" s="3278"/>
      <c r="J38" s="3278"/>
      <c r="K38" s="3278"/>
      <c r="L38" s="3278"/>
      <c r="M38" s="3278"/>
      <c r="N38" s="3278"/>
      <c r="O38" s="3278"/>
      <c r="P38" s="3278"/>
      <c r="Q38" s="3278"/>
      <c r="R38" s="3278"/>
      <c r="S38" s="3278"/>
      <c r="T38" s="3278"/>
      <c r="U38" s="3278"/>
      <c r="V38" s="3278"/>
      <c r="W38" s="3278"/>
      <c r="X38" s="3269" t="s">
        <v>388</v>
      </c>
      <c r="Y38" s="3269"/>
      <c r="Z38" s="3269"/>
      <c r="AA38" s="3269"/>
      <c r="AB38" s="3269"/>
      <c r="AC38" s="3269"/>
      <c r="AD38" s="3269"/>
      <c r="AE38" s="3269"/>
      <c r="AF38" s="3269"/>
      <c r="AG38" s="3269"/>
      <c r="AH38" s="3269"/>
      <c r="AI38" s="3269"/>
      <c r="AJ38" s="3269"/>
      <c r="AK38" s="3269"/>
      <c r="AL38" s="3269"/>
      <c r="AM38" s="3269"/>
      <c r="AN38" s="3269"/>
      <c r="AO38" s="3269"/>
      <c r="AP38" s="3269"/>
      <c r="AQ38" s="3269"/>
      <c r="AR38" s="3270" t="e">
        <f>AR37/AR35</f>
        <v>#DIV/0!</v>
      </c>
      <c r="AS38" s="3270"/>
      <c r="AT38" s="3270"/>
      <c r="AU38" s="3270"/>
      <c r="AV38" s="3270" t="e">
        <f>AV37/AV35</f>
        <v>#DIV/0!</v>
      </c>
      <c r="AW38" s="3270"/>
      <c r="AX38" s="3270"/>
      <c r="AY38" s="3270"/>
      <c r="AZ38" s="3270" t="e">
        <f>AZ37/AZ35</f>
        <v>#DIV/0!</v>
      </c>
      <c r="BA38" s="3270"/>
      <c r="BB38" s="3270"/>
      <c r="BC38" s="3270"/>
      <c r="BD38" s="3270" t="e">
        <f>BD37/BD35</f>
        <v>#DIV/0!</v>
      </c>
      <c r="BE38" s="3270"/>
      <c r="BF38" s="3270"/>
      <c r="BG38" s="3270"/>
      <c r="BH38" s="3270" t="e">
        <f>BH37/BH35</f>
        <v>#DIV/0!</v>
      </c>
      <c r="BI38" s="3270"/>
      <c r="BJ38" s="3270"/>
      <c r="BK38" s="3270"/>
      <c r="BL38" s="3271"/>
      <c r="BM38" s="3271"/>
      <c r="BN38" s="3271"/>
      <c r="BO38" s="3271"/>
      <c r="BP38" s="3271"/>
      <c r="BQ38" s="3271"/>
      <c r="BR38" s="3271"/>
      <c r="BS38" s="3271"/>
      <c r="BT38" s="3271"/>
      <c r="BU38" s="3271"/>
      <c r="BV38" s="3271"/>
      <c r="BW38" s="3271"/>
      <c r="BX38" s="3271"/>
      <c r="BY38" s="3271"/>
      <c r="BZ38" s="3271"/>
      <c r="CA38" s="3271"/>
      <c r="CB38" s="3271"/>
      <c r="CC38" s="3271"/>
      <c r="CD38" s="3271"/>
      <c r="CE38" s="538"/>
    </row>
    <row r="39" spans="2:83" s="539" customFormat="1" ht="14.25" customHeight="1">
      <c r="B39" s="537"/>
      <c r="C39" s="3275"/>
      <c r="D39" s="3275"/>
      <c r="E39" s="3275"/>
      <c r="F39" s="3275"/>
      <c r="G39" s="3278"/>
      <c r="H39" s="3278"/>
      <c r="I39" s="3278"/>
      <c r="J39" s="3278"/>
      <c r="K39" s="3278"/>
      <c r="L39" s="3278"/>
      <c r="M39" s="3278"/>
      <c r="N39" s="3278"/>
      <c r="O39" s="3278"/>
      <c r="P39" s="3278"/>
      <c r="Q39" s="3278"/>
      <c r="R39" s="3278"/>
      <c r="S39" s="3278"/>
      <c r="T39" s="3278"/>
      <c r="U39" s="3278"/>
      <c r="V39" s="3278"/>
      <c r="W39" s="3278"/>
      <c r="X39" s="3269" t="s">
        <v>396</v>
      </c>
      <c r="Y39" s="3269"/>
      <c r="Z39" s="3269"/>
      <c r="AA39" s="3269"/>
      <c r="AB39" s="3269"/>
      <c r="AC39" s="3269"/>
      <c r="AD39" s="3269"/>
      <c r="AE39" s="3269"/>
      <c r="AF39" s="3269"/>
      <c r="AG39" s="3269"/>
      <c r="AH39" s="3269"/>
      <c r="AI39" s="3269"/>
      <c r="AJ39" s="3269"/>
      <c r="AK39" s="3269"/>
      <c r="AL39" s="3269"/>
      <c r="AM39" s="3269"/>
      <c r="AN39" s="3269"/>
      <c r="AO39" s="3269"/>
      <c r="AP39" s="3269"/>
      <c r="AQ39" s="3269"/>
      <c r="AR39" s="3026"/>
      <c r="AS39" s="3026"/>
      <c r="AT39" s="3026"/>
      <c r="AU39" s="3026"/>
      <c r="AV39" s="3026"/>
      <c r="AW39" s="3026"/>
      <c r="AX39" s="3026"/>
      <c r="AY39" s="3026"/>
      <c r="AZ39" s="3026"/>
      <c r="BA39" s="3026"/>
      <c r="BB39" s="3026"/>
      <c r="BC39" s="3026"/>
      <c r="BD39" s="3026"/>
      <c r="BE39" s="3026"/>
      <c r="BF39" s="3026"/>
      <c r="BG39" s="3026"/>
      <c r="BH39" s="3026"/>
      <c r="BI39" s="3026"/>
      <c r="BJ39" s="3026"/>
      <c r="BK39" s="3026"/>
      <c r="BL39" s="3271"/>
      <c r="BM39" s="3271"/>
      <c r="BN39" s="3271"/>
      <c r="BO39" s="3271"/>
      <c r="BP39" s="3271"/>
      <c r="BQ39" s="3271"/>
      <c r="BR39" s="3271"/>
      <c r="BS39" s="3271"/>
      <c r="BT39" s="3271"/>
      <c r="BU39" s="3271"/>
      <c r="BV39" s="3271"/>
      <c r="BW39" s="3271"/>
      <c r="BX39" s="3271"/>
      <c r="BY39" s="3271"/>
      <c r="BZ39" s="3271"/>
      <c r="CA39" s="3271"/>
      <c r="CB39" s="3271"/>
      <c r="CC39" s="3271"/>
      <c r="CD39" s="3271"/>
      <c r="CE39" s="538"/>
    </row>
    <row r="40" spans="2:83" s="539" customFormat="1" ht="14.25" customHeight="1">
      <c r="B40" s="537"/>
      <c r="C40" s="3275"/>
      <c r="D40" s="3275"/>
      <c r="E40" s="3275"/>
      <c r="F40" s="3275"/>
      <c r="G40" s="3277" t="s">
        <v>400</v>
      </c>
      <c r="H40" s="3278"/>
      <c r="I40" s="3278"/>
      <c r="J40" s="3278"/>
      <c r="K40" s="3278"/>
      <c r="L40" s="3278"/>
      <c r="M40" s="3278"/>
      <c r="N40" s="3273" t="s">
        <v>401</v>
      </c>
      <c r="O40" s="3278"/>
      <c r="P40" s="3278"/>
      <c r="Q40" s="3278"/>
      <c r="R40" s="3278"/>
      <c r="S40" s="3278"/>
      <c r="T40" s="3278"/>
      <c r="U40" s="3278"/>
      <c r="V40" s="3278"/>
      <c r="W40" s="3278"/>
      <c r="X40" s="3272" t="s">
        <v>385</v>
      </c>
      <c r="Y40" s="3272"/>
      <c r="Z40" s="3272"/>
      <c r="AA40" s="3272"/>
      <c r="AB40" s="3272"/>
      <c r="AC40" s="3272"/>
      <c r="AD40" s="3272"/>
      <c r="AE40" s="3272"/>
      <c r="AF40" s="3272"/>
      <c r="AG40" s="3272"/>
      <c r="AH40" s="3272"/>
      <c r="AI40" s="3272"/>
      <c r="AJ40" s="3272"/>
      <c r="AK40" s="3272"/>
      <c r="AL40" s="3272"/>
      <c r="AM40" s="3272"/>
      <c r="AN40" s="3272"/>
      <c r="AO40" s="3272"/>
      <c r="AP40" s="3272"/>
      <c r="AQ40" s="3272"/>
      <c r="AR40" s="3273"/>
      <c r="AS40" s="3273"/>
      <c r="AT40" s="3273"/>
      <c r="AU40" s="3273"/>
      <c r="AV40" s="3273"/>
      <c r="AW40" s="3273"/>
      <c r="AX40" s="3273"/>
      <c r="AY40" s="3273"/>
      <c r="AZ40" s="3273"/>
      <c r="BA40" s="3273"/>
      <c r="BB40" s="3273"/>
      <c r="BC40" s="3273"/>
      <c r="BD40" s="3273"/>
      <c r="BE40" s="3273"/>
      <c r="BF40" s="3273"/>
      <c r="BG40" s="3273"/>
      <c r="BH40" s="3273"/>
      <c r="BI40" s="3273"/>
      <c r="BJ40" s="3273"/>
      <c r="BK40" s="3273"/>
      <c r="BL40" s="3268"/>
      <c r="BM40" s="3268"/>
      <c r="BN40" s="3268"/>
      <c r="BO40" s="3268"/>
      <c r="BP40" s="3268"/>
      <c r="BQ40" s="3268"/>
      <c r="BR40" s="3268"/>
      <c r="BS40" s="3268"/>
      <c r="BT40" s="3271"/>
      <c r="BU40" s="3271"/>
      <c r="BV40" s="3271"/>
      <c r="BW40" s="3271"/>
      <c r="BX40" s="3271"/>
      <c r="BY40" s="3271"/>
      <c r="BZ40" s="3271"/>
      <c r="CA40" s="3271"/>
      <c r="CB40" s="3271"/>
      <c r="CC40" s="3271"/>
      <c r="CD40" s="3271"/>
      <c r="CE40" s="538"/>
    </row>
    <row r="41" spans="2:83" s="539" customFormat="1" ht="14.25" customHeight="1">
      <c r="B41" s="537"/>
      <c r="C41" s="3275"/>
      <c r="D41" s="3275"/>
      <c r="E41" s="3275"/>
      <c r="F41" s="3275"/>
      <c r="G41" s="3278"/>
      <c r="H41" s="3278"/>
      <c r="I41" s="3278"/>
      <c r="J41" s="3278"/>
      <c r="K41" s="3278"/>
      <c r="L41" s="3278"/>
      <c r="M41" s="3278"/>
      <c r="N41" s="3278"/>
      <c r="O41" s="3278"/>
      <c r="P41" s="3278"/>
      <c r="Q41" s="3278"/>
      <c r="R41" s="3278"/>
      <c r="S41" s="3278"/>
      <c r="T41" s="3278"/>
      <c r="U41" s="3278"/>
      <c r="V41" s="3278"/>
      <c r="W41" s="3278"/>
      <c r="X41" s="3272" t="s">
        <v>396</v>
      </c>
      <c r="Y41" s="3272"/>
      <c r="Z41" s="3272"/>
      <c r="AA41" s="3272"/>
      <c r="AB41" s="3272"/>
      <c r="AC41" s="3272"/>
      <c r="AD41" s="3272"/>
      <c r="AE41" s="3272"/>
      <c r="AF41" s="3272"/>
      <c r="AG41" s="3272"/>
      <c r="AH41" s="3272"/>
      <c r="AI41" s="3272"/>
      <c r="AJ41" s="3272"/>
      <c r="AK41" s="3272"/>
      <c r="AL41" s="3272"/>
      <c r="AM41" s="3272"/>
      <c r="AN41" s="3272"/>
      <c r="AO41" s="3272"/>
      <c r="AP41" s="3272"/>
      <c r="AQ41" s="3272"/>
      <c r="AR41" s="3273"/>
      <c r="AS41" s="3273"/>
      <c r="AT41" s="3273"/>
      <c r="AU41" s="3273"/>
      <c r="AV41" s="3273"/>
      <c r="AW41" s="3273"/>
      <c r="AX41" s="3273"/>
      <c r="AY41" s="3273"/>
      <c r="AZ41" s="3273"/>
      <c r="BA41" s="3273"/>
      <c r="BB41" s="3273"/>
      <c r="BC41" s="3273"/>
      <c r="BD41" s="3273"/>
      <c r="BE41" s="3273"/>
      <c r="BF41" s="3273"/>
      <c r="BG41" s="3273"/>
      <c r="BH41" s="3273"/>
      <c r="BI41" s="3273"/>
      <c r="BJ41" s="3273"/>
      <c r="BK41" s="3273"/>
      <c r="BL41" s="3271"/>
      <c r="BM41" s="3271"/>
      <c r="BN41" s="3271"/>
      <c r="BO41" s="3271"/>
      <c r="BP41" s="3271"/>
      <c r="BQ41" s="3271"/>
      <c r="BR41" s="3271"/>
      <c r="BS41" s="3271"/>
      <c r="BT41" s="3271"/>
      <c r="BU41" s="3271"/>
      <c r="BV41" s="3271"/>
      <c r="BW41" s="3271"/>
      <c r="BX41" s="3271"/>
      <c r="BY41" s="3271"/>
      <c r="BZ41" s="3271"/>
      <c r="CA41" s="3271"/>
      <c r="CB41" s="3271"/>
      <c r="CC41" s="3271"/>
      <c r="CD41" s="3271"/>
      <c r="CE41" s="538"/>
    </row>
    <row r="42" spans="2:83" s="539" customFormat="1" ht="14.25" customHeight="1">
      <c r="B42" s="537"/>
      <c r="C42" s="3275"/>
      <c r="D42" s="3275"/>
      <c r="E42" s="3275"/>
      <c r="F42" s="3275"/>
      <c r="G42" s="3278"/>
      <c r="H42" s="3278"/>
      <c r="I42" s="3278"/>
      <c r="J42" s="3278"/>
      <c r="K42" s="3278"/>
      <c r="L42" s="3278"/>
      <c r="M42" s="3278"/>
      <c r="N42" s="3278"/>
      <c r="O42" s="3278"/>
      <c r="P42" s="3278"/>
      <c r="Q42" s="3278"/>
      <c r="R42" s="3278"/>
      <c r="S42" s="3278"/>
      <c r="T42" s="3278"/>
      <c r="U42" s="3278"/>
      <c r="V42" s="3278"/>
      <c r="W42" s="3278"/>
      <c r="X42" s="3269" t="s">
        <v>387</v>
      </c>
      <c r="Y42" s="3269"/>
      <c r="Z42" s="3269"/>
      <c r="AA42" s="3269"/>
      <c r="AB42" s="3269"/>
      <c r="AC42" s="3269"/>
      <c r="AD42" s="3269"/>
      <c r="AE42" s="3269"/>
      <c r="AF42" s="3269"/>
      <c r="AG42" s="3269"/>
      <c r="AH42" s="3269"/>
      <c r="AI42" s="3269"/>
      <c r="AJ42" s="3269"/>
      <c r="AK42" s="3269"/>
      <c r="AL42" s="3269"/>
      <c r="AM42" s="3269"/>
      <c r="AN42" s="3269"/>
      <c r="AO42" s="3269"/>
      <c r="AP42" s="3269"/>
      <c r="AQ42" s="3269"/>
      <c r="AR42" s="3026"/>
      <c r="AS42" s="3026"/>
      <c r="AT42" s="3026"/>
      <c r="AU42" s="3026"/>
      <c r="AV42" s="3026"/>
      <c r="AW42" s="3026"/>
      <c r="AX42" s="3026"/>
      <c r="AY42" s="3026"/>
      <c r="AZ42" s="3026"/>
      <c r="BA42" s="3026"/>
      <c r="BB42" s="3026"/>
      <c r="BC42" s="3026"/>
      <c r="BD42" s="3026"/>
      <c r="BE42" s="3026"/>
      <c r="BF42" s="3026"/>
      <c r="BG42" s="3026"/>
      <c r="BH42" s="3026"/>
      <c r="BI42" s="3026"/>
      <c r="BJ42" s="3026"/>
      <c r="BK42" s="3026"/>
      <c r="BL42" s="3271"/>
      <c r="BM42" s="3271"/>
      <c r="BN42" s="3271"/>
      <c r="BO42" s="3271"/>
      <c r="BP42" s="3271"/>
      <c r="BQ42" s="3271"/>
      <c r="BR42" s="3271"/>
      <c r="BS42" s="3271"/>
      <c r="BT42" s="3271"/>
      <c r="BU42" s="3271"/>
      <c r="BV42" s="3271"/>
      <c r="BW42" s="3271"/>
      <c r="BX42" s="3271"/>
      <c r="BY42" s="3271"/>
      <c r="BZ42" s="3271"/>
      <c r="CA42" s="3271"/>
      <c r="CB42" s="3271"/>
      <c r="CC42" s="3271"/>
      <c r="CD42" s="3271"/>
      <c r="CE42" s="538"/>
    </row>
    <row r="43" spans="2:83" s="539" customFormat="1" ht="14.25" customHeight="1">
      <c r="B43" s="537"/>
      <c r="C43" s="3275"/>
      <c r="D43" s="3275"/>
      <c r="E43" s="3275"/>
      <c r="F43" s="3275"/>
      <c r="G43" s="3278"/>
      <c r="H43" s="3278"/>
      <c r="I43" s="3278"/>
      <c r="J43" s="3278"/>
      <c r="K43" s="3278"/>
      <c r="L43" s="3278"/>
      <c r="M43" s="3278"/>
      <c r="N43" s="3278"/>
      <c r="O43" s="3278"/>
      <c r="P43" s="3278"/>
      <c r="Q43" s="3278"/>
      <c r="R43" s="3278"/>
      <c r="S43" s="3278"/>
      <c r="T43" s="3278"/>
      <c r="U43" s="3278"/>
      <c r="V43" s="3278"/>
      <c r="W43" s="3278"/>
      <c r="X43" s="3269" t="s">
        <v>388</v>
      </c>
      <c r="Y43" s="3269"/>
      <c r="Z43" s="3269"/>
      <c r="AA43" s="3269"/>
      <c r="AB43" s="3269"/>
      <c r="AC43" s="3269"/>
      <c r="AD43" s="3269"/>
      <c r="AE43" s="3269"/>
      <c r="AF43" s="3269"/>
      <c r="AG43" s="3269"/>
      <c r="AH43" s="3269"/>
      <c r="AI43" s="3269"/>
      <c r="AJ43" s="3269"/>
      <c r="AK43" s="3269"/>
      <c r="AL43" s="3269"/>
      <c r="AM43" s="3269"/>
      <c r="AN43" s="3269"/>
      <c r="AO43" s="3269"/>
      <c r="AP43" s="3269"/>
      <c r="AQ43" s="3269"/>
      <c r="AR43" s="3270" t="e">
        <f>AR42/AR41</f>
        <v>#DIV/0!</v>
      </c>
      <c r="AS43" s="3270"/>
      <c r="AT43" s="3270"/>
      <c r="AU43" s="3270"/>
      <c r="AV43" s="3270" t="e">
        <f>AV42/AV41</f>
        <v>#DIV/0!</v>
      </c>
      <c r="AW43" s="3270"/>
      <c r="AX43" s="3270"/>
      <c r="AY43" s="3270"/>
      <c r="AZ43" s="3270" t="e">
        <f>AZ42/AZ41</f>
        <v>#DIV/0!</v>
      </c>
      <c r="BA43" s="3270"/>
      <c r="BB43" s="3270"/>
      <c r="BC43" s="3270"/>
      <c r="BD43" s="3270" t="e">
        <f>BD42/BD41</f>
        <v>#DIV/0!</v>
      </c>
      <c r="BE43" s="3270"/>
      <c r="BF43" s="3270"/>
      <c r="BG43" s="3270"/>
      <c r="BH43" s="3270" t="e">
        <f>BH42/BH41</f>
        <v>#DIV/0!</v>
      </c>
      <c r="BI43" s="3270"/>
      <c r="BJ43" s="3270"/>
      <c r="BK43" s="3270"/>
      <c r="BL43" s="3271"/>
      <c r="BM43" s="3271"/>
      <c r="BN43" s="3271"/>
      <c r="BO43" s="3271"/>
      <c r="BP43" s="3271"/>
      <c r="BQ43" s="3271"/>
      <c r="BR43" s="3271"/>
      <c r="BS43" s="3271"/>
      <c r="BT43" s="3271"/>
      <c r="BU43" s="3271"/>
      <c r="BV43" s="3271"/>
      <c r="BW43" s="3271"/>
      <c r="BX43" s="3271"/>
      <c r="BY43" s="3271"/>
      <c r="BZ43" s="3271"/>
      <c r="CA43" s="3271"/>
      <c r="CB43" s="3271"/>
      <c r="CC43" s="3271"/>
      <c r="CD43" s="3271"/>
      <c r="CE43" s="538"/>
    </row>
    <row r="44" spans="2:83" s="539" customFormat="1" ht="14.25" customHeight="1">
      <c r="B44" s="537"/>
      <c r="C44" s="3275"/>
      <c r="D44" s="3275"/>
      <c r="E44" s="3275"/>
      <c r="F44" s="3275"/>
      <c r="G44" s="3278"/>
      <c r="H44" s="3278"/>
      <c r="I44" s="3278"/>
      <c r="J44" s="3278"/>
      <c r="K44" s="3278"/>
      <c r="L44" s="3278"/>
      <c r="M44" s="3278"/>
      <c r="N44" s="3278"/>
      <c r="O44" s="3278"/>
      <c r="P44" s="3278"/>
      <c r="Q44" s="3278"/>
      <c r="R44" s="3278"/>
      <c r="S44" s="3278"/>
      <c r="T44" s="3278"/>
      <c r="U44" s="3278"/>
      <c r="V44" s="3278"/>
      <c r="W44" s="3278"/>
      <c r="X44" s="3269" t="s">
        <v>396</v>
      </c>
      <c r="Y44" s="3269"/>
      <c r="Z44" s="3269"/>
      <c r="AA44" s="3269"/>
      <c r="AB44" s="3269"/>
      <c r="AC44" s="3269"/>
      <c r="AD44" s="3269"/>
      <c r="AE44" s="3269"/>
      <c r="AF44" s="3269"/>
      <c r="AG44" s="3269"/>
      <c r="AH44" s="3269"/>
      <c r="AI44" s="3269"/>
      <c r="AJ44" s="3269"/>
      <c r="AK44" s="3269"/>
      <c r="AL44" s="3269"/>
      <c r="AM44" s="3269"/>
      <c r="AN44" s="3269"/>
      <c r="AO44" s="3269"/>
      <c r="AP44" s="3269"/>
      <c r="AQ44" s="3269"/>
      <c r="AR44" s="3026"/>
      <c r="AS44" s="3026"/>
      <c r="AT44" s="3026"/>
      <c r="AU44" s="3026"/>
      <c r="AV44" s="3026"/>
      <c r="AW44" s="3026"/>
      <c r="AX44" s="3026"/>
      <c r="AY44" s="3026"/>
      <c r="AZ44" s="3026"/>
      <c r="BA44" s="3026"/>
      <c r="BB44" s="3026"/>
      <c r="BC44" s="3026"/>
      <c r="BD44" s="3026"/>
      <c r="BE44" s="3026"/>
      <c r="BF44" s="3026"/>
      <c r="BG44" s="3026"/>
      <c r="BH44" s="3026"/>
      <c r="BI44" s="3026"/>
      <c r="BJ44" s="3026"/>
      <c r="BK44" s="3026"/>
      <c r="BL44" s="3271"/>
      <c r="BM44" s="3271"/>
      <c r="BN44" s="3271"/>
      <c r="BO44" s="3271"/>
      <c r="BP44" s="3271"/>
      <c r="BQ44" s="3271"/>
      <c r="BR44" s="3271"/>
      <c r="BS44" s="3271"/>
      <c r="BT44" s="3271"/>
      <c r="BU44" s="3271"/>
      <c r="BV44" s="3271"/>
      <c r="BW44" s="3271"/>
      <c r="BX44" s="3271"/>
      <c r="BY44" s="3271"/>
      <c r="BZ44" s="3271"/>
      <c r="CA44" s="3271"/>
      <c r="CB44" s="3271"/>
      <c r="CC44" s="3271"/>
      <c r="CD44" s="3271"/>
      <c r="CE44" s="538"/>
    </row>
    <row r="45" spans="2:83" s="539" customFormat="1" ht="14.25" customHeight="1">
      <c r="B45" s="537"/>
      <c r="C45" s="3275"/>
      <c r="D45" s="3275"/>
      <c r="E45" s="3275"/>
      <c r="F45" s="3275"/>
      <c r="G45" s="3277" t="s">
        <v>402</v>
      </c>
      <c r="H45" s="3278"/>
      <c r="I45" s="3278"/>
      <c r="J45" s="3278"/>
      <c r="K45" s="3278"/>
      <c r="L45" s="3278"/>
      <c r="M45" s="3278"/>
      <c r="N45" s="3273" t="s">
        <v>403</v>
      </c>
      <c r="O45" s="3278"/>
      <c r="P45" s="3278"/>
      <c r="Q45" s="3278"/>
      <c r="R45" s="3278"/>
      <c r="S45" s="3278"/>
      <c r="T45" s="3278"/>
      <c r="U45" s="3278"/>
      <c r="V45" s="3278"/>
      <c r="W45" s="3278"/>
      <c r="X45" s="3272" t="s">
        <v>385</v>
      </c>
      <c r="Y45" s="3272"/>
      <c r="Z45" s="3272"/>
      <c r="AA45" s="3272"/>
      <c r="AB45" s="3272"/>
      <c r="AC45" s="3272"/>
      <c r="AD45" s="3272"/>
      <c r="AE45" s="3272"/>
      <c r="AF45" s="3272"/>
      <c r="AG45" s="3272"/>
      <c r="AH45" s="3272"/>
      <c r="AI45" s="3272"/>
      <c r="AJ45" s="3272"/>
      <c r="AK45" s="3272"/>
      <c r="AL45" s="3272"/>
      <c r="AM45" s="3272"/>
      <c r="AN45" s="3272"/>
      <c r="AO45" s="3272"/>
      <c r="AP45" s="3272"/>
      <c r="AQ45" s="3272"/>
      <c r="AR45" s="3273"/>
      <c r="AS45" s="3273"/>
      <c r="AT45" s="3273"/>
      <c r="AU45" s="3273"/>
      <c r="AV45" s="3273"/>
      <c r="AW45" s="3273"/>
      <c r="AX45" s="3273"/>
      <c r="AY45" s="3273"/>
      <c r="AZ45" s="3273"/>
      <c r="BA45" s="3273"/>
      <c r="BB45" s="3273"/>
      <c r="BC45" s="3273"/>
      <c r="BD45" s="3273"/>
      <c r="BE45" s="3273"/>
      <c r="BF45" s="3273"/>
      <c r="BG45" s="3273"/>
      <c r="BH45" s="3273"/>
      <c r="BI45" s="3273"/>
      <c r="BJ45" s="3273"/>
      <c r="BK45" s="3273"/>
      <c r="BL45" s="3268"/>
      <c r="BM45" s="3268"/>
      <c r="BN45" s="3268"/>
      <c r="BO45" s="3268"/>
      <c r="BP45" s="3268"/>
      <c r="BQ45" s="3268"/>
      <c r="BR45" s="3268"/>
      <c r="BS45" s="3268"/>
      <c r="BT45" s="3271"/>
      <c r="BU45" s="3271"/>
      <c r="BV45" s="3271"/>
      <c r="BW45" s="3271"/>
      <c r="BX45" s="3271"/>
      <c r="BY45" s="3271"/>
      <c r="BZ45" s="3271"/>
      <c r="CA45" s="3271"/>
      <c r="CB45" s="3271"/>
      <c r="CC45" s="3271"/>
      <c r="CD45" s="3271"/>
      <c r="CE45" s="538"/>
    </row>
    <row r="46" spans="2:83" s="539" customFormat="1" ht="14.25" customHeight="1">
      <c r="B46" s="537"/>
      <c r="C46" s="3275"/>
      <c r="D46" s="3275"/>
      <c r="E46" s="3275"/>
      <c r="F46" s="3275"/>
      <c r="G46" s="3278"/>
      <c r="H46" s="3278"/>
      <c r="I46" s="3278"/>
      <c r="J46" s="3278"/>
      <c r="K46" s="3278"/>
      <c r="L46" s="3278"/>
      <c r="M46" s="3278"/>
      <c r="N46" s="3278"/>
      <c r="O46" s="3278"/>
      <c r="P46" s="3278"/>
      <c r="Q46" s="3278"/>
      <c r="R46" s="3278"/>
      <c r="S46" s="3278"/>
      <c r="T46" s="3278"/>
      <c r="U46" s="3278"/>
      <c r="V46" s="3278"/>
      <c r="W46" s="3278"/>
      <c r="X46" s="3272" t="s">
        <v>396</v>
      </c>
      <c r="Y46" s="3272"/>
      <c r="Z46" s="3272"/>
      <c r="AA46" s="3272"/>
      <c r="AB46" s="3272"/>
      <c r="AC46" s="3272"/>
      <c r="AD46" s="3272"/>
      <c r="AE46" s="3272"/>
      <c r="AF46" s="3272"/>
      <c r="AG46" s="3272"/>
      <c r="AH46" s="3272"/>
      <c r="AI46" s="3272"/>
      <c r="AJ46" s="3272"/>
      <c r="AK46" s="3272"/>
      <c r="AL46" s="3272"/>
      <c r="AM46" s="3272"/>
      <c r="AN46" s="3272"/>
      <c r="AO46" s="3272"/>
      <c r="AP46" s="3272"/>
      <c r="AQ46" s="3272"/>
      <c r="AR46" s="3273"/>
      <c r="AS46" s="3273"/>
      <c r="AT46" s="3273"/>
      <c r="AU46" s="3273"/>
      <c r="AV46" s="3273"/>
      <c r="AW46" s="3273"/>
      <c r="AX46" s="3273"/>
      <c r="AY46" s="3273"/>
      <c r="AZ46" s="3273"/>
      <c r="BA46" s="3273"/>
      <c r="BB46" s="3273"/>
      <c r="BC46" s="3273"/>
      <c r="BD46" s="3273"/>
      <c r="BE46" s="3273"/>
      <c r="BF46" s="3273"/>
      <c r="BG46" s="3273"/>
      <c r="BH46" s="3273"/>
      <c r="BI46" s="3273"/>
      <c r="BJ46" s="3273"/>
      <c r="BK46" s="3273"/>
      <c r="BL46" s="3271"/>
      <c r="BM46" s="3271"/>
      <c r="BN46" s="3271"/>
      <c r="BO46" s="3271"/>
      <c r="BP46" s="3271"/>
      <c r="BQ46" s="3271"/>
      <c r="BR46" s="3271"/>
      <c r="BS46" s="3271"/>
      <c r="BT46" s="3271"/>
      <c r="BU46" s="3271"/>
      <c r="BV46" s="3271"/>
      <c r="BW46" s="3271"/>
      <c r="BX46" s="3271"/>
      <c r="BY46" s="3271"/>
      <c r="BZ46" s="3271"/>
      <c r="CA46" s="3271"/>
      <c r="CB46" s="3271"/>
      <c r="CC46" s="3271"/>
      <c r="CD46" s="3271"/>
      <c r="CE46" s="538"/>
    </row>
    <row r="47" spans="2:83" s="539" customFormat="1" ht="14.25" customHeight="1">
      <c r="B47" s="537"/>
      <c r="C47" s="3275"/>
      <c r="D47" s="3275"/>
      <c r="E47" s="3275"/>
      <c r="F47" s="3275"/>
      <c r="G47" s="3278"/>
      <c r="H47" s="3278"/>
      <c r="I47" s="3278"/>
      <c r="J47" s="3278"/>
      <c r="K47" s="3278"/>
      <c r="L47" s="3278"/>
      <c r="M47" s="3278"/>
      <c r="N47" s="3278"/>
      <c r="O47" s="3278"/>
      <c r="P47" s="3278"/>
      <c r="Q47" s="3278"/>
      <c r="R47" s="3278"/>
      <c r="S47" s="3278"/>
      <c r="T47" s="3278"/>
      <c r="U47" s="3278"/>
      <c r="V47" s="3278"/>
      <c r="W47" s="3278"/>
      <c r="X47" s="3269" t="s">
        <v>387</v>
      </c>
      <c r="Y47" s="3269"/>
      <c r="Z47" s="3269"/>
      <c r="AA47" s="3269"/>
      <c r="AB47" s="3269"/>
      <c r="AC47" s="3269"/>
      <c r="AD47" s="3269"/>
      <c r="AE47" s="3269"/>
      <c r="AF47" s="3269"/>
      <c r="AG47" s="3269"/>
      <c r="AH47" s="3269"/>
      <c r="AI47" s="3269"/>
      <c r="AJ47" s="3269"/>
      <c r="AK47" s="3269"/>
      <c r="AL47" s="3269"/>
      <c r="AM47" s="3269"/>
      <c r="AN47" s="3269"/>
      <c r="AO47" s="3269"/>
      <c r="AP47" s="3269"/>
      <c r="AQ47" s="3269"/>
      <c r="AR47" s="3026"/>
      <c r="AS47" s="3026"/>
      <c r="AT47" s="3026"/>
      <c r="AU47" s="3026"/>
      <c r="AV47" s="3026"/>
      <c r="AW47" s="3026"/>
      <c r="AX47" s="3026"/>
      <c r="AY47" s="3026"/>
      <c r="AZ47" s="3026"/>
      <c r="BA47" s="3026"/>
      <c r="BB47" s="3026"/>
      <c r="BC47" s="3026"/>
      <c r="BD47" s="3026"/>
      <c r="BE47" s="3026"/>
      <c r="BF47" s="3026"/>
      <c r="BG47" s="3026"/>
      <c r="BH47" s="3026"/>
      <c r="BI47" s="3026"/>
      <c r="BJ47" s="3026"/>
      <c r="BK47" s="3026"/>
      <c r="BL47" s="3271"/>
      <c r="BM47" s="3271"/>
      <c r="BN47" s="3271"/>
      <c r="BO47" s="3271"/>
      <c r="BP47" s="3271"/>
      <c r="BQ47" s="3271"/>
      <c r="BR47" s="3271"/>
      <c r="BS47" s="3271"/>
      <c r="BT47" s="3271"/>
      <c r="BU47" s="3271"/>
      <c r="BV47" s="3271"/>
      <c r="BW47" s="3271"/>
      <c r="BX47" s="3271"/>
      <c r="BY47" s="3271"/>
      <c r="BZ47" s="3271"/>
      <c r="CA47" s="3271"/>
      <c r="CB47" s="3271"/>
      <c r="CC47" s="3271"/>
      <c r="CD47" s="3271"/>
      <c r="CE47" s="538"/>
    </row>
    <row r="48" spans="2:83" s="539" customFormat="1" ht="14.25" customHeight="1">
      <c r="B48" s="537"/>
      <c r="C48" s="3275"/>
      <c r="D48" s="3275"/>
      <c r="E48" s="3275"/>
      <c r="F48" s="3275"/>
      <c r="G48" s="3278"/>
      <c r="H48" s="3278"/>
      <c r="I48" s="3278"/>
      <c r="J48" s="3278"/>
      <c r="K48" s="3278"/>
      <c r="L48" s="3278"/>
      <c r="M48" s="3278"/>
      <c r="N48" s="3278"/>
      <c r="O48" s="3278"/>
      <c r="P48" s="3278"/>
      <c r="Q48" s="3278"/>
      <c r="R48" s="3278"/>
      <c r="S48" s="3278"/>
      <c r="T48" s="3278"/>
      <c r="U48" s="3278"/>
      <c r="V48" s="3278"/>
      <c r="W48" s="3278"/>
      <c r="X48" s="3269" t="s">
        <v>388</v>
      </c>
      <c r="Y48" s="3269"/>
      <c r="Z48" s="3269"/>
      <c r="AA48" s="3269"/>
      <c r="AB48" s="3269"/>
      <c r="AC48" s="3269"/>
      <c r="AD48" s="3269"/>
      <c r="AE48" s="3269"/>
      <c r="AF48" s="3269"/>
      <c r="AG48" s="3269"/>
      <c r="AH48" s="3269"/>
      <c r="AI48" s="3269"/>
      <c r="AJ48" s="3269"/>
      <c r="AK48" s="3269"/>
      <c r="AL48" s="3269"/>
      <c r="AM48" s="3269"/>
      <c r="AN48" s="3269"/>
      <c r="AO48" s="3269"/>
      <c r="AP48" s="3269"/>
      <c r="AQ48" s="3269"/>
      <c r="AR48" s="3270" t="e">
        <f>AR47/AR45</f>
        <v>#DIV/0!</v>
      </c>
      <c r="AS48" s="3270"/>
      <c r="AT48" s="3270"/>
      <c r="AU48" s="3270"/>
      <c r="AV48" s="3270" t="e">
        <f>AV47/AV45</f>
        <v>#DIV/0!</v>
      </c>
      <c r="AW48" s="3270"/>
      <c r="AX48" s="3270"/>
      <c r="AY48" s="3270"/>
      <c r="AZ48" s="3270" t="e">
        <f>AZ47/AZ45</f>
        <v>#DIV/0!</v>
      </c>
      <c r="BA48" s="3270"/>
      <c r="BB48" s="3270"/>
      <c r="BC48" s="3270"/>
      <c r="BD48" s="3270" t="e">
        <f>BD47/BD45</f>
        <v>#DIV/0!</v>
      </c>
      <c r="BE48" s="3270"/>
      <c r="BF48" s="3270"/>
      <c r="BG48" s="3270"/>
      <c r="BH48" s="3270" t="e">
        <f>BH47/BH45</f>
        <v>#DIV/0!</v>
      </c>
      <c r="BI48" s="3270"/>
      <c r="BJ48" s="3270"/>
      <c r="BK48" s="3270"/>
      <c r="BL48" s="3271"/>
      <c r="BM48" s="3271"/>
      <c r="BN48" s="3271"/>
      <c r="BO48" s="3271"/>
      <c r="BP48" s="3271"/>
      <c r="BQ48" s="3271"/>
      <c r="BR48" s="3271"/>
      <c r="BS48" s="3271"/>
      <c r="BT48" s="3271"/>
      <c r="BU48" s="3271"/>
      <c r="BV48" s="3271"/>
      <c r="BW48" s="3271"/>
      <c r="BX48" s="3271"/>
      <c r="BY48" s="3271"/>
      <c r="BZ48" s="3271"/>
      <c r="CA48" s="3271"/>
      <c r="CB48" s="3271"/>
      <c r="CC48" s="3271"/>
      <c r="CD48" s="3271"/>
      <c r="CE48" s="538"/>
    </row>
    <row r="49" spans="2:83" s="539" customFormat="1" ht="14.25" customHeight="1">
      <c r="B49" s="537"/>
      <c r="C49" s="3275"/>
      <c r="D49" s="3275"/>
      <c r="E49" s="3275"/>
      <c r="F49" s="3275"/>
      <c r="G49" s="3278"/>
      <c r="H49" s="3278"/>
      <c r="I49" s="3278"/>
      <c r="J49" s="3278"/>
      <c r="K49" s="3278"/>
      <c r="L49" s="3278"/>
      <c r="M49" s="3278"/>
      <c r="N49" s="3278"/>
      <c r="O49" s="3278"/>
      <c r="P49" s="3278"/>
      <c r="Q49" s="3278"/>
      <c r="R49" s="3278"/>
      <c r="S49" s="3278"/>
      <c r="T49" s="3278"/>
      <c r="U49" s="3278"/>
      <c r="V49" s="3278"/>
      <c r="W49" s="3278"/>
      <c r="X49" s="3269" t="s">
        <v>396</v>
      </c>
      <c r="Y49" s="3269"/>
      <c r="Z49" s="3269"/>
      <c r="AA49" s="3269"/>
      <c r="AB49" s="3269"/>
      <c r="AC49" s="3269"/>
      <c r="AD49" s="3269"/>
      <c r="AE49" s="3269"/>
      <c r="AF49" s="3269"/>
      <c r="AG49" s="3269"/>
      <c r="AH49" s="3269"/>
      <c r="AI49" s="3269"/>
      <c r="AJ49" s="3269"/>
      <c r="AK49" s="3269"/>
      <c r="AL49" s="3269"/>
      <c r="AM49" s="3269"/>
      <c r="AN49" s="3269"/>
      <c r="AO49" s="3269"/>
      <c r="AP49" s="3269"/>
      <c r="AQ49" s="3269"/>
      <c r="AR49" s="3026"/>
      <c r="AS49" s="3026"/>
      <c r="AT49" s="3026"/>
      <c r="AU49" s="3026"/>
      <c r="AV49" s="3026"/>
      <c r="AW49" s="3026"/>
      <c r="AX49" s="3026"/>
      <c r="AY49" s="3026"/>
      <c r="AZ49" s="3026"/>
      <c r="BA49" s="3026"/>
      <c r="BB49" s="3026"/>
      <c r="BC49" s="3026"/>
      <c r="BD49" s="3026"/>
      <c r="BE49" s="3026"/>
      <c r="BF49" s="3026"/>
      <c r="BG49" s="3026"/>
      <c r="BH49" s="3026"/>
      <c r="BI49" s="3026"/>
      <c r="BJ49" s="3026"/>
      <c r="BK49" s="3026"/>
      <c r="BL49" s="3271"/>
      <c r="BM49" s="3271"/>
      <c r="BN49" s="3271"/>
      <c r="BO49" s="3271"/>
      <c r="BP49" s="3271"/>
      <c r="BQ49" s="3271"/>
      <c r="BR49" s="3271"/>
      <c r="BS49" s="3271"/>
      <c r="BT49" s="3271"/>
      <c r="BU49" s="3271"/>
      <c r="BV49" s="3271"/>
      <c r="BW49" s="3271"/>
      <c r="BX49" s="3271"/>
      <c r="BY49" s="3271"/>
      <c r="BZ49" s="3271"/>
      <c r="CA49" s="3271"/>
      <c r="CB49" s="3271"/>
      <c r="CC49" s="3271"/>
      <c r="CD49" s="3271"/>
      <c r="CE49" s="538"/>
    </row>
    <row r="50" spans="2:83" s="539" customFormat="1" ht="14.25" customHeight="1">
      <c r="B50" s="537"/>
      <c r="C50" s="3275"/>
      <c r="D50" s="3275"/>
      <c r="E50" s="3275"/>
      <c r="F50" s="3275"/>
      <c r="G50" s="3277" t="s">
        <v>404</v>
      </c>
      <c r="H50" s="3278"/>
      <c r="I50" s="3278"/>
      <c r="J50" s="3278"/>
      <c r="K50" s="3278"/>
      <c r="L50" s="3278"/>
      <c r="M50" s="3278"/>
      <c r="N50" s="3273" t="s">
        <v>405</v>
      </c>
      <c r="O50" s="3278"/>
      <c r="P50" s="3278"/>
      <c r="Q50" s="3278"/>
      <c r="R50" s="3278"/>
      <c r="S50" s="3278"/>
      <c r="T50" s="3278"/>
      <c r="U50" s="3278"/>
      <c r="V50" s="3278"/>
      <c r="W50" s="3278"/>
      <c r="X50" s="3272" t="s">
        <v>385</v>
      </c>
      <c r="Y50" s="3272"/>
      <c r="Z50" s="3272"/>
      <c r="AA50" s="3272"/>
      <c r="AB50" s="3272"/>
      <c r="AC50" s="3272"/>
      <c r="AD50" s="3272"/>
      <c r="AE50" s="3272"/>
      <c r="AF50" s="3272"/>
      <c r="AG50" s="3272"/>
      <c r="AH50" s="3272"/>
      <c r="AI50" s="3272"/>
      <c r="AJ50" s="3272"/>
      <c r="AK50" s="3272"/>
      <c r="AL50" s="3272"/>
      <c r="AM50" s="3272"/>
      <c r="AN50" s="3272"/>
      <c r="AO50" s="3272"/>
      <c r="AP50" s="3272"/>
      <c r="AQ50" s="3272"/>
      <c r="AR50" s="3273"/>
      <c r="AS50" s="3273"/>
      <c r="AT50" s="3273"/>
      <c r="AU50" s="3273"/>
      <c r="AV50" s="3273"/>
      <c r="AW50" s="3273"/>
      <c r="AX50" s="3273"/>
      <c r="AY50" s="3273"/>
      <c r="AZ50" s="3273"/>
      <c r="BA50" s="3273"/>
      <c r="BB50" s="3273"/>
      <c r="BC50" s="3273"/>
      <c r="BD50" s="3273"/>
      <c r="BE50" s="3273"/>
      <c r="BF50" s="3273"/>
      <c r="BG50" s="3273"/>
      <c r="BH50" s="3273"/>
      <c r="BI50" s="3273"/>
      <c r="BJ50" s="3273"/>
      <c r="BK50" s="3273"/>
      <c r="BL50" s="3268"/>
      <c r="BM50" s="3268"/>
      <c r="BN50" s="3268"/>
      <c r="BO50" s="3268"/>
      <c r="BP50" s="3268"/>
      <c r="BQ50" s="3268"/>
      <c r="BR50" s="3268"/>
      <c r="BS50" s="3268"/>
      <c r="BT50" s="3271"/>
      <c r="BU50" s="3271"/>
      <c r="BV50" s="3271"/>
      <c r="BW50" s="3271"/>
      <c r="BX50" s="3271"/>
      <c r="BY50" s="3271"/>
      <c r="BZ50" s="3271"/>
      <c r="CA50" s="3271"/>
      <c r="CB50" s="3271"/>
      <c r="CC50" s="3271"/>
      <c r="CD50" s="3271"/>
      <c r="CE50" s="538"/>
    </row>
    <row r="51" spans="2:83" s="539" customFormat="1" ht="14.25" customHeight="1">
      <c r="B51" s="537"/>
      <c r="C51" s="3275"/>
      <c r="D51" s="3275"/>
      <c r="E51" s="3275"/>
      <c r="F51" s="3275"/>
      <c r="G51" s="3278"/>
      <c r="H51" s="3278"/>
      <c r="I51" s="3278"/>
      <c r="J51" s="3278"/>
      <c r="K51" s="3278"/>
      <c r="L51" s="3278"/>
      <c r="M51" s="3278"/>
      <c r="N51" s="3278"/>
      <c r="O51" s="3278"/>
      <c r="P51" s="3278"/>
      <c r="Q51" s="3278"/>
      <c r="R51" s="3278"/>
      <c r="S51" s="3278"/>
      <c r="T51" s="3278"/>
      <c r="U51" s="3278"/>
      <c r="V51" s="3278"/>
      <c r="W51" s="3278"/>
      <c r="X51" s="3272" t="s">
        <v>406</v>
      </c>
      <c r="Y51" s="3272"/>
      <c r="Z51" s="3272"/>
      <c r="AA51" s="3272"/>
      <c r="AB51" s="3272"/>
      <c r="AC51" s="3272"/>
      <c r="AD51" s="3272"/>
      <c r="AE51" s="3272"/>
      <c r="AF51" s="3272"/>
      <c r="AG51" s="3272"/>
      <c r="AH51" s="3272"/>
      <c r="AI51" s="3272"/>
      <c r="AJ51" s="3272"/>
      <c r="AK51" s="3272"/>
      <c r="AL51" s="3272"/>
      <c r="AM51" s="3272"/>
      <c r="AN51" s="3272"/>
      <c r="AO51" s="3272"/>
      <c r="AP51" s="3272"/>
      <c r="AQ51" s="3272"/>
      <c r="AR51" s="3273"/>
      <c r="AS51" s="3273"/>
      <c r="AT51" s="3273"/>
      <c r="AU51" s="3273"/>
      <c r="AV51" s="3273"/>
      <c r="AW51" s="3273"/>
      <c r="AX51" s="3273"/>
      <c r="AY51" s="3273"/>
      <c r="AZ51" s="3273"/>
      <c r="BA51" s="3273"/>
      <c r="BB51" s="3273"/>
      <c r="BC51" s="3273"/>
      <c r="BD51" s="3273"/>
      <c r="BE51" s="3273"/>
      <c r="BF51" s="3273"/>
      <c r="BG51" s="3273"/>
      <c r="BH51" s="3273"/>
      <c r="BI51" s="3273"/>
      <c r="BJ51" s="3273"/>
      <c r="BK51" s="3273"/>
      <c r="BL51" s="3271"/>
      <c r="BM51" s="3271"/>
      <c r="BN51" s="3271"/>
      <c r="BO51" s="3271"/>
      <c r="BP51" s="3271"/>
      <c r="BQ51" s="3271"/>
      <c r="BR51" s="3271"/>
      <c r="BS51" s="3271"/>
      <c r="BT51" s="3271"/>
      <c r="BU51" s="3271"/>
      <c r="BV51" s="3271"/>
      <c r="BW51" s="3271"/>
      <c r="BX51" s="3271"/>
      <c r="BY51" s="3271"/>
      <c r="BZ51" s="3271"/>
      <c r="CA51" s="3271"/>
      <c r="CB51" s="3271"/>
      <c r="CC51" s="3271"/>
      <c r="CD51" s="3271"/>
      <c r="CE51" s="538"/>
    </row>
    <row r="52" spans="2:83" s="539" customFormat="1" ht="14.25" customHeight="1">
      <c r="B52" s="537"/>
      <c r="C52" s="3275"/>
      <c r="D52" s="3275"/>
      <c r="E52" s="3275"/>
      <c r="F52" s="3275"/>
      <c r="G52" s="3278"/>
      <c r="H52" s="3278"/>
      <c r="I52" s="3278"/>
      <c r="J52" s="3278"/>
      <c r="K52" s="3278"/>
      <c r="L52" s="3278"/>
      <c r="M52" s="3278"/>
      <c r="N52" s="3278"/>
      <c r="O52" s="3278"/>
      <c r="P52" s="3278"/>
      <c r="Q52" s="3278"/>
      <c r="R52" s="3278"/>
      <c r="S52" s="3278"/>
      <c r="T52" s="3278"/>
      <c r="U52" s="3278"/>
      <c r="V52" s="3278"/>
      <c r="W52" s="3278"/>
      <c r="X52" s="3269" t="s">
        <v>387</v>
      </c>
      <c r="Y52" s="3269"/>
      <c r="Z52" s="3269"/>
      <c r="AA52" s="3269"/>
      <c r="AB52" s="3269"/>
      <c r="AC52" s="3269"/>
      <c r="AD52" s="3269"/>
      <c r="AE52" s="3269"/>
      <c r="AF52" s="3269"/>
      <c r="AG52" s="3269"/>
      <c r="AH52" s="3269"/>
      <c r="AI52" s="3269"/>
      <c r="AJ52" s="3269"/>
      <c r="AK52" s="3269"/>
      <c r="AL52" s="3269"/>
      <c r="AM52" s="3269"/>
      <c r="AN52" s="3269"/>
      <c r="AO52" s="3269"/>
      <c r="AP52" s="3269"/>
      <c r="AQ52" s="3269"/>
      <c r="AR52" s="3026"/>
      <c r="AS52" s="3026"/>
      <c r="AT52" s="3026"/>
      <c r="AU52" s="3026"/>
      <c r="AV52" s="3026"/>
      <c r="AW52" s="3026"/>
      <c r="AX52" s="3026"/>
      <c r="AY52" s="3026"/>
      <c r="AZ52" s="3026"/>
      <c r="BA52" s="3026"/>
      <c r="BB52" s="3026"/>
      <c r="BC52" s="3026"/>
      <c r="BD52" s="3026"/>
      <c r="BE52" s="3026"/>
      <c r="BF52" s="3026"/>
      <c r="BG52" s="3026"/>
      <c r="BH52" s="3026"/>
      <c r="BI52" s="3026"/>
      <c r="BJ52" s="3026"/>
      <c r="BK52" s="3026"/>
      <c r="BL52" s="3271"/>
      <c r="BM52" s="3271"/>
      <c r="BN52" s="3271"/>
      <c r="BO52" s="3271"/>
      <c r="BP52" s="3271"/>
      <c r="BQ52" s="3271"/>
      <c r="BR52" s="3271"/>
      <c r="BS52" s="3271"/>
      <c r="BT52" s="3271"/>
      <c r="BU52" s="3271"/>
      <c r="BV52" s="3271"/>
      <c r="BW52" s="3271"/>
      <c r="BX52" s="3271"/>
      <c r="BY52" s="3271"/>
      <c r="BZ52" s="3271"/>
      <c r="CA52" s="3271"/>
      <c r="CB52" s="3271"/>
      <c r="CC52" s="3271"/>
      <c r="CD52" s="3271"/>
      <c r="CE52" s="538"/>
    </row>
    <row r="53" spans="2:83" s="539" customFormat="1" ht="14.25" customHeight="1">
      <c r="B53" s="537"/>
      <c r="C53" s="3275"/>
      <c r="D53" s="3275"/>
      <c r="E53" s="3275"/>
      <c r="F53" s="3275"/>
      <c r="G53" s="3278"/>
      <c r="H53" s="3278"/>
      <c r="I53" s="3278"/>
      <c r="J53" s="3278"/>
      <c r="K53" s="3278"/>
      <c r="L53" s="3278"/>
      <c r="M53" s="3278"/>
      <c r="N53" s="3278"/>
      <c r="O53" s="3278"/>
      <c r="P53" s="3278"/>
      <c r="Q53" s="3278"/>
      <c r="R53" s="3278"/>
      <c r="S53" s="3278"/>
      <c r="T53" s="3278"/>
      <c r="U53" s="3278"/>
      <c r="V53" s="3278"/>
      <c r="W53" s="3278"/>
      <c r="X53" s="3269" t="s">
        <v>388</v>
      </c>
      <c r="Y53" s="3269"/>
      <c r="Z53" s="3269"/>
      <c r="AA53" s="3269"/>
      <c r="AB53" s="3269"/>
      <c r="AC53" s="3269"/>
      <c r="AD53" s="3269"/>
      <c r="AE53" s="3269"/>
      <c r="AF53" s="3269"/>
      <c r="AG53" s="3269"/>
      <c r="AH53" s="3269"/>
      <c r="AI53" s="3269"/>
      <c r="AJ53" s="3269"/>
      <c r="AK53" s="3269"/>
      <c r="AL53" s="3269"/>
      <c r="AM53" s="3269"/>
      <c r="AN53" s="3269"/>
      <c r="AO53" s="3269"/>
      <c r="AP53" s="3269"/>
      <c r="AQ53" s="3269"/>
      <c r="AR53" s="3270" t="e">
        <f>AR52/AR50</f>
        <v>#DIV/0!</v>
      </c>
      <c r="AS53" s="3270"/>
      <c r="AT53" s="3270"/>
      <c r="AU53" s="3270"/>
      <c r="AV53" s="3270" t="e">
        <f>AV52/AV50</f>
        <v>#DIV/0!</v>
      </c>
      <c r="AW53" s="3270"/>
      <c r="AX53" s="3270"/>
      <c r="AY53" s="3270"/>
      <c r="AZ53" s="3270" t="e">
        <f>AZ52/AZ50</f>
        <v>#DIV/0!</v>
      </c>
      <c r="BA53" s="3270"/>
      <c r="BB53" s="3270"/>
      <c r="BC53" s="3270"/>
      <c r="BD53" s="3270" t="e">
        <f>BD52/BD50</f>
        <v>#DIV/0!</v>
      </c>
      <c r="BE53" s="3270"/>
      <c r="BF53" s="3270"/>
      <c r="BG53" s="3270"/>
      <c r="BH53" s="3270" t="e">
        <f>BH52/BH50</f>
        <v>#DIV/0!</v>
      </c>
      <c r="BI53" s="3270"/>
      <c r="BJ53" s="3270"/>
      <c r="BK53" s="3270"/>
      <c r="BL53" s="3271"/>
      <c r="BM53" s="3271"/>
      <c r="BN53" s="3271"/>
      <c r="BO53" s="3271"/>
      <c r="BP53" s="3271"/>
      <c r="BQ53" s="3271"/>
      <c r="BR53" s="3271"/>
      <c r="BS53" s="3271"/>
      <c r="BT53" s="3271"/>
      <c r="BU53" s="3271"/>
      <c r="BV53" s="3271"/>
      <c r="BW53" s="3271"/>
      <c r="BX53" s="3271"/>
      <c r="BY53" s="3271"/>
      <c r="BZ53" s="3271"/>
      <c r="CA53" s="3271"/>
      <c r="CB53" s="3271"/>
      <c r="CC53" s="3271"/>
      <c r="CD53" s="3271"/>
      <c r="CE53" s="538"/>
    </row>
    <row r="54" spans="2:83" s="539" customFormat="1" ht="14.25" customHeight="1">
      <c r="B54" s="537"/>
      <c r="C54" s="3275"/>
      <c r="D54" s="3275"/>
      <c r="E54" s="3275"/>
      <c r="F54" s="3275"/>
      <c r="G54" s="3278"/>
      <c r="H54" s="3278"/>
      <c r="I54" s="3278"/>
      <c r="J54" s="3278"/>
      <c r="K54" s="3278"/>
      <c r="L54" s="3278"/>
      <c r="M54" s="3278"/>
      <c r="N54" s="3278"/>
      <c r="O54" s="3278"/>
      <c r="P54" s="3278"/>
      <c r="Q54" s="3278"/>
      <c r="R54" s="3278"/>
      <c r="S54" s="3278"/>
      <c r="T54" s="3278"/>
      <c r="U54" s="3278"/>
      <c r="V54" s="3278"/>
      <c r="W54" s="3278"/>
      <c r="X54" s="3269" t="s">
        <v>396</v>
      </c>
      <c r="Y54" s="3269"/>
      <c r="Z54" s="3269"/>
      <c r="AA54" s="3269"/>
      <c r="AB54" s="3269"/>
      <c r="AC54" s="3269"/>
      <c r="AD54" s="3269"/>
      <c r="AE54" s="3269"/>
      <c r="AF54" s="3269"/>
      <c r="AG54" s="3269"/>
      <c r="AH54" s="3269"/>
      <c r="AI54" s="3269"/>
      <c r="AJ54" s="3269"/>
      <c r="AK54" s="3269"/>
      <c r="AL54" s="3269"/>
      <c r="AM54" s="3269"/>
      <c r="AN54" s="3269"/>
      <c r="AO54" s="3269"/>
      <c r="AP54" s="3269"/>
      <c r="AQ54" s="3269"/>
      <c r="AR54" s="3026"/>
      <c r="AS54" s="3026"/>
      <c r="AT54" s="3026"/>
      <c r="AU54" s="3026"/>
      <c r="AV54" s="3026"/>
      <c r="AW54" s="3026"/>
      <c r="AX54" s="3026"/>
      <c r="AY54" s="3026"/>
      <c r="AZ54" s="3026"/>
      <c r="BA54" s="3026"/>
      <c r="BB54" s="3026"/>
      <c r="BC54" s="3026"/>
      <c r="BD54" s="3026"/>
      <c r="BE54" s="3026"/>
      <c r="BF54" s="3026"/>
      <c r="BG54" s="3026"/>
      <c r="BH54" s="3026"/>
      <c r="BI54" s="3026"/>
      <c r="BJ54" s="3026"/>
      <c r="BK54" s="3026"/>
      <c r="BL54" s="3271"/>
      <c r="BM54" s="3271"/>
      <c r="BN54" s="3271"/>
      <c r="BO54" s="3271"/>
      <c r="BP54" s="3271"/>
      <c r="BQ54" s="3271"/>
      <c r="BR54" s="3271"/>
      <c r="BS54" s="3271"/>
      <c r="BT54" s="3271"/>
      <c r="BU54" s="3271"/>
      <c r="BV54" s="3271"/>
      <c r="BW54" s="3271"/>
      <c r="BX54" s="3271"/>
      <c r="BY54" s="3271"/>
      <c r="BZ54" s="3271"/>
      <c r="CA54" s="3271"/>
      <c r="CB54" s="3271"/>
      <c r="CC54" s="3271"/>
      <c r="CD54" s="3271"/>
      <c r="CE54" s="538"/>
    </row>
    <row r="55" spans="2:83" s="539" customFormat="1" ht="14.25" customHeight="1">
      <c r="B55" s="537"/>
      <c r="C55" s="3275"/>
      <c r="D55" s="3275"/>
      <c r="E55" s="3275"/>
      <c r="F55" s="3275"/>
      <c r="G55" s="3277" t="s">
        <v>407</v>
      </c>
      <c r="H55" s="3278"/>
      <c r="I55" s="3278"/>
      <c r="J55" s="3278"/>
      <c r="K55" s="3278"/>
      <c r="L55" s="3278"/>
      <c r="M55" s="3278"/>
      <c r="N55" s="3273" t="s">
        <v>408</v>
      </c>
      <c r="O55" s="3278"/>
      <c r="P55" s="3278"/>
      <c r="Q55" s="3278"/>
      <c r="R55" s="3278"/>
      <c r="S55" s="3278"/>
      <c r="T55" s="3278"/>
      <c r="U55" s="3278"/>
      <c r="V55" s="3278"/>
      <c r="W55" s="3278"/>
      <c r="X55" s="3272" t="s">
        <v>385</v>
      </c>
      <c r="Y55" s="3272"/>
      <c r="Z55" s="3272"/>
      <c r="AA55" s="3272"/>
      <c r="AB55" s="3272"/>
      <c r="AC55" s="3272"/>
      <c r="AD55" s="3272"/>
      <c r="AE55" s="3272"/>
      <c r="AF55" s="3272"/>
      <c r="AG55" s="3272"/>
      <c r="AH55" s="3272"/>
      <c r="AI55" s="3272"/>
      <c r="AJ55" s="3272"/>
      <c r="AK55" s="3272"/>
      <c r="AL55" s="3272"/>
      <c r="AM55" s="3272"/>
      <c r="AN55" s="3272"/>
      <c r="AO55" s="3272"/>
      <c r="AP55" s="3272"/>
      <c r="AQ55" s="3272"/>
      <c r="AR55" s="3273"/>
      <c r="AS55" s="3273"/>
      <c r="AT55" s="3273"/>
      <c r="AU55" s="3273"/>
      <c r="AV55" s="3273"/>
      <c r="AW55" s="3273"/>
      <c r="AX55" s="3273"/>
      <c r="AY55" s="3273"/>
      <c r="AZ55" s="3273"/>
      <c r="BA55" s="3273"/>
      <c r="BB55" s="3273"/>
      <c r="BC55" s="3273"/>
      <c r="BD55" s="3273"/>
      <c r="BE55" s="3273"/>
      <c r="BF55" s="3273"/>
      <c r="BG55" s="3273"/>
      <c r="BH55" s="3273"/>
      <c r="BI55" s="3273"/>
      <c r="BJ55" s="3273"/>
      <c r="BK55" s="3273"/>
      <c r="BL55" s="3268"/>
      <c r="BM55" s="3268"/>
      <c r="BN55" s="3268"/>
      <c r="BO55" s="3268"/>
      <c r="BP55" s="3268"/>
      <c r="BQ55" s="3268"/>
      <c r="BR55" s="3268"/>
      <c r="BS55" s="3268"/>
      <c r="BT55" s="3271"/>
      <c r="BU55" s="3271"/>
      <c r="BV55" s="3271"/>
      <c r="BW55" s="3271"/>
      <c r="BX55" s="3271"/>
      <c r="BY55" s="3271"/>
      <c r="BZ55" s="3271"/>
      <c r="CA55" s="3271"/>
      <c r="CB55" s="3271"/>
      <c r="CC55" s="3271"/>
      <c r="CD55" s="3271"/>
      <c r="CE55" s="538"/>
    </row>
    <row r="56" spans="2:83" s="539" customFormat="1" ht="14.25" customHeight="1">
      <c r="B56" s="537"/>
      <c r="C56" s="3275"/>
      <c r="D56" s="3275"/>
      <c r="E56" s="3275"/>
      <c r="F56" s="3275"/>
      <c r="G56" s="3278"/>
      <c r="H56" s="3278"/>
      <c r="I56" s="3278"/>
      <c r="J56" s="3278"/>
      <c r="K56" s="3278"/>
      <c r="L56" s="3278"/>
      <c r="M56" s="3278"/>
      <c r="N56" s="3278"/>
      <c r="O56" s="3278"/>
      <c r="P56" s="3278"/>
      <c r="Q56" s="3278"/>
      <c r="R56" s="3278"/>
      <c r="S56" s="3278"/>
      <c r="T56" s="3278"/>
      <c r="U56" s="3278"/>
      <c r="V56" s="3278"/>
      <c r="W56" s="3278"/>
      <c r="X56" s="3272" t="s">
        <v>396</v>
      </c>
      <c r="Y56" s="3272"/>
      <c r="Z56" s="3272"/>
      <c r="AA56" s="3272"/>
      <c r="AB56" s="3272"/>
      <c r="AC56" s="3272"/>
      <c r="AD56" s="3272"/>
      <c r="AE56" s="3272"/>
      <c r="AF56" s="3272"/>
      <c r="AG56" s="3272"/>
      <c r="AH56" s="3272"/>
      <c r="AI56" s="3272"/>
      <c r="AJ56" s="3272"/>
      <c r="AK56" s="3272"/>
      <c r="AL56" s="3272"/>
      <c r="AM56" s="3272"/>
      <c r="AN56" s="3272"/>
      <c r="AO56" s="3272"/>
      <c r="AP56" s="3272"/>
      <c r="AQ56" s="3272"/>
      <c r="AR56" s="3273"/>
      <c r="AS56" s="3273"/>
      <c r="AT56" s="3273"/>
      <c r="AU56" s="3273"/>
      <c r="AV56" s="3273"/>
      <c r="AW56" s="3273"/>
      <c r="AX56" s="3273"/>
      <c r="AY56" s="3273"/>
      <c r="AZ56" s="3273"/>
      <c r="BA56" s="3273"/>
      <c r="BB56" s="3273"/>
      <c r="BC56" s="3273"/>
      <c r="BD56" s="3273"/>
      <c r="BE56" s="3273"/>
      <c r="BF56" s="3273"/>
      <c r="BG56" s="3273"/>
      <c r="BH56" s="3273"/>
      <c r="BI56" s="3273"/>
      <c r="BJ56" s="3273"/>
      <c r="BK56" s="3273"/>
      <c r="BL56" s="3271"/>
      <c r="BM56" s="3271"/>
      <c r="BN56" s="3271"/>
      <c r="BO56" s="3271"/>
      <c r="BP56" s="3271"/>
      <c r="BQ56" s="3271"/>
      <c r="BR56" s="3271"/>
      <c r="BS56" s="3271"/>
      <c r="BT56" s="3271"/>
      <c r="BU56" s="3271"/>
      <c r="BV56" s="3271"/>
      <c r="BW56" s="3271"/>
      <c r="BX56" s="3271"/>
      <c r="BY56" s="3271"/>
      <c r="BZ56" s="3271"/>
      <c r="CA56" s="3271"/>
      <c r="CB56" s="3271"/>
      <c r="CC56" s="3271"/>
      <c r="CD56" s="3271"/>
      <c r="CE56" s="538"/>
    </row>
    <row r="57" spans="2:83" s="539" customFormat="1" ht="14.25" customHeight="1">
      <c r="B57" s="537"/>
      <c r="C57" s="3275"/>
      <c r="D57" s="3275"/>
      <c r="E57" s="3275"/>
      <c r="F57" s="3275"/>
      <c r="G57" s="3278"/>
      <c r="H57" s="3278"/>
      <c r="I57" s="3278"/>
      <c r="J57" s="3278"/>
      <c r="K57" s="3278"/>
      <c r="L57" s="3278"/>
      <c r="M57" s="3278"/>
      <c r="N57" s="3278"/>
      <c r="O57" s="3278"/>
      <c r="P57" s="3278"/>
      <c r="Q57" s="3278"/>
      <c r="R57" s="3278"/>
      <c r="S57" s="3278"/>
      <c r="T57" s="3278"/>
      <c r="U57" s="3278"/>
      <c r="V57" s="3278"/>
      <c r="W57" s="3278"/>
      <c r="X57" s="3269" t="s">
        <v>387</v>
      </c>
      <c r="Y57" s="3269"/>
      <c r="Z57" s="3269"/>
      <c r="AA57" s="3269"/>
      <c r="AB57" s="3269"/>
      <c r="AC57" s="3269"/>
      <c r="AD57" s="3269"/>
      <c r="AE57" s="3269"/>
      <c r="AF57" s="3269"/>
      <c r="AG57" s="3269"/>
      <c r="AH57" s="3269"/>
      <c r="AI57" s="3269"/>
      <c r="AJ57" s="3269"/>
      <c r="AK57" s="3269"/>
      <c r="AL57" s="3269"/>
      <c r="AM57" s="3269"/>
      <c r="AN57" s="3269"/>
      <c r="AO57" s="3269"/>
      <c r="AP57" s="3269"/>
      <c r="AQ57" s="3269"/>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271"/>
      <c r="BM57" s="3271"/>
      <c r="BN57" s="3271"/>
      <c r="BO57" s="3271"/>
      <c r="BP57" s="3271"/>
      <c r="BQ57" s="3271"/>
      <c r="BR57" s="3271"/>
      <c r="BS57" s="3271"/>
      <c r="BT57" s="3271"/>
      <c r="BU57" s="3271"/>
      <c r="BV57" s="3271"/>
      <c r="BW57" s="3271"/>
      <c r="BX57" s="3271"/>
      <c r="BY57" s="3271"/>
      <c r="BZ57" s="3271"/>
      <c r="CA57" s="3271"/>
      <c r="CB57" s="3271"/>
      <c r="CC57" s="3271"/>
      <c r="CD57" s="3271"/>
      <c r="CE57" s="538"/>
    </row>
    <row r="58" spans="2:83" s="539" customFormat="1" ht="14.25" customHeight="1">
      <c r="B58" s="537"/>
      <c r="C58" s="3275"/>
      <c r="D58" s="3275"/>
      <c r="E58" s="3275"/>
      <c r="F58" s="3275"/>
      <c r="G58" s="3278"/>
      <c r="H58" s="3278"/>
      <c r="I58" s="3278"/>
      <c r="J58" s="3278"/>
      <c r="K58" s="3278"/>
      <c r="L58" s="3278"/>
      <c r="M58" s="3278"/>
      <c r="N58" s="3278"/>
      <c r="O58" s="3278"/>
      <c r="P58" s="3278"/>
      <c r="Q58" s="3278"/>
      <c r="R58" s="3278"/>
      <c r="S58" s="3278"/>
      <c r="T58" s="3278"/>
      <c r="U58" s="3278"/>
      <c r="V58" s="3278"/>
      <c r="W58" s="3278"/>
      <c r="X58" s="3269" t="s">
        <v>388</v>
      </c>
      <c r="Y58" s="3269"/>
      <c r="Z58" s="3269"/>
      <c r="AA58" s="3269"/>
      <c r="AB58" s="3269"/>
      <c r="AC58" s="3269"/>
      <c r="AD58" s="3269"/>
      <c r="AE58" s="3269"/>
      <c r="AF58" s="3269"/>
      <c r="AG58" s="3269"/>
      <c r="AH58" s="3269"/>
      <c r="AI58" s="3269"/>
      <c r="AJ58" s="3269"/>
      <c r="AK58" s="3269"/>
      <c r="AL58" s="3269"/>
      <c r="AM58" s="3269"/>
      <c r="AN58" s="3269"/>
      <c r="AO58" s="3269"/>
      <c r="AP58" s="3269"/>
      <c r="AQ58" s="3269"/>
      <c r="AR58" s="3270" t="e">
        <f>AR57/AR55</f>
        <v>#DIV/0!</v>
      </c>
      <c r="AS58" s="3270"/>
      <c r="AT58" s="3270"/>
      <c r="AU58" s="3270"/>
      <c r="AV58" s="3270" t="e">
        <f>AV57/AV55</f>
        <v>#DIV/0!</v>
      </c>
      <c r="AW58" s="3270"/>
      <c r="AX58" s="3270"/>
      <c r="AY58" s="3270"/>
      <c r="AZ58" s="3270" t="e">
        <f>AZ57/AZ55</f>
        <v>#DIV/0!</v>
      </c>
      <c r="BA58" s="3270"/>
      <c r="BB58" s="3270"/>
      <c r="BC58" s="3270"/>
      <c r="BD58" s="3270" t="e">
        <f>BD57/BD55</f>
        <v>#DIV/0!</v>
      </c>
      <c r="BE58" s="3270"/>
      <c r="BF58" s="3270"/>
      <c r="BG58" s="3270"/>
      <c r="BH58" s="3270" t="e">
        <f>BH57/BH55</f>
        <v>#DIV/0!</v>
      </c>
      <c r="BI58" s="3270"/>
      <c r="BJ58" s="3270"/>
      <c r="BK58" s="3270"/>
      <c r="BL58" s="3271"/>
      <c r="BM58" s="3271"/>
      <c r="BN58" s="3271"/>
      <c r="BO58" s="3271"/>
      <c r="BP58" s="3271"/>
      <c r="BQ58" s="3271"/>
      <c r="BR58" s="3271"/>
      <c r="BS58" s="3271"/>
      <c r="BT58" s="3271"/>
      <c r="BU58" s="3271"/>
      <c r="BV58" s="3271"/>
      <c r="BW58" s="3271"/>
      <c r="BX58" s="3271"/>
      <c r="BY58" s="3271"/>
      <c r="BZ58" s="3271"/>
      <c r="CA58" s="3271"/>
      <c r="CB58" s="3271"/>
      <c r="CC58" s="3271"/>
      <c r="CD58" s="3271"/>
      <c r="CE58" s="538"/>
    </row>
    <row r="59" spans="2:83" s="539" customFormat="1" ht="14.25" customHeight="1">
      <c r="B59" s="537"/>
      <c r="C59" s="3275"/>
      <c r="D59" s="3275"/>
      <c r="E59" s="3275"/>
      <c r="F59" s="3275"/>
      <c r="G59" s="3278"/>
      <c r="H59" s="3278"/>
      <c r="I59" s="3278"/>
      <c r="J59" s="3278"/>
      <c r="K59" s="3278"/>
      <c r="L59" s="3278"/>
      <c r="M59" s="3278"/>
      <c r="N59" s="3278"/>
      <c r="O59" s="3278"/>
      <c r="P59" s="3278"/>
      <c r="Q59" s="3278"/>
      <c r="R59" s="3278"/>
      <c r="S59" s="3278"/>
      <c r="T59" s="3278"/>
      <c r="U59" s="3278"/>
      <c r="V59" s="3278"/>
      <c r="W59" s="3278"/>
      <c r="X59" s="3269" t="s">
        <v>396</v>
      </c>
      <c r="Y59" s="3269"/>
      <c r="Z59" s="3269"/>
      <c r="AA59" s="3269"/>
      <c r="AB59" s="3269"/>
      <c r="AC59" s="3269"/>
      <c r="AD59" s="3269"/>
      <c r="AE59" s="3269"/>
      <c r="AF59" s="3269"/>
      <c r="AG59" s="3269"/>
      <c r="AH59" s="3269"/>
      <c r="AI59" s="3269"/>
      <c r="AJ59" s="3269"/>
      <c r="AK59" s="3269"/>
      <c r="AL59" s="3269"/>
      <c r="AM59" s="3269"/>
      <c r="AN59" s="3269"/>
      <c r="AO59" s="3269"/>
      <c r="AP59" s="3269"/>
      <c r="AQ59" s="3269"/>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271"/>
      <c r="BM59" s="3271"/>
      <c r="BN59" s="3271"/>
      <c r="BO59" s="3271"/>
      <c r="BP59" s="3271"/>
      <c r="BQ59" s="3271"/>
      <c r="BR59" s="3271"/>
      <c r="BS59" s="3271"/>
      <c r="BT59" s="3271"/>
      <c r="BU59" s="3271"/>
      <c r="BV59" s="3271"/>
      <c r="BW59" s="3271"/>
      <c r="BX59" s="3271"/>
      <c r="BY59" s="3271"/>
      <c r="BZ59" s="3271"/>
      <c r="CA59" s="3271"/>
      <c r="CB59" s="3271"/>
      <c r="CC59" s="3271"/>
      <c r="CD59" s="3271"/>
      <c r="CE59" s="538"/>
    </row>
    <row r="60" spans="2:83" s="539" customFormat="1" ht="14.25" customHeight="1">
      <c r="B60" s="537"/>
      <c r="C60" s="3275"/>
      <c r="D60" s="3275"/>
      <c r="E60" s="3275"/>
      <c r="F60" s="3275"/>
      <c r="G60" s="3277" t="s">
        <v>409</v>
      </c>
      <c r="H60" s="3278"/>
      <c r="I60" s="3278"/>
      <c r="J60" s="3278"/>
      <c r="K60" s="3278"/>
      <c r="L60" s="3278"/>
      <c r="M60" s="3278"/>
      <c r="N60" s="3273" t="s">
        <v>410</v>
      </c>
      <c r="O60" s="3278"/>
      <c r="P60" s="3278"/>
      <c r="Q60" s="3278"/>
      <c r="R60" s="3278"/>
      <c r="S60" s="3278"/>
      <c r="T60" s="3278"/>
      <c r="U60" s="3278"/>
      <c r="V60" s="3278"/>
      <c r="W60" s="3278"/>
      <c r="X60" s="3272" t="s">
        <v>385</v>
      </c>
      <c r="Y60" s="3272"/>
      <c r="Z60" s="3272"/>
      <c r="AA60" s="3272"/>
      <c r="AB60" s="3272"/>
      <c r="AC60" s="3272"/>
      <c r="AD60" s="3272"/>
      <c r="AE60" s="3272"/>
      <c r="AF60" s="3272"/>
      <c r="AG60" s="3272"/>
      <c r="AH60" s="3272"/>
      <c r="AI60" s="3272"/>
      <c r="AJ60" s="3272"/>
      <c r="AK60" s="3272"/>
      <c r="AL60" s="3272"/>
      <c r="AM60" s="3272"/>
      <c r="AN60" s="3272"/>
      <c r="AO60" s="3272"/>
      <c r="AP60" s="3272"/>
      <c r="AQ60" s="3272"/>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68"/>
      <c r="BM60" s="3268"/>
      <c r="BN60" s="3268"/>
      <c r="BO60" s="3268"/>
      <c r="BP60" s="3268"/>
      <c r="BQ60" s="3268"/>
      <c r="BR60" s="3268"/>
      <c r="BS60" s="3268"/>
      <c r="BT60" s="3271"/>
      <c r="BU60" s="3271"/>
      <c r="BV60" s="3271"/>
      <c r="BW60" s="3271"/>
      <c r="BX60" s="3271"/>
      <c r="BY60" s="3271"/>
      <c r="BZ60" s="3271"/>
      <c r="CA60" s="3271"/>
      <c r="CB60" s="3271"/>
      <c r="CC60" s="3271"/>
      <c r="CD60" s="3271"/>
      <c r="CE60" s="538"/>
    </row>
    <row r="61" spans="2:83" s="539" customFormat="1" ht="14.25" customHeight="1">
      <c r="B61" s="537"/>
      <c r="C61" s="3275"/>
      <c r="D61" s="3275"/>
      <c r="E61" s="3275"/>
      <c r="F61" s="3275"/>
      <c r="G61" s="3278"/>
      <c r="H61" s="3278"/>
      <c r="I61" s="3278"/>
      <c r="J61" s="3278"/>
      <c r="K61" s="3278"/>
      <c r="L61" s="3278"/>
      <c r="M61" s="3278"/>
      <c r="N61" s="3278"/>
      <c r="O61" s="3278"/>
      <c r="P61" s="3278"/>
      <c r="Q61" s="3278"/>
      <c r="R61" s="3278"/>
      <c r="S61" s="3278"/>
      <c r="T61" s="3278"/>
      <c r="U61" s="3278"/>
      <c r="V61" s="3278"/>
      <c r="W61" s="3278"/>
      <c r="X61" s="3272" t="s">
        <v>396</v>
      </c>
      <c r="Y61" s="3272"/>
      <c r="Z61" s="3272"/>
      <c r="AA61" s="3272"/>
      <c r="AB61" s="3272"/>
      <c r="AC61" s="3272"/>
      <c r="AD61" s="3272"/>
      <c r="AE61" s="3272"/>
      <c r="AF61" s="3272"/>
      <c r="AG61" s="3272"/>
      <c r="AH61" s="3272"/>
      <c r="AI61" s="3272"/>
      <c r="AJ61" s="3272"/>
      <c r="AK61" s="3272"/>
      <c r="AL61" s="3272"/>
      <c r="AM61" s="3272"/>
      <c r="AN61" s="3272"/>
      <c r="AO61" s="3272"/>
      <c r="AP61" s="3272"/>
      <c r="AQ61" s="3272"/>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1"/>
      <c r="BM61" s="3271"/>
      <c r="BN61" s="3271"/>
      <c r="BO61" s="3271"/>
      <c r="BP61" s="3271"/>
      <c r="BQ61" s="3271"/>
      <c r="BR61" s="3271"/>
      <c r="BS61" s="3271"/>
      <c r="BT61" s="3271"/>
      <c r="BU61" s="3271"/>
      <c r="BV61" s="3271"/>
      <c r="BW61" s="3271"/>
      <c r="BX61" s="3271"/>
      <c r="BY61" s="3271"/>
      <c r="BZ61" s="3271"/>
      <c r="CA61" s="3271"/>
      <c r="CB61" s="3271"/>
      <c r="CC61" s="3271"/>
      <c r="CD61" s="3271"/>
      <c r="CE61" s="538"/>
    </row>
    <row r="62" spans="2:83" s="539" customFormat="1" ht="14.25" customHeight="1">
      <c r="B62" s="537"/>
      <c r="C62" s="3275"/>
      <c r="D62" s="3275"/>
      <c r="E62" s="3275"/>
      <c r="F62" s="3275"/>
      <c r="G62" s="3278"/>
      <c r="H62" s="3278"/>
      <c r="I62" s="3278"/>
      <c r="J62" s="3278"/>
      <c r="K62" s="3278"/>
      <c r="L62" s="3278"/>
      <c r="M62" s="3278"/>
      <c r="N62" s="3278"/>
      <c r="O62" s="3278"/>
      <c r="P62" s="3278"/>
      <c r="Q62" s="3278"/>
      <c r="R62" s="3278"/>
      <c r="S62" s="3278"/>
      <c r="T62" s="3278"/>
      <c r="U62" s="3278"/>
      <c r="V62" s="3278"/>
      <c r="W62" s="3278"/>
      <c r="X62" s="3269" t="s">
        <v>387</v>
      </c>
      <c r="Y62" s="3269"/>
      <c r="Z62" s="3269"/>
      <c r="AA62" s="3269"/>
      <c r="AB62" s="3269"/>
      <c r="AC62" s="3269"/>
      <c r="AD62" s="3269"/>
      <c r="AE62" s="3269"/>
      <c r="AF62" s="3269"/>
      <c r="AG62" s="3269"/>
      <c r="AH62" s="3269"/>
      <c r="AI62" s="3269"/>
      <c r="AJ62" s="3269"/>
      <c r="AK62" s="3269"/>
      <c r="AL62" s="3269"/>
      <c r="AM62" s="3269"/>
      <c r="AN62" s="3269"/>
      <c r="AO62" s="3269"/>
      <c r="AP62" s="3269"/>
      <c r="AQ62" s="3269"/>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271"/>
      <c r="BM62" s="3271"/>
      <c r="BN62" s="3271"/>
      <c r="BO62" s="3271"/>
      <c r="BP62" s="3271"/>
      <c r="BQ62" s="3271"/>
      <c r="BR62" s="3271"/>
      <c r="BS62" s="3271"/>
      <c r="BT62" s="3271"/>
      <c r="BU62" s="3271"/>
      <c r="BV62" s="3271"/>
      <c r="BW62" s="3271"/>
      <c r="BX62" s="3271"/>
      <c r="BY62" s="3271"/>
      <c r="BZ62" s="3271"/>
      <c r="CA62" s="3271"/>
      <c r="CB62" s="3271"/>
      <c r="CC62" s="3271"/>
      <c r="CD62" s="3271"/>
      <c r="CE62" s="538"/>
    </row>
    <row r="63" spans="2:83" s="539" customFormat="1" ht="14.25" customHeight="1">
      <c r="B63" s="537"/>
      <c r="C63" s="3275"/>
      <c r="D63" s="3275"/>
      <c r="E63" s="3275"/>
      <c r="F63" s="3275"/>
      <c r="G63" s="3278"/>
      <c r="H63" s="3278"/>
      <c r="I63" s="3278"/>
      <c r="J63" s="3278"/>
      <c r="K63" s="3278"/>
      <c r="L63" s="3278"/>
      <c r="M63" s="3278"/>
      <c r="N63" s="3278"/>
      <c r="O63" s="3278"/>
      <c r="P63" s="3278"/>
      <c r="Q63" s="3278"/>
      <c r="R63" s="3278"/>
      <c r="S63" s="3278"/>
      <c r="T63" s="3278"/>
      <c r="U63" s="3278"/>
      <c r="V63" s="3278"/>
      <c r="W63" s="3278"/>
      <c r="X63" s="3269" t="s">
        <v>388</v>
      </c>
      <c r="Y63" s="3269"/>
      <c r="Z63" s="3269"/>
      <c r="AA63" s="3269"/>
      <c r="AB63" s="3269"/>
      <c r="AC63" s="3269"/>
      <c r="AD63" s="3269"/>
      <c r="AE63" s="3269"/>
      <c r="AF63" s="3269"/>
      <c r="AG63" s="3269"/>
      <c r="AH63" s="3269"/>
      <c r="AI63" s="3269"/>
      <c r="AJ63" s="3269"/>
      <c r="AK63" s="3269"/>
      <c r="AL63" s="3269"/>
      <c r="AM63" s="3269"/>
      <c r="AN63" s="3269"/>
      <c r="AO63" s="3269"/>
      <c r="AP63" s="3269"/>
      <c r="AQ63" s="3269"/>
      <c r="AR63" s="3270" t="e">
        <f>AR62/AR60</f>
        <v>#DIV/0!</v>
      </c>
      <c r="AS63" s="3270"/>
      <c r="AT63" s="3270"/>
      <c r="AU63" s="3270"/>
      <c r="AV63" s="3270" t="e">
        <f>AV62/AV60</f>
        <v>#DIV/0!</v>
      </c>
      <c r="AW63" s="3270"/>
      <c r="AX63" s="3270"/>
      <c r="AY63" s="3270"/>
      <c r="AZ63" s="3270" t="e">
        <f>AZ62/AZ60</f>
        <v>#DIV/0!</v>
      </c>
      <c r="BA63" s="3270"/>
      <c r="BB63" s="3270"/>
      <c r="BC63" s="3270"/>
      <c r="BD63" s="3270" t="e">
        <f>BD62/BD60</f>
        <v>#DIV/0!</v>
      </c>
      <c r="BE63" s="3270"/>
      <c r="BF63" s="3270"/>
      <c r="BG63" s="3270"/>
      <c r="BH63" s="3270" t="e">
        <f>BH62/BH60</f>
        <v>#DIV/0!</v>
      </c>
      <c r="BI63" s="3270"/>
      <c r="BJ63" s="3270"/>
      <c r="BK63" s="3270"/>
      <c r="BL63" s="3271"/>
      <c r="BM63" s="3271"/>
      <c r="BN63" s="3271"/>
      <c r="BO63" s="3271"/>
      <c r="BP63" s="3271"/>
      <c r="BQ63" s="3271"/>
      <c r="BR63" s="3271"/>
      <c r="BS63" s="3271"/>
      <c r="BT63" s="3271"/>
      <c r="BU63" s="3271"/>
      <c r="BV63" s="3271"/>
      <c r="BW63" s="3271"/>
      <c r="BX63" s="3271"/>
      <c r="BY63" s="3271"/>
      <c r="BZ63" s="3271"/>
      <c r="CA63" s="3271"/>
      <c r="CB63" s="3271"/>
      <c r="CC63" s="3271"/>
      <c r="CD63" s="3271"/>
      <c r="CE63" s="538"/>
    </row>
    <row r="64" spans="2:83" s="539" customFormat="1" ht="14.25" customHeight="1">
      <c r="B64" s="537"/>
      <c r="C64" s="3275"/>
      <c r="D64" s="3275"/>
      <c r="E64" s="3275"/>
      <c r="F64" s="3275"/>
      <c r="G64" s="3278"/>
      <c r="H64" s="3278"/>
      <c r="I64" s="3278"/>
      <c r="J64" s="3278"/>
      <c r="K64" s="3278"/>
      <c r="L64" s="3278"/>
      <c r="M64" s="3278"/>
      <c r="N64" s="3278"/>
      <c r="O64" s="3278"/>
      <c r="P64" s="3278"/>
      <c r="Q64" s="3278"/>
      <c r="R64" s="3278"/>
      <c r="S64" s="3278"/>
      <c r="T64" s="3278"/>
      <c r="U64" s="3278"/>
      <c r="V64" s="3278"/>
      <c r="W64" s="3278"/>
      <c r="X64" s="3269" t="s">
        <v>396</v>
      </c>
      <c r="Y64" s="3269"/>
      <c r="Z64" s="3269"/>
      <c r="AA64" s="3269"/>
      <c r="AB64" s="3269"/>
      <c r="AC64" s="3269"/>
      <c r="AD64" s="3269"/>
      <c r="AE64" s="3269"/>
      <c r="AF64" s="3269"/>
      <c r="AG64" s="3269"/>
      <c r="AH64" s="3269"/>
      <c r="AI64" s="3269"/>
      <c r="AJ64" s="3269"/>
      <c r="AK64" s="3269"/>
      <c r="AL64" s="3269"/>
      <c r="AM64" s="3269"/>
      <c r="AN64" s="3269"/>
      <c r="AO64" s="3269"/>
      <c r="AP64" s="3269"/>
      <c r="AQ64" s="3269"/>
      <c r="AR64" s="3026"/>
      <c r="AS64" s="3026"/>
      <c r="AT64" s="3026"/>
      <c r="AU64" s="3026"/>
      <c r="AV64" s="3026"/>
      <c r="AW64" s="3026"/>
      <c r="AX64" s="3026"/>
      <c r="AY64" s="3026"/>
      <c r="AZ64" s="3026"/>
      <c r="BA64" s="3026"/>
      <c r="BB64" s="3026"/>
      <c r="BC64" s="3026"/>
      <c r="BD64" s="3026"/>
      <c r="BE64" s="3026"/>
      <c r="BF64" s="3026"/>
      <c r="BG64" s="3026"/>
      <c r="BH64" s="3026"/>
      <c r="BI64" s="3026"/>
      <c r="BJ64" s="3026"/>
      <c r="BK64" s="3026"/>
      <c r="BL64" s="3271"/>
      <c r="BM64" s="3271"/>
      <c r="BN64" s="3271"/>
      <c r="BO64" s="3271"/>
      <c r="BP64" s="3271"/>
      <c r="BQ64" s="3271"/>
      <c r="BR64" s="3271"/>
      <c r="BS64" s="3271"/>
      <c r="BT64" s="3271"/>
      <c r="BU64" s="3271"/>
      <c r="BV64" s="3271"/>
      <c r="BW64" s="3271"/>
      <c r="BX64" s="3271"/>
      <c r="BY64" s="3271"/>
      <c r="BZ64" s="3271"/>
      <c r="CA64" s="3271"/>
      <c r="CB64" s="3271"/>
      <c r="CC64" s="3271"/>
      <c r="CD64" s="3271"/>
      <c r="CE64" s="538"/>
    </row>
    <row r="65" spans="2:83" s="539" customFormat="1" ht="14.25" customHeight="1">
      <c r="B65" s="537"/>
      <c r="C65" s="3275"/>
      <c r="D65" s="3275"/>
      <c r="E65" s="3282" t="s">
        <v>411</v>
      </c>
      <c r="F65" s="3283"/>
      <c r="G65" s="3277" t="s">
        <v>412</v>
      </c>
      <c r="H65" s="3278"/>
      <c r="I65" s="3278"/>
      <c r="J65" s="3278"/>
      <c r="K65" s="3278"/>
      <c r="L65" s="3278"/>
      <c r="M65" s="3278"/>
      <c r="N65" s="3273" t="s">
        <v>413</v>
      </c>
      <c r="O65" s="3278"/>
      <c r="P65" s="3278"/>
      <c r="Q65" s="3278"/>
      <c r="R65" s="3278"/>
      <c r="S65" s="3278"/>
      <c r="T65" s="3278"/>
      <c r="U65" s="3278"/>
      <c r="V65" s="3278"/>
      <c r="W65" s="3278"/>
      <c r="X65" s="3272" t="s">
        <v>385</v>
      </c>
      <c r="Y65" s="3272"/>
      <c r="Z65" s="3272"/>
      <c r="AA65" s="3272"/>
      <c r="AB65" s="3272"/>
      <c r="AC65" s="3272"/>
      <c r="AD65" s="3272"/>
      <c r="AE65" s="3272"/>
      <c r="AF65" s="3272"/>
      <c r="AG65" s="3272"/>
      <c r="AH65" s="3272"/>
      <c r="AI65" s="3272"/>
      <c r="AJ65" s="3272"/>
      <c r="AK65" s="3272"/>
      <c r="AL65" s="3272"/>
      <c r="AM65" s="3272"/>
      <c r="AN65" s="3272"/>
      <c r="AO65" s="3272"/>
      <c r="AP65" s="3272"/>
      <c r="AQ65" s="3272"/>
      <c r="AR65" s="3273"/>
      <c r="AS65" s="3273"/>
      <c r="AT65" s="3273"/>
      <c r="AU65" s="3273"/>
      <c r="AV65" s="3273"/>
      <c r="AW65" s="3273"/>
      <c r="AX65" s="3273"/>
      <c r="AY65" s="3273"/>
      <c r="AZ65" s="3273"/>
      <c r="BA65" s="3273"/>
      <c r="BB65" s="3273"/>
      <c r="BC65" s="3273"/>
      <c r="BD65" s="3273"/>
      <c r="BE65" s="3273"/>
      <c r="BF65" s="3273"/>
      <c r="BG65" s="3273"/>
      <c r="BH65" s="3273"/>
      <c r="BI65" s="3273"/>
      <c r="BJ65" s="3273"/>
      <c r="BK65" s="3273"/>
      <c r="BL65" s="3268"/>
      <c r="BM65" s="3268"/>
      <c r="BN65" s="3268"/>
      <c r="BO65" s="3268"/>
      <c r="BP65" s="3268"/>
      <c r="BQ65" s="3268"/>
      <c r="BR65" s="3268"/>
      <c r="BS65" s="3268"/>
      <c r="BT65" s="3271"/>
      <c r="BU65" s="3271"/>
      <c r="BV65" s="3271"/>
      <c r="BW65" s="3271"/>
      <c r="BX65" s="3271"/>
      <c r="BY65" s="3271"/>
      <c r="BZ65" s="3271"/>
      <c r="CA65" s="3271"/>
      <c r="CB65" s="3271"/>
      <c r="CC65" s="3271"/>
      <c r="CD65" s="3271"/>
      <c r="CE65" s="538"/>
    </row>
    <row r="66" spans="2:83" s="539" customFormat="1" ht="14.25" customHeight="1">
      <c r="B66" s="537"/>
      <c r="C66" s="3275"/>
      <c r="D66" s="3275"/>
      <c r="E66" s="3283"/>
      <c r="F66" s="3283"/>
      <c r="G66" s="3278"/>
      <c r="H66" s="3278"/>
      <c r="I66" s="3278"/>
      <c r="J66" s="3278"/>
      <c r="K66" s="3278"/>
      <c r="L66" s="3278"/>
      <c r="M66" s="3278"/>
      <c r="N66" s="3278"/>
      <c r="O66" s="3278"/>
      <c r="P66" s="3278"/>
      <c r="Q66" s="3278"/>
      <c r="R66" s="3278"/>
      <c r="S66" s="3278"/>
      <c r="T66" s="3278"/>
      <c r="U66" s="3278"/>
      <c r="V66" s="3278"/>
      <c r="W66" s="3278"/>
      <c r="X66" s="3272" t="s">
        <v>414</v>
      </c>
      <c r="Y66" s="3272"/>
      <c r="Z66" s="3272"/>
      <c r="AA66" s="3272"/>
      <c r="AB66" s="3272"/>
      <c r="AC66" s="3272"/>
      <c r="AD66" s="3272"/>
      <c r="AE66" s="3272"/>
      <c r="AF66" s="3272"/>
      <c r="AG66" s="3272"/>
      <c r="AH66" s="3272"/>
      <c r="AI66" s="3272"/>
      <c r="AJ66" s="3272"/>
      <c r="AK66" s="3272"/>
      <c r="AL66" s="3272"/>
      <c r="AM66" s="3272"/>
      <c r="AN66" s="3272"/>
      <c r="AO66" s="3272"/>
      <c r="AP66" s="3272"/>
      <c r="AQ66" s="3272"/>
      <c r="AR66" s="3273"/>
      <c r="AS66" s="3273"/>
      <c r="AT66" s="3273"/>
      <c r="AU66" s="3273"/>
      <c r="AV66" s="3273"/>
      <c r="AW66" s="3273"/>
      <c r="AX66" s="3273"/>
      <c r="AY66" s="3273"/>
      <c r="AZ66" s="3273"/>
      <c r="BA66" s="3273"/>
      <c r="BB66" s="3273"/>
      <c r="BC66" s="3273"/>
      <c r="BD66" s="3273"/>
      <c r="BE66" s="3273"/>
      <c r="BF66" s="3273"/>
      <c r="BG66" s="3273"/>
      <c r="BH66" s="3273"/>
      <c r="BI66" s="3273"/>
      <c r="BJ66" s="3273"/>
      <c r="BK66" s="3273"/>
      <c r="BL66" s="3271"/>
      <c r="BM66" s="3271"/>
      <c r="BN66" s="3271"/>
      <c r="BO66" s="3271"/>
      <c r="BP66" s="3271"/>
      <c r="BQ66" s="3271"/>
      <c r="BR66" s="3271"/>
      <c r="BS66" s="3271"/>
      <c r="BT66" s="3271"/>
      <c r="BU66" s="3271"/>
      <c r="BV66" s="3271"/>
      <c r="BW66" s="3271"/>
      <c r="BX66" s="3271"/>
      <c r="BY66" s="3271"/>
      <c r="BZ66" s="3271"/>
      <c r="CA66" s="3271"/>
      <c r="CB66" s="3271"/>
      <c r="CC66" s="3271"/>
      <c r="CD66" s="3271"/>
      <c r="CE66" s="538"/>
    </row>
    <row r="67" spans="2:83" s="539" customFormat="1" ht="14.25" customHeight="1">
      <c r="B67" s="537"/>
      <c r="C67" s="3275"/>
      <c r="D67" s="3275"/>
      <c r="E67" s="3283"/>
      <c r="F67" s="3283"/>
      <c r="G67" s="3278"/>
      <c r="H67" s="3278"/>
      <c r="I67" s="3278"/>
      <c r="J67" s="3278"/>
      <c r="K67" s="3278"/>
      <c r="L67" s="3278"/>
      <c r="M67" s="3278"/>
      <c r="N67" s="3278"/>
      <c r="O67" s="3278"/>
      <c r="P67" s="3278"/>
      <c r="Q67" s="3278"/>
      <c r="R67" s="3278"/>
      <c r="S67" s="3278"/>
      <c r="T67" s="3278"/>
      <c r="U67" s="3278"/>
      <c r="V67" s="3278"/>
      <c r="W67" s="3278"/>
      <c r="X67" s="3269" t="s">
        <v>387</v>
      </c>
      <c r="Y67" s="3269"/>
      <c r="Z67" s="3269"/>
      <c r="AA67" s="3269"/>
      <c r="AB67" s="3269"/>
      <c r="AC67" s="3269"/>
      <c r="AD67" s="3269"/>
      <c r="AE67" s="3269"/>
      <c r="AF67" s="3269"/>
      <c r="AG67" s="3269"/>
      <c r="AH67" s="3269"/>
      <c r="AI67" s="3269"/>
      <c r="AJ67" s="3269"/>
      <c r="AK67" s="3269"/>
      <c r="AL67" s="3269"/>
      <c r="AM67" s="3269"/>
      <c r="AN67" s="3269"/>
      <c r="AO67" s="3269"/>
      <c r="AP67" s="3269"/>
      <c r="AQ67" s="3269"/>
      <c r="AR67" s="3026"/>
      <c r="AS67" s="3026"/>
      <c r="AT67" s="3026"/>
      <c r="AU67" s="3026"/>
      <c r="AV67" s="3026"/>
      <c r="AW67" s="3026"/>
      <c r="AX67" s="3026"/>
      <c r="AY67" s="3026"/>
      <c r="AZ67" s="3026"/>
      <c r="BA67" s="3026"/>
      <c r="BB67" s="3026"/>
      <c r="BC67" s="3026"/>
      <c r="BD67" s="3026"/>
      <c r="BE67" s="3026"/>
      <c r="BF67" s="3026"/>
      <c r="BG67" s="3026"/>
      <c r="BH67" s="3026"/>
      <c r="BI67" s="3026"/>
      <c r="BJ67" s="3026"/>
      <c r="BK67" s="3026"/>
      <c r="BL67" s="3271"/>
      <c r="BM67" s="3271"/>
      <c r="BN67" s="3271"/>
      <c r="BO67" s="3271"/>
      <c r="BP67" s="3271"/>
      <c r="BQ67" s="3271"/>
      <c r="BR67" s="3271"/>
      <c r="BS67" s="3271"/>
      <c r="BT67" s="3271"/>
      <c r="BU67" s="3271"/>
      <c r="BV67" s="3271"/>
      <c r="BW67" s="3271"/>
      <c r="BX67" s="3271"/>
      <c r="BY67" s="3271"/>
      <c r="BZ67" s="3271"/>
      <c r="CA67" s="3271"/>
      <c r="CB67" s="3271"/>
      <c r="CC67" s="3271"/>
      <c r="CD67" s="3271"/>
      <c r="CE67" s="538"/>
    </row>
    <row r="68" spans="2:83" s="539" customFormat="1" ht="14.25" customHeight="1">
      <c r="B68" s="537"/>
      <c r="C68" s="3275"/>
      <c r="D68" s="3275"/>
      <c r="E68" s="3283"/>
      <c r="F68" s="3283"/>
      <c r="G68" s="3278"/>
      <c r="H68" s="3278"/>
      <c r="I68" s="3278"/>
      <c r="J68" s="3278"/>
      <c r="K68" s="3278"/>
      <c r="L68" s="3278"/>
      <c r="M68" s="3278"/>
      <c r="N68" s="3278"/>
      <c r="O68" s="3278"/>
      <c r="P68" s="3278"/>
      <c r="Q68" s="3278"/>
      <c r="R68" s="3278"/>
      <c r="S68" s="3278"/>
      <c r="T68" s="3278"/>
      <c r="U68" s="3278"/>
      <c r="V68" s="3278"/>
      <c r="W68" s="3278"/>
      <c r="X68" s="3269" t="s">
        <v>388</v>
      </c>
      <c r="Y68" s="3269"/>
      <c r="Z68" s="3269"/>
      <c r="AA68" s="3269"/>
      <c r="AB68" s="3269"/>
      <c r="AC68" s="3269"/>
      <c r="AD68" s="3269"/>
      <c r="AE68" s="3269"/>
      <c r="AF68" s="3269"/>
      <c r="AG68" s="3269"/>
      <c r="AH68" s="3269"/>
      <c r="AI68" s="3269"/>
      <c r="AJ68" s="3269"/>
      <c r="AK68" s="3269"/>
      <c r="AL68" s="3269"/>
      <c r="AM68" s="3269"/>
      <c r="AN68" s="3269"/>
      <c r="AO68" s="3269"/>
      <c r="AP68" s="3269"/>
      <c r="AQ68" s="3269"/>
      <c r="AR68" s="3270" t="e">
        <f>AR67/AR65</f>
        <v>#DIV/0!</v>
      </c>
      <c r="AS68" s="3270"/>
      <c r="AT68" s="3270"/>
      <c r="AU68" s="3270"/>
      <c r="AV68" s="3270" t="e">
        <f>AV67/AV65</f>
        <v>#DIV/0!</v>
      </c>
      <c r="AW68" s="3270"/>
      <c r="AX68" s="3270"/>
      <c r="AY68" s="3270"/>
      <c r="AZ68" s="3270" t="e">
        <f>AZ67/AZ65</f>
        <v>#DIV/0!</v>
      </c>
      <c r="BA68" s="3270"/>
      <c r="BB68" s="3270"/>
      <c r="BC68" s="3270"/>
      <c r="BD68" s="3270" t="e">
        <f>BD67/BD65</f>
        <v>#DIV/0!</v>
      </c>
      <c r="BE68" s="3270"/>
      <c r="BF68" s="3270"/>
      <c r="BG68" s="3270"/>
      <c r="BH68" s="3270" t="e">
        <f>BH67/BH65</f>
        <v>#DIV/0!</v>
      </c>
      <c r="BI68" s="3270"/>
      <c r="BJ68" s="3270"/>
      <c r="BK68" s="3270"/>
      <c r="BL68" s="3271"/>
      <c r="BM68" s="3271"/>
      <c r="BN68" s="3271"/>
      <c r="BO68" s="3271"/>
      <c r="BP68" s="3271"/>
      <c r="BQ68" s="3271"/>
      <c r="BR68" s="3271"/>
      <c r="BS68" s="3271"/>
      <c r="BT68" s="3271"/>
      <c r="BU68" s="3271"/>
      <c r="BV68" s="3271"/>
      <c r="BW68" s="3271"/>
      <c r="BX68" s="3271"/>
      <c r="BY68" s="3271"/>
      <c r="BZ68" s="3271"/>
      <c r="CA68" s="3271"/>
      <c r="CB68" s="3271"/>
      <c r="CC68" s="3271"/>
      <c r="CD68" s="3271"/>
      <c r="CE68" s="538"/>
    </row>
    <row r="69" spans="2:83" s="539" customFormat="1" ht="14.25" customHeight="1">
      <c r="B69" s="537"/>
      <c r="C69" s="3275"/>
      <c r="D69" s="3275"/>
      <c r="E69" s="3283"/>
      <c r="F69" s="3283"/>
      <c r="G69" s="3278"/>
      <c r="H69" s="3278"/>
      <c r="I69" s="3278"/>
      <c r="J69" s="3278"/>
      <c r="K69" s="3278"/>
      <c r="L69" s="3278"/>
      <c r="M69" s="3278"/>
      <c r="N69" s="3278"/>
      <c r="O69" s="3278"/>
      <c r="P69" s="3278"/>
      <c r="Q69" s="3278"/>
      <c r="R69" s="3278"/>
      <c r="S69" s="3278"/>
      <c r="T69" s="3278"/>
      <c r="U69" s="3278"/>
      <c r="V69" s="3278"/>
      <c r="W69" s="3278"/>
      <c r="X69" s="3269" t="s">
        <v>389</v>
      </c>
      <c r="Y69" s="3269"/>
      <c r="Z69" s="3269"/>
      <c r="AA69" s="3269"/>
      <c r="AB69" s="3269"/>
      <c r="AC69" s="3269"/>
      <c r="AD69" s="3269"/>
      <c r="AE69" s="3269"/>
      <c r="AF69" s="3269"/>
      <c r="AG69" s="3269"/>
      <c r="AH69" s="3269"/>
      <c r="AI69" s="3269"/>
      <c r="AJ69" s="3269"/>
      <c r="AK69" s="3269"/>
      <c r="AL69" s="3269"/>
      <c r="AM69" s="3269"/>
      <c r="AN69" s="3269"/>
      <c r="AO69" s="3269"/>
      <c r="AP69" s="3269"/>
      <c r="AQ69" s="3269"/>
      <c r="AR69" s="3026"/>
      <c r="AS69" s="3026"/>
      <c r="AT69" s="3026"/>
      <c r="AU69" s="3026"/>
      <c r="AV69" s="3026"/>
      <c r="AW69" s="3026"/>
      <c r="AX69" s="3026"/>
      <c r="AY69" s="3026"/>
      <c r="AZ69" s="3026"/>
      <c r="BA69" s="3026"/>
      <c r="BB69" s="3026"/>
      <c r="BC69" s="3026"/>
      <c r="BD69" s="3026"/>
      <c r="BE69" s="3026"/>
      <c r="BF69" s="3026"/>
      <c r="BG69" s="3026"/>
      <c r="BH69" s="3026"/>
      <c r="BI69" s="3026"/>
      <c r="BJ69" s="3026"/>
      <c r="BK69" s="3026"/>
      <c r="BL69" s="3271"/>
      <c r="BM69" s="3271"/>
      <c r="BN69" s="3271"/>
      <c r="BO69" s="3271"/>
      <c r="BP69" s="3271"/>
      <c r="BQ69" s="3271"/>
      <c r="BR69" s="3271"/>
      <c r="BS69" s="3271"/>
      <c r="BT69" s="3271"/>
      <c r="BU69" s="3271"/>
      <c r="BV69" s="3271"/>
      <c r="BW69" s="3271"/>
      <c r="BX69" s="3271"/>
      <c r="BY69" s="3271"/>
      <c r="BZ69" s="3271"/>
      <c r="CA69" s="3271"/>
      <c r="CB69" s="3271"/>
      <c r="CC69" s="3271"/>
      <c r="CD69" s="3271"/>
      <c r="CE69" s="538"/>
    </row>
    <row r="70" spans="2:83" s="539" customFormat="1" ht="14.25" customHeight="1">
      <c r="B70" s="537"/>
      <c r="C70" s="3275"/>
      <c r="D70" s="3275"/>
      <c r="E70" s="3283"/>
      <c r="F70" s="3283"/>
      <c r="G70" s="3277" t="s">
        <v>415</v>
      </c>
      <c r="H70" s="3278"/>
      <c r="I70" s="3278"/>
      <c r="J70" s="3278"/>
      <c r="K70" s="3278"/>
      <c r="L70" s="3278"/>
      <c r="M70" s="3278"/>
      <c r="N70" s="3273" t="s">
        <v>416</v>
      </c>
      <c r="O70" s="3278"/>
      <c r="P70" s="3278"/>
      <c r="Q70" s="3278"/>
      <c r="R70" s="3278"/>
      <c r="S70" s="3278"/>
      <c r="T70" s="3278"/>
      <c r="U70" s="3278"/>
      <c r="V70" s="3278"/>
      <c r="W70" s="3278"/>
      <c r="X70" s="3272" t="s">
        <v>385</v>
      </c>
      <c r="Y70" s="3272"/>
      <c r="Z70" s="3272"/>
      <c r="AA70" s="3272"/>
      <c r="AB70" s="3272"/>
      <c r="AC70" s="3272"/>
      <c r="AD70" s="3272"/>
      <c r="AE70" s="3272"/>
      <c r="AF70" s="3272"/>
      <c r="AG70" s="3272"/>
      <c r="AH70" s="3272"/>
      <c r="AI70" s="3272"/>
      <c r="AJ70" s="3272"/>
      <c r="AK70" s="3272"/>
      <c r="AL70" s="3272"/>
      <c r="AM70" s="3272"/>
      <c r="AN70" s="3272"/>
      <c r="AO70" s="3272"/>
      <c r="AP70" s="3272"/>
      <c r="AQ70" s="3272"/>
      <c r="AR70" s="3273"/>
      <c r="AS70" s="3273"/>
      <c r="AT70" s="3273"/>
      <c r="AU70" s="3273"/>
      <c r="AV70" s="3273"/>
      <c r="AW70" s="3273"/>
      <c r="AX70" s="3273"/>
      <c r="AY70" s="3273"/>
      <c r="AZ70" s="3273"/>
      <c r="BA70" s="3273"/>
      <c r="BB70" s="3273"/>
      <c r="BC70" s="3273"/>
      <c r="BD70" s="3273"/>
      <c r="BE70" s="3273"/>
      <c r="BF70" s="3273"/>
      <c r="BG70" s="3273"/>
      <c r="BH70" s="3273"/>
      <c r="BI70" s="3273"/>
      <c r="BJ70" s="3273"/>
      <c r="BK70" s="3273"/>
      <c r="BL70" s="3268"/>
      <c r="BM70" s="3268"/>
      <c r="BN70" s="3268"/>
      <c r="BO70" s="3268"/>
      <c r="BP70" s="3268"/>
      <c r="BQ70" s="3268"/>
      <c r="BR70" s="3268"/>
      <c r="BS70" s="3268"/>
      <c r="BT70" s="3271"/>
      <c r="BU70" s="3271"/>
      <c r="BV70" s="3271"/>
      <c r="BW70" s="3271"/>
      <c r="BX70" s="3271"/>
      <c r="BY70" s="3271"/>
      <c r="BZ70" s="3271"/>
      <c r="CA70" s="3271"/>
      <c r="CB70" s="3271"/>
      <c r="CC70" s="3271"/>
      <c r="CD70" s="3271"/>
      <c r="CE70" s="538"/>
    </row>
    <row r="71" spans="2:83" s="539" customFormat="1" ht="14.25" customHeight="1">
      <c r="B71" s="537"/>
      <c r="C71" s="3275"/>
      <c r="D71" s="3275"/>
      <c r="E71" s="3283"/>
      <c r="F71" s="3283"/>
      <c r="G71" s="3278"/>
      <c r="H71" s="3278"/>
      <c r="I71" s="3278"/>
      <c r="J71" s="3278"/>
      <c r="K71" s="3278"/>
      <c r="L71" s="3278"/>
      <c r="M71" s="3278"/>
      <c r="N71" s="3278"/>
      <c r="O71" s="3278"/>
      <c r="P71" s="3278"/>
      <c r="Q71" s="3278"/>
      <c r="R71" s="3278"/>
      <c r="S71" s="3278"/>
      <c r="T71" s="3278"/>
      <c r="U71" s="3278"/>
      <c r="V71" s="3278"/>
      <c r="W71" s="3278"/>
      <c r="X71" s="3272" t="s">
        <v>414</v>
      </c>
      <c r="Y71" s="3272"/>
      <c r="Z71" s="3272"/>
      <c r="AA71" s="3272"/>
      <c r="AB71" s="3272"/>
      <c r="AC71" s="3272"/>
      <c r="AD71" s="3272"/>
      <c r="AE71" s="3272"/>
      <c r="AF71" s="3272"/>
      <c r="AG71" s="3272"/>
      <c r="AH71" s="3272"/>
      <c r="AI71" s="3272"/>
      <c r="AJ71" s="3272"/>
      <c r="AK71" s="3272"/>
      <c r="AL71" s="3272"/>
      <c r="AM71" s="3272"/>
      <c r="AN71" s="3272"/>
      <c r="AO71" s="3272"/>
      <c r="AP71" s="3272"/>
      <c r="AQ71" s="3272"/>
      <c r="AR71" s="3273"/>
      <c r="AS71" s="3273"/>
      <c r="AT71" s="3273"/>
      <c r="AU71" s="3273"/>
      <c r="AV71" s="3273"/>
      <c r="AW71" s="3273"/>
      <c r="AX71" s="3273"/>
      <c r="AY71" s="3273"/>
      <c r="AZ71" s="3273"/>
      <c r="BA71" s="3273"/>
      <c r="BB71" s="3273"/>
      <c r="BC71" s="3273"/>
      <c r="BD71" s="3273"/>
      <c r="BE71" s="3273"/>
      <c r="BF71" s="3273"/>
      <c r="BG71" s="3273"/>
      <c r="BH71" s="3273"/>
      <c r="BI71" s="3273"/>
      <c r="BJ71" s="3273"/>
      <c r="BK71" s="3273"/>
      <c r="BL71" s="3271"/>
      <c r="BM71" s="3271"/>
      <c r="BN71" s="3271"/>
      <c r="BO71" s="3271"/>
      <c r="BP71" s="3271"/>
      <c r="BQ71" s="3271"/>
      <c r="BR71" s="3271"/>
      <c r="BS71" s="3271"/>
      <c r="BT71" s="3271"/>
      <c r="BU71" s="3271"/>
      <c r="BV71" s="3271"/>
      <c r="BW71" s="3271"/>
      <c r="BX71" s="3271"/>
      <c r="BY71" s="3271"/>
      <c r="BZ71" s="3271"/>
      <c r="CA71" s="3271"/>
      <c r="CB71" s="3271"/>
      <c r="CC71" s="3271"/>
      <c r="CD71" s="3271"/>
      <c r="CE71" s="538"/>
    </row>
    <row r="72" spans="2:83" s="539" customFormat="1" ht="14.25" customHeight="1">
      <c r="B72" s="537"/>
      <c r="C72" s="3275"/>
      <c r="D72" s="3275"/>
      <c r="E72" s="3283"/>
      <c r="F72" s="3283"/>
      <c r="G72" s="3278"/>
      <c r="H72" s="3278"/>
      <c r="I72" s="3278"/>
      <c r="J72" s="3278"/>
      <c r="K72" s="3278"/>
      <c r="L72" s="3278"/>
      <c r="M72" s="3278"/>
      <c r="N72" s="3278"/>
      <c r="O72" s="3278"/>
      <c r="P72" s="3278"/>
      <c r="Q72" s="3278"/>
      <c r="R72" s="3278"/>
      <c r="S72" s="3278"/>
      <c r="T72" s="3278"/>
      <c r="U72" s="3278"/>
      <c r="V72" s="3278"/>
      <c r="W72" s="3278"/>
      <c r="X72" s="3269" t="s">
        <v>387</v>
      </c>
      <c r="Y72" s="3269"/>
      <c r="Z72" s="3269"/>
      <c r="AA72" s="3269"/>
      <c r="AB72" s="3269"/>
      <c r="AC72" s="3269"/>
      <c r="AD72" s="3269"/>
      <c r="AE72" s="3269"/>
      <c r="AF72" s="3269"/>
      <c r="AG72" s="3269"/>
      <c r="AH72" s="3269"/>
      <c r="AI72" s="3269"/>
      <c r="AJ72" s="3269"/>
      <c r="AK72" s="3269"/>
      <c r="AL72" s="3269"/>
      <c r="AM72" s="3269"/>
      <c r="AN72" s="3269"/>
      <c r="AO72" s="3269"/>
      <c r="AP72" s="3269"/>
      <c r="AQ72" s="3269"/>
      <c r="AR72" s="3026"/>
      <c r="AS72" s="3026"/>
      <c r="AT72" s="3026"/>
      <c r="AU72" s="3026"/>
      <c r="AV72" s="3026"/>
      <c r="AW72" s="3026"/>
      <c r="AX72" s="3026"/>
      <c r="AY72" s="3026"/>
      <c r="AZ72" s="3026"/>
      <c r="BA72" s="3026"/>
      <c r="BB72" s="3026"/>
      <c r="BC72" s="3026"/>
      <c r="BD72" s="3026"/>
      <c r="BE72" s="3026"/>
      <c r="BF72" s="3026"/>
      <c r="BG72" s="3026"/>
      <c r="BH72" s="3026"/>
      <c r="BI72" s="3026"/>
      <c r="BJ72" s="3026"/>
      <c r="BK72" s="3026"/>
      <c r="BL72" s="3271"/>
      <c r="BM72" s="3271"/>
      <c r="BN72" s="3271"/>
      <c r="BO72" s="3271"/>
      <c r="BP72" s="3271"/>
      <c r="BQ72" s="3271"/>
      <c r="BR72" s="3271"/>
      <c r="BS72" s="3271"/>
      <c r="BT72" s="3271"/>
      <c r="BU72" s="3271"/>
      <c r="BV72" s="3271"/>
      <c r="BW72" s="3271"/>
      <c r="BX72" s="3271"/>
      <c r="BY72" s="3271"/>
      <c r="BZ72" s="3271"/>
      <c r="CA72" s="3271"/>
      <c r="CB72" s="3271"/>
      <c r="CC72" s="3271"/>
      <c r="CD72" s="3271"/>
      <c r="CE72" s="538"/>
    </row>
    <row r="73" spans="2:83" s="539" customFormat="1" ht="14.25" customHeight="1">
      <c r="B73" s="537"/>
      <c r="C73" s="3275"/>
      <c r="D73" s="3275"/>
      <c r="E73" s="3283"/>
      <c r="F73" s="3283"/>
      <c r="G73" s="3278"/>
      <c r="H73" s="3278"/>
      <c r="I73" s="3278"/>
      <c r="J73" s="3278"/>
      <c r="K73" s="3278"/>
      <c r="L73" s="3278"/>
      <c r="M73" s="3278"/>
      <c r="N73" s="3278"/>
      <c r="O73" s="3278"/>
      <c r="P73" s="3278"/>
      <c r="Q73" s="3278"/>
      <c r="R73" s="3278"/>
      <c r="S73" s="3278"/>
      <c r="T73" s="3278"/>
      <c r="U73" s="3278"/>
      <c r="V73" s="3278"/>
      <c r="W73" s="3278"/>
      <c r="X73" s="3269" t="s">
        <v>388</v>
      </c>
      <c r="Y73" s="3269"/>
      <c r="Z73" s="3269"/>
      <c r="AA73" s="3269"/>
      <c r="AB73" s="3269"/>
      <c r="AC73" s="3269"/>
      <c r="AD73" s="3269"/>
      <c r="AE73" s="3269"/>
      <c r="AF73" s="3269"/>
      <c r="AG73" s="3269"/>
      <c r="AH73" s="3269"/>
      <c r="AI73" s="3269"/>
      <c r="AJ73" s="3269"/>
      <c r="AK73" s="3269"/>
      <c r="AL73" s="3269"/>
      <c r="AM73" s="3269"/>
      <c r="AN73" s="3269"/>
      <c r="AO73" s="3269"/>
      <c r="AP73" s="3269"/>
      <c r="AQ73" s="3269"/>
      <c r="AR73" s="3270" t="e">
        <f>AR72/AR70</f>
        <v>#DIV/0!</v>
      </c>
      <c r="AS73" s="3270"/>
      <c r="AT73" s="3270"/>
      <c r="AU73" s="3270"/>
      <c r="AV73" s="3270" t="e">
        <f>AV72/AV70</f>
        <v>#DIV/0!</v>
      </c>
      <c r="AW73" s="3270"/>
      <c r="AX73" s="3270"/>
      <c r="AY73" s="3270"/>
      <c r="AZ73" s="3270" t="e">
        <f>AZ72/AZ70</f>
        <v>#DIV/0!</v>
      </c>
      <c r="BA73" s="3270"/>
      <c r="BB73" s="3270"/>
      <c r="BC73" s="3270"/>
      <c r="BD73" s="3270" t="e">
        <f>BD72/BD70</f>
        <v>#DIV/0!</v>
      </c>
      <c r="BE73" s="3270"/>
      <c r="BF73" s="3270"/>
      <c r="BG73" s="3270"/>
      <c r="BH73" s="3270" t="e">
        <f>BH72/BH70</f>
        <v>#DIV/0!</v>
      </c>
      <c r="BI73" s="3270"/>
      <c r="BJ73" s="3270"/>
      <c r="BK73" s="3270"/>
      <c r="BL73" s="3271"/>
      <c r="BM73" s="3271"/>
      <c r="BN73" s="3271"/>
      <c r="BO73" s="3271"/>
      <c r="BP73" s="3271"/>
      <c r="BQ73" s="3271"/>
      <c r="BR73" s="3271"/>
      <c r="BS73" s="3271"/>
      <c r="BT73" s="3271"/>
      <c r="BU73" s="3271"/>
      <c r="BV73" s="3271"/>
      <c r="BW73" s="3271"/>
      <c r="BX73" s="3271"/>
      <c r="BY73" s="3271"/>
      <c r="BZ73" s="3271"/>
      <c r="CA73" s="3271"/>
      <c r="CB73" s="3271"/>
      <c r="CC73" s="3271"/>
      <c r="CD73" s="3271"/>
      <c r="CE73" s="538"/>
    </row>
    <row r="74" spans="2:83" s="539" customFormat="1" ht="14.25" customHeight="1">
      <c r="B74" s="537"/>
      <c r="C74" s="3275"/>
      <c r="D74" s="3275"/>
      <c r="E74" s="3283"/>
      <c r="F74" s="3283"/>
      <c r="G74" s="3278"/>
      <c r="H74" s="3278"/>
      <c r="I74" s="3278"/>
      <c r="J74" s="3278"/>
      <c r="K74" s="3278"/>
      <c r="L74" s="3278"/>
      <c r="M74" s="3278"/>
      <c r="N74" s="3278"/>
      <c r="O74" s="3278"/>
      <c r="P74" s="3278"/>
      <c r="Q74" s="3278"/>
      <c r="R74" s="3278"/>
      <c r="S74" s="3278"/>
      <c r="T74" s="3278"/>
      <c r="U74" s="3278"/>
      <c r="V74" s="3278"/>
      <c r="W74" s="3278"/>
      <c r="X74" s="3269" t="s">
        <v>389</v>
      </c>
      <c r="Y74" s="3269"/>
      <c r="Z74" s="3269"/>
      <c r="AA74" s="3269"/>
      <c r="AB74" s="3269"/>
      <c r="AC74" s="3269"/>
      <c r="AD74" s="3269"/>
      <c r="AE74" s="3269"/>
      <c r="AF74" s="3269"/>
      <c r="AG74" s="3269"/>
      <c r="AH74" s="3269"/>
      <c r="AI74" s="3269"/>
      <c r="AJ74" s="3269"/>
      <c r="AK74" s="3269"/>
      <c r="AL74" s="3269"/>
      <c r="AM74" s="3269"/>
      <c r="AN74" s="3269"/>
      <c r="AO74" s="3269"/>
      <c r="AP74" s="3269"/>
      <c r="AQ74" s="3269"/>
      <c r="AR74" s="3026"/>
      <c r="AS74" s="3026"/>
      <c r="AT74" s="3026"/>
      <c r="AU74" s="3026"/>
      <c r="AV74" s="3026"/>
      <c r="AW74" s="3026"/>
      <c r="AX74" s="3026"/>
      <c r="AY74" s="3026"/>
      <c r="AZ74" s="3026"/>
      <c r="BA74" s="3026"/>
      <c r="BB74" s="3026"/>
      <c r="BC74" s="3026"/>
      <c r="BD74" s="3026"/>
      <c r="BE74" s="3026"/>
      <c r="BF74" s="3026"/>
      <c r="BG74" s="3026"/>
      <c r="BH74" s="3026"/>
      <c r="BI74" s="3026"/>
      <c r="BJ74" s="3026"/>
      <c r="BK74" s="3026"/>
      <c r="BL74" s="3271"/>
      <c r="BM74" s="3271"/>
      <c r="BN74" s="3271"/>
      <c r="BO74" s="3271"/>
      <c r="BP74" s="3271"/>
      <c r="BQ74" s="3271"/>
      <c r="BR74" s="3271"/>
      <c r="BS74" s="3271"/>
      <c r="BT74" s="3271"/>
      <c r="BU74" s="3271"/>
      <c r="BV74" s="3271"/>
      <c r="BW74" s="3271"/>
      <c r="BX74" s="3271"/>
      <c r="BY74" s="3271"/>
      <c r="BZ74" s="3271"/>
      <c r="CA74" s="3271"/>
      <c r="CB74" s="3271"/>
      <c r="CC74" s="3271"/>
      <c r="CD74" s="3271"/>
      <c r="CE74" s="538"/>
    </row>
    <row r="75" spans="2:83" s="539" customFormat="1" ht="14.25" customHeight="1">
      <c r="B75" s="537"/>
      <c r="C75" s="3275"/>
      <c r="D75" s="3275"/>
      <c r="E75" s="3283"/>
      <c r="F75" s="3283"/>
      <c r="G75" s="3277" t="s">
        <v>417</v>
      </c>
      <c r="H75" s="3278"/>
      <c r="I75" s="3278"/>
      <c r="J75" s="3278"/>
      <c r="K75" s="3278"/>
      <c r="L75" s="3278"/>
      <c r="M75" s="3278"/>
      <c r="N75" s="3273" t="s">
        <v>418</v>
      </c>
      <c r="O75" s="3278"/>
      <c r="P75" s="3278"/>
      <c r="Q75" s="3278"/>
      <c r="R75" s="3278"/>
      <c r="S75" s="3278"/>
      <c r="T75" s="3278"/>
      <c r="U75" s="3278"/>
      <c r="V75" s="3278"/>
      <c r="W75" s="3278"/>
      <c r="X75" s="3272" t="s">
        <v>385</v>
      </c>
      <c r="Y75" s="3272"/>
      <c r="Z75" s="3272"/>
      <c r="AA75" s="3272"/>
      <c r="AB75" s="3272"/>
      <c r="AC75" s="3272"/>
      <c r="AD75" s="3272"/>
      <c r="AE75" s="3272"/>
      <c r="AF75" s="3272"/>
      <c r="AG75" s="3272"/>
      <c r="AH75" s="3272"/>
      <c r="AI75" s="3272"/>
      <c r="AJ75" s="3272"/>
      <c r="AK75" s="3272"/>
      <c r="AL75" s="3272"/>
      <c r="AM75" s="3272"/>
      <c r="AN75" s="3272"/>
      <c r="AO75" s="3272"/>
      <c r="AP75" s="3272"/>
      <c r="AQ75" s="3272"/>
      <c r="AR75" s="3273"/>
      <c r="AS75" s="3273"/>
      <c r="AT75" s="3273"/>
      <c r="AU75" s="3273"/>
      <c r="AV75" s="3273"/>
      <c r="AW75" s="3273"/>
      <c r="AX75" s="3273"/>
      <c r="AY75" s="3273"/>
      <c r="AZ75" s="3273"/>
      <c r="BA75" s="3273"/>
      <c r="BB75" s="3273"/>
      <c r="BC75" s="3273"/>
      <c r="BD75" s="3273"/>
      <c r="BE75" s="3273"/>
      <c r="BF75" s="3273"/>
      <c r="BG75" s="3273"/>
      <c r="BH75" s="3273"/>
      <c r="BI75" s="3273"/>
      <c r="BJ75" s="3273"/>
      <c r="BK75" s="3273"/>
      <c r="BL75" s="3268"/>
      <c r="BM75" s="3268"/>
      <c r="BN75" s="3268"/>
      <c r="BO75" s="3268"/>
      <c r="BP75" s="3268"/>
      <c r="BQ75" s="3268"/>
      <c r="BR75" s="3268"/>
      <c r="BS75" s="3268"/>
      <c r="BT75" s="3271"/>
      <c r="BU75" s="3271"/>
      <c r="BV75" s="3271"/>
      <c r="BW75" s="3271"/>
      <c r="BX75" s="3271"/>
      <c r="BY75" s="3271"/>
      <c r="BZ75" s="3271"/>
      <c r="CA75" s="3271"/>
      <c r="CB75" s="3271"/>
      <c r="CC75" s="3271"/>
      <c r="CD75" s="3271"/>
      <c r="CE75" s="538"/>
    </row>
    <row r="76" spans="2:83" s="539" customFormat="1" ht="14.25" customHeight="1">
      <c r="B76" s="537"/>
      <c r="C76" s="3275"/>
      <c r="D76" s="3275"/>
      <c r="E76" s="3283"/>
      <c r="F76" s="3283"/>
      <c r="G76" s="3278"/>
      <c r="H76" s="3278"/>
      <c r="I76" s="3278"/>
      <c r="J76" s="3278"/>
      <c r="K76" s="3278"/>
      <c r="L76" s="3278"/>
      <c r="M76" s="3278"/>
      <c r="N76" s="3278"/>
      <c r="O76" s="3278"/>
      <c r="P76" s="3278"/>
      <c r="Q76" s="3278"/>
      <c r="R76" s="3278"/>
      <c r="S76" s="3278"/>
      <c r="T76" s="3278"/>
      <c r="U76" s="3278"/>
      <c r="V76" s="3278"/>
      <c r="W76" s="3278"/>
      <c r="X76" s="3272" t="s">
        <v>414</v>
      </c>
      <c r="Y76" s="3272"/>
      <c r="Z76" s="3272"/>
      <c r="AA76" s="3272"/>
      <c r="AB76" s="3272"/>
      <c r="AC76" s="3272"/>
      <c r="AD76" s="3272"/>
      <c r="AE76" s="3272"/>
      <c r="AF76" s="3272"/>
      <c r="AG76" s="3272"/>
      <c r="AH76" s="3272"/>
      <c r="AI76" s="3272"/>
      <c r="AJ76" s="3272"/>
      <c r="AK76" s="3272"/>
      <c r="AL76" s="3272"/>
      <c r="AM76" s="3272"/>
      <c r="AN76" s="3272"/>
      <c r="AO76" s="3272"/>
      <c r="AP76" s="3272"/>
      <c r="AQ76" s="3272"/>
      <c r="AR76" s="3273"/>
      <c r="AS76" s="3273"/>
      <c r="AT76" s="3273"/>
      <c r="AU76" s="3273"/>
      <c r="AV76" s="3273"/>
      <c r="AW76" s="3273"/>
      <c r="AX76" s="3273"/>
      <c r="AY76" s="3273"/>
      <c r="AZ76" s="3273"/>
      <c r="BA76" s="3273"/>
      <c r="BB76" s="3273"/>
      <c r="BC76" s="3273"/>
      <c r="BD76" s="3273"/>
      <c r="BE76" s="3273"/>
      <c r="BF76" s="3273"/>
      <c r="BG76" s="3273"/>
      <c r="BH76" s="3273"/>
      <c r="BI76" s="3273"/>
      <c r="BJ76" s="3273"/>
      <c r="BK76" s="3273"/>
      <c r="BL76" s="3271"/>
      <c r="BM76" s="3271"/>
      <c r="BN76" s="3271"/>
      <c r="BO76" s="3271"/>
      <c r="BP76" s="3271"/>
      <c r="BQ76" s="3271"/>
      <c r="BR76" s="3271"/>
      <c r="BS76" s="3271"/>
      <c r="BT76" s="3271"/>
      <c r="BU76" s="3271"/>
      <c r="BV76" s="3271"/>
      <c r="BW76" s="3271"/>
      <c r="BX76" s="3271"/>
      <c r="BY76" s="3271"/>
      <c r="BZ76" s="3271"/>
      <c r="CA76" s="3271"/>
      <c r="CB76" s="3271"/>
      <c r="CC76" s="3271"/>
      <c r="CD76" s="3271"/>
      <c r="CE76" s="538"/>
    </row>
    <row r="77" spans="2:83" s="539" customFormat="1" ht="14.25" customHeight="1">
      <c r="B77" s="537"/>
      <c r="C77" s="3275"/>
      <c r="D77" s="3275"/>
      <c r="E77" s="3283"/>
      <c r="F77" s="3283"/>
      <c r="G77" s="3278"/>
      <c r="H77" s="3278"/>
      <c r="I77" s="3278"/>
      <c r="J77" s="3278"/>
      <c r="K77" s="3278"/>
      <c r="L77" s="3278"/>
      <c r="M77" s="3278"/>
      <c r="N77" s="3278"/>
      <c r="O77" s="3278"/>
      <c r="P77" s="3278"/>
      <c r="Q77" s="3278"/>
      <c r="R77" s="3278"/>
      <c r="S77" s="3278"/>
      <c r="T77" s="3278"/>
      <c r="U77" s="3278"/>
      <c r="V77" s="3278"/>
      <c r="W77" s="3278"/>
      <c r="X77" s="3269" t="s">
        <v>387</v>
      </c>
      <c r="Y77" s="3269"/>
      <c r="Z77" s="3269"/>
      <c r="AA77" s="3269"/>
      <c r="AB77" s="3269"/>
      <c r="AC77" s="3269"/>
      <c r="AD77" s="3269"/>
      <c r="AE77" s="3269"/>
      <c r="AF77" s="3269"/>
      <c r="AG77" s="3269"/>
      <c r="AH77" s="3269"/>
      <c r="AI77" s="3269"/>
      <c r="AJ77" s="3269"/>
      <c r="AK77" s="3269"/>
      <c r="AL77" s="3269"/>
      <c r="AM77" s="3269"/>
      <c r="AN77" s="3269"/>
      <c r="AO77" s="3269"/>
      <c r="AP77" s="3269"/>
      <c r="AQ77" s="3269"/>
      <c r="AR77" s="3026"/>
      <c r="AS77" s="3026"/>
      <c r="AT77" s="3026"/>
      <c r="AU77" s="3026"/>
      <c r="AV77" s="3026"/>
      <c r="AW77" s="3026"/>
      <c r="AX77" s="3026"/>
      <c r="AY77" s="3026"/>
      <c r="AZ77" s="3026"/>
      <c r="BA77" s="3026"/>
      <c r="BB77" s="3026"/>
      <c r="BC77" s="3026"/>
      <c r="BD77" s="3026"/>
      <c r="BE77" s="3026"/>
      <c r="BF77" s="3026"/>
      <c r="BG77" s="3026"/>
      <c r="BH77" s="3026"/>
      <c r="BI77" s="3026"/>
      <c r="BJ77" s="3026"/>
      <c r="BK77" s="3026"/>
      <c r="BL77" s="3271"/>
      <c r="BM77" s="3271"/>
      <c r="BN77" s="3271"/>
      <c r="BO77" s="3271"/>
      <c r="BP77" s="3271"/>
      <c r="BQ77" s="3271"/>
      <c r="BR77" s="3271"/>
      <c r="BS77" s="3271"/>
      <c r="BT77" s="3271"/>
      <c r="BU77" s="3271"/>
      <c r="BV77" s="3271"/>
      <c r="BW77" s="3271"/>
      <c r="BX77" s="3271"/>
      <c r="BY77" s="3271"/>
      <c r="BZ77" s="3271"/>
      <c r="CA77" s="3271"/>
      <c r="CB77" s="3271"/>
      <c r="CC77" s="3271"/>
      <c r="CD77" s="3271"/>
      <c r="CE77" s="538"/>
    </row>
    <row r="78" spans="2:83" s="539" customFormat="1" ht="14.25" customHeight="1">
      <c r="B78" s="537"/>
      <c r="C78" s="3275"/>
      <c r="D78" s="3275"/>
      <c r="E78" s="3283"/>
      <c r="F78" s="3283"/>
      <c r="G78" s="3278"/>
      <c r="H78" s="3278"/>
      <c r="I78" s="3278"/>
      <c r="J78" s="3278"/>
      <c r="K78" s="3278"/>
      <c r="L78" s="3278"/>
      <c r="M78" s="3278"/>
      <c r="N78" s="3278"/>
      <c r="O78" s="3278"/>
      <c r="P78" s="3278"/>
      <c r="Q78" s="3278"/>
      <c r="R78" s="3278"/>
      <c r="S78" s="3278"/>
      <c r="T78" s="3278"/>
      <c r="U78" s="3278"/>
      <c r="V78" s="3278"/>
      <c r="W78" s="3278"/>
      <c r="X78" s="3269" t="s">
        <v>388</v>
      </c>
      <c r="Y78" s="3269"/>
      <c r="Z78" s="3269"/>
      <c r="AA78" s="3269"/>
      <c r="AB78" s="3269"/>
      <c r="AC78" s="3269"/>
      <c r="AD78" s="3269"/>
      <c r="AE78" s="3269"/>
      <c r="AF78" s="3269"/>
      <c r="AG78" s="3269"/>
      <c r="AH78" s="3269"/>
      <c r="AI78" s="3269"/>
      <c r="AJ78" s="3269"/>
      <c r="AK78" s="3269"/>
      <c r="AL78" s="3269"/>
      <c r="AM78" s="3269"/>
      <c r="AN78" s="3269"/>
      <c r="AO78" s="3269"/>
      <c r="AP78" s="3269"/>
      <c r="AQ78" s="3269"/>
      <c r="AR78" s="3270" t="e">
        <f>AR77/AR75</f>
        <v>#DIV/0!</v>
      </c>
      <c r="AS78" s="3270"/>
      <c r="AT78" s="3270"/>
      <c r="AU78" s="3270"/>
      <c r="AV78" s="3270" t="e">
        <f>AV77/AV75</f>
        <v>#DIV/0!</v>
      </c>
      <c r="AW78" s="3270"/>
      <c r="AX78" s="3270"/>
      <c r="AY78" s="3270"/>
      <c r="AZ78" s="3270" t="e">
        <f>AZ77/AZ75</f>
        <v>#DIV/0!</v>
      </c>
      <c r="BA78" s="3270"/>
      <c r="BB78" s="3270"/>
      <c r="BC78" s="3270"/>
      <c r="BD78" s="3270" t="e">
        <f>BD77/BD75</f>
        <v>#DIV/0!</v>
      </c>
      <c r="BE78" s="3270"/>
      <c r="BF78" s="3270"/>
      <c r="BG78" s="3270"/>
      <c r="BH78" s="3270" t="e">
        <f>BH77/BH75</f>
        <v>#DIV/0!</v>
      </c>
      <c r="BI78" s="3270"/>
      <c r="BJ78" s="3270"/>
      <c r="BK78" s="3270"/>
      <c r="BL78" s="3271"/>
      <c r="BM78" s="3271"/>
      <c r="BN78" s="3271"/>
      <c r="BO78" s="3271"/>
      <c r="BP78" s="3271"/>
      <c r="BQ78" s="3271"/>
      <c r="BR78" s="3271"/>
      <c r="BS78" s="3271"/>
      <c r="BT78" s="3271"/>
      <c r="BU78" s="3271"/>
      <c r="BV78" s="3271"/>
      <c r="BW78" s="3271"/>
      <c r="BX78" s="3271"/>
      <c r="BY78" s="3271"/>
      <c r="BZ78" s="3271"/>
      <c r="CA78" s="3271"/>
      <c r="CB78" s="3271"/>
      <c r="CC78" s="3271"/>
      <c r="CD78" s="3271"/>
      <c r="CE78" s="538"/>
    </row>
    <row r="79" spans="2:83" s="539" customFormat="1" ht="14.25" customHeight="1">
      <c r="B79" s="537"/>
      <c r="C79" s="3275"/>
      <c r="D79" s="3275"/>
      <c r="E79" s="3283"/>
      <c r="F79" s="3283"/>
      <c r="G79" s="3278"/>
      <c r="H79" s="3278"/>
      <c r="I79" s="3278"/>
      <c r="J79" s="3278"/>
      <c r="K79" s="3278"/>
      <c r="L79" s="3278"/>
      <c r="M79" s="3278"/>
      <c r="N79" s="3278"/>
      <c r="O79" s="3278"/>
      <c r="P79" s="3278"/>
      <c r="Q79" s="3278"/>
      <c r="R79" s="3278"/>
      <c r="S79" s="3278"/>
      <c r="T79" s="3278"/>
      <c r="U79" s="3278"/>
      <c r="V79" s="3278"/>
      <c r="W79" s="3278"/>
      <c r="X79" s="3269" t="s">
        <v>389</v>
      </c>
      <c r="Y79" s="3269"/>
      <c r="Z79" s="3269"/>
      <c r="AA79" s="3269"/>
      <c r="AB79" s="3269"/>
      <c r="AC79" s="3269"/>
      <c r="AD79" s="3269"/>
      <c r="AE79" s="3269"/>
      <c r="AF79" s="3269"/>
      <c r="AG79" s="3269"/>
      <c r="AH79" s="3269"/>
      <c r="AI79" s="3269"/>
      <c r="AJ79" s="3269"/>
      <c r="AK79" s="3269"/>
      <c r="AL79" s="3269"/>
      <c r="AM79" s="3269"/>
      <c r="AN79" s="3269"/>
      <c r="AO79" s="3269"/>
      <c r="AP79" s="3269"/>
      <c r="AQ79" s="3269"/>
      <c r="AR79" s="3026"/>
      <c r="AS79" s="3026"/>
      <c r="AT79" s="3026"/>
      <c r="AU79" s="3026"/>
      <c r="AV79" s="3026"/>
      <c r="AW79" s="3026"/>
      <c r="AX79" s="3026"/>
      <c r="AY79" s="3026"/>
      <c r="AZ79" s="3026"/>
      <c r="BA79" s="3026"/>
      <c r="BB79" s="3026"/>
      <c r="BC79" s="3026"/>
      <c r="BD79" s="3026"/>
      <c r="BE79" s="3026"/>
      <c r="BF79" s="3026"/>
      <c r="BG79" s="3026"/>
      <c r="BH79" s="3026"/>
      <c r="BI79" s="3026"/>
      <c r="BJ79" s="3026"/>
      <c r="BK79" s="3026"/>
      <c r="BL79" s="3271"/>
      <c r="BM79" s="3271"/>
      <c r="BN79" s="3271"/>
      <c r="BO79" s="3271"/>
      <c r="BP79" s="3271"/>
      <c r="BQ79" s="3271"/>
      <c r="BR79" s="3271"/>
      <c r="BS79" s="3271"/>
      <c r="BT79" s="3271"/>
      <c r="BU79" s="3271"/>
      <c r="BV79" s="3271"/>
      <c r="BW79" s="3271"/>
      <c r="BX79" s="3271"/>
      <c r="BY79" s="3271"/>
      <c r="BZ79" s="3271"/>
      <c r="CA79" s="3271"/>
      <c r="CB79" s="3271"/>
      <c r="CC79" s="3271"/>
      <c r="CD79" s="3271"/>
      <c r="CE79" s="538"/>
    </row>
    <row r="80" spans="2:83" s="539" customFormat="1" ht="14.25" customHeight="1">
      <c r="B80" s="537"/>
      <c r="C80" s="3275"/>
      <c r="D80" s="3275"/>
      <c r="E80" s="3283"/>
      <c r="F80" s="3283"/>
      <c r="G80" s="3277" t="s">
        <v>419</v>
      </c>
      <c r="H80" s="3278"/>
      <c r="I80" s="3278"/>
      <c r="J80" s="3278"/>
      <c r="K80" s="3278"/>
      <c r="L80" s="3278"/>
      <c r="M80" s="3278"/>
      <c r="N80" s="3273" t="s">
        <v>420</v>
      </c>
      <c r="O80" s="3278"/>
      <c r="P80" s="3278"/>
      <c r="Q80" s="3278"/>
      <c r="R80" s="3278"/>
      <c r="S80" s="3278"/>
      <c r="T80" s="3278"/>
      <c r="U80" s="3278"/>
      <c r="V80" s="3278"/>
      <c r="W80" s="3278"/>
      <c r="X80" s="3272" t="s">
        <v>385</v>
      </c>
      <c r="Y80" s="3272"/>
      <c r="Z80" s="3272"/>
      <c r="AA80" s="3272"/>
      <c r="AB80" s="3272"/>
      <c r="AC80" s="3272"/>
      <c r="AD80" s="3272"/>
      <c r="AE80" s="3272"/>
      <c r="AF80" s="3272"/>
      <c r="AG80" s="3272"/>
      <c r="AH80" s="3272"/>
      <c r="AI80" s="3272"/>
      <c r="AJ80" s="3272"/>
      <c r="AK80" s="3272"/>
      <c r="AL80" s="3272"/>
      <c r="AM80" s="3272"/>
      <c r="AN80" s="3272"/>
      <c r="AO80" s="3272"/>
      <c r="AP80" s="3272"/>
      <c r="AQ80" s="3272"/>
      <c r="AR80" s="3273"/>
      <c r="AS80" s="3273"/>
      <c r="AT80" s="3273"/>
      <c r="AU80" s="3273"/>
      <c r="AV80" s="3273"/>
      <c r="AW80" s="3273"/>
      <c r="AX80" s="3273"/>
      <c r="AY80" s="3273"/>
      <c r="AZ80" s="3273"/>
      <c r="BA80" s="3273"/>
      <c r="BB80" s="3273"/>
      <c r="BC80" s="3273"/>
      <c r="BD80" s="3273"/>
      <c r="BE80" s="3273"/>
      <c r="BF80" s="3273"/>
      <c r="BG80" s="3273"/>
      <c r="BH80" s="3273"/>
      <c r="BI80" s="3273"/>
      <c r="BJ80" s="3273"/>
      <c r="BK80" s="3273"/>
      <c r="BL80" s="3268"/>
      <c r="BM80" s="3268"/>
      <c r="BN80" s="3268"/>
      <c r="BO80" s="3268"/>
      <c r="BP80" s="3268"/>
      <c r="BQ80" s="3268"/>
      <c r="BR80" s="3268"/>
      <c r="BS80" s="3268"/>
      <c r="BT80" s="3271"/>
      <c r="BU80" s="3271"/>
      <c r="BV80" s="3271"/>
      <c r="BW80" s="3271"/>
      <c r="BX80" s="3271"/>
      <c r="BY80" s="3271"/>
      <c r="BZ80" s="3271"/>
      <c r="CA80" s="3271"/>
      <c r="CB80" s="3271"/>
      <c r="CC80" s="3271"/>
      <c r="CD80" s="3271"/>
      <c r="CE80" s="538"/>
    </row>
    <row r="81" spans="2:84" s="539" customFormat="1" ht="14.25" customHeight="1">
      <c r="B81" s="537"/>
      <c r="C81" s="3275"/>
      <c r="D81" s="3275"/>
      <c r="E81" s="3283"/>
      <c r="F81" s="3283"/>
      <c r="G81" s="3278"/>
      <c r="H81" s="3278"/>
      <c r="I81" s="3278"/>
      <c r="J81" s="3278"/>
      <c r="K81" s="3278"/>
      <c r="L81" s="3278"/>
      <c r="M81" s="3278"/>
      <c r="N81" s="3278"/>
      <c r="O81" s="3278"/>
      <c r="P81" s="3278"/>
      <c r="Q81" s="3278"/>
      <c r="R81" s="3278"/>
      <c r="S81" s="3278"/>
      <c r="T81" s="3278"/>
      <c r="U81" s="3278"/>
      <c r="V81" s="3278"/>
      <c r="W81" s="3278"/>
      <c r="X81" s="3272" t="s">
        <v>414</v>
      </c>
      <c r="Y81" s="3272"/>
      <c r="Z81" s="3272"/>
      <c r="AA81" s="3272"/>
      <c r="AB81" s="3272"/>
      <c r="AC81" s="3272"/>
      <c r="AD81" s="3272"/>
      <c r="AE81" s="3272"/>
      <c r="AF81" s="3272"/>
      <c r="AG81" s="3272"/>
      <c r="AH81" s="3272"/>
      <c r="AI81" s="3272"/>
      <c r="AJ81" s="3272"/>
      <c r="AK81" s="3272"/>
      <c r="AL81" s="3272"/>
      <c r="AM81" s="3272"/>
      <c r="AN81" s="3272"/>
      <c r="AO81" s="3272"/>
      <c r="AP81" s="3272"/>
      <c r="AQ81" s="3272"/>
      <c r="AR81" s="3273"/>
      <c r="AS81" s="3273"/>
      <c r="AT81" s="3273"/>
      <c r="AU81" s="3273"/>
      <c r="AV81" s="3273"/>
      <c r="AW81" s="3273"/>
      <c r="AX81" s="3273"/>
      <c r="AY81" s="3273"/>
      <c r="AZ81" s="3273"/>
      <c r="BA81" s="3273"/>
      <c r="BB81" s="3273"/>
      <c r="BC81" s="3273"/>
      <c r="BD81" s="3273"/>
      <c r="BE81" s="3273"/>
      <c r="BF81" s="3273"/>
      <c r="BG81" s="3273"/>
      <c r="BH81" s="3273"/>
      <c r="BI81" s="3273"/>
      <c r="BJ81" s="3273"/>
      <c r="BK81" s="3273"/>
      <c r="BL81" s="3271"/>
      <c r="BM81" s="3271"/>
      <c r="BN81" s="3271"/>
      <c r="BO81" s="3271"/>
      <c r="BP81" s="3271"/>
      <c r="BQ81" s="3271"/>
      <c r="BR81" s="3271"/>
      <c r="BS81" s="3271"/>
      <c r="BT81" s="3271"/>
      <c r="BU81" s="3271"/>
      <c r="BV81" s="3271"/>
      <c r="BW81" s="3271"/>
      <c r="BX81" s="3271"/>
      <c r="BY81" s="3271"/>
      <c r="BZ81" s="3271"/>
      <c r="CA81" s="3271"/>
      <c r="CB81" s="3271"/>
      <c r="CC81" s="3271"/>
      <c r="CD81" s="3271"/>
      <c r="CE81" s="538"/>
    </row>
    <row r="82" spans="2:84" s="539" customFormat="1" ht="14.25" customHeight="1">
      <c r="B82" s="537"/>
      <c r="C82" s="3275"/>
      <c r="D82" s="3275"/>
      <c r="E82" s="3283"/>
      <c r="F82" s="3283"/>
      <c r="G82" s="3278"/>
      <c r="H82" s="3278"/>
      <c r="I82" s="3278"/>
      <c r="J82" s="3278"/>
      <c r="K82" s="3278"/>
      <c r="L82" s="3278"/>
      <c r="M82" s="3278"/>
      <c r="N82" s="3278"/>
      <c r="O82" s="3278"/>
      <c r="P82" s="3278"/>
      <c r="Q82" s="3278"/>
      <c r="R82" s="3278"/>
      <c r="S82" s="3278"/>
      <c r="T82" s="3278"/>
      <c r="U82" s="3278"/>
      <c r="V82" s="3278"/>
      <c r="W82" s="3278"/>
      <c r="X82" s="3269" t="s">
        <v>387</v>
      </c>
      <c r="Y82" s="3269"/>
      <c r="Z82" s="3269"/>
      <c r="AA82" s="3269"/>
      <c r="AB82" s="3269"/>
      <c r="AC82" s="3269"/>
      <c r="AD82" s="3269"/>
      <c r="AE82" s="3269"/>
      <c r="AF82" s="3269"/>
      <c r="AG82" s="3269"/>
      <c r="AH82" s="3269"/>
      <c r="AI82" s="3269"/>
      <c r="AJ82" s="3269"/>
      <c r="AK82" s="3269"/>
      <c r="AL82" s="3269"/>
      <c r="AM82" s="3269"/>
      <c r="AN82" s="3269"/>
      <c r="AO82" s="3269"/>
      <c r="AP82" s="3269"/>
      <c r="AQ82" s="3269"/>
      <c r="AR82" s="3026"/>
      <c r="AS82" s="3026"/>
      <c r="AT82" s="3026"/>
      <c r="AU82" s="3026"/>
      <c r="AV82" s="3026"/>
      <c r="AW82" s="3026"/>
      <c r="AX82" s="3026"/>
      <c r="AY82" s="3026"/>
      <c r="AZ82" s="3026"/>
      <c r="BA82" s="3026"/>
      <c r="BB82" s="3026"/>
      <c r="BC82" s="3026"/>
      <c r="BD82" s="3026"/>
      <c r="BE82" s="3026"/>
      <c r="BF82" s="3026"/>
      <c r="BG82" s="3026"/>
      <c r="BH82" s="3026"/>
      <c r="BI82" s="3026"/>
      <c r="BJ82" s="3026"/>
      <c r="BK82" s="3026"/>
      <c r="BL82" s="3271"/>
      <c r="BM82" s="3271"/>
      <c r="BN82" s="3271"/>
      <c r="BO82" s="3271"/>
      <c r="BP82" s="3271"/>
      <c r="BQ82" s="3271"/>
      <c r="BR82" s="3271"/>
      <c r="BS82" s="3271"/>
      <c r="BT82" s="3271"/>
      <c r="BU82" s="3271"/>
      <c r="BV82" s="3271"/>
      <c r="BW82" s="3271"/>
      <c r="BX82" s="3271"/>
      <c r="BY82" s="3271"/>
      <c r="BZ82" s="3271"/>
      <c r="CA82" s="3271"/>
      <c r="CB82" s="3271"/>
      <c r="CC82" s="3271"/>
      <c r="CD82" s="3271"/>
      <c r="CE82" s="538"/>
    </row>
    <row r="83" spans="2:84" s="539" customFormat="1" ht="14.25" customHeight="1">
      <c r="B83" s="537"/>
      <c r="C83" s="3275"/>
      <c r="D83" s="3275"/>
      <c r="E83" s="3283"/>
      <c r="F83" s="3283"/>
      <c r="G83" s="3278"/>
      <c r="H83" s="3278"/>
      <c r="I83" s="3278"/>
      <c r="J83" s="3278"/>
      <c r="K83" s="3278"/>
      <c r="L83" s="3278"/>
      <c r="M83" s="3278"/>
      <c r="N83" s="3278"/>
      <c r="O83" s="3278"/>
      <c r="P83" s="3278"/>
      <c r="Q83" s="3278"/>
      <c r="R83" s="3278"/>
      <c r="S83" s="3278"/>
      <c r="T83" s="3278"/>
      <c r="U83" s="3278"/>
      <c r="V83" s="3278"/>
      <c r="W83" s="3278"/>
      <c r="X83" s="3269" t="s">
        <v>388</v>
      </c>
      <c r="Y83" s="3269"/>
      <c r="Z83" s="3269"/>
      <c r="AA83" s="3269"/>
      <c r="AB83" s="3269"/>
      <c r="AC83" s="3269"/>
      <c r="AD83" s="3269"/>
      <c r="AE83" s="3269"/>
      <c r="AF83" s="3269"/>
      <c r="AG83" s="3269"/>
      <c r="AH83" s="3269"/>
      <c r="AI83" s="3269"/>
      <c r="AJ83" s="3269"/>
      <c r="AK83" s="3269"/>
      <c r="AL83" s="3269"/>
      <c r="AM83" s="3269"/>
      <c r="AN83" s="3269"/>
      <c r="AO83" s="3269"/>
      <c r="AP83" s="3269"/>
      <c r="AQ83" s="3269"/>
      <c r="AR83" s="3270" t="e">
        <f>AR80/AR82</f>
        <v>#DIV/0!</v>
      </c>
      <c r="AS83" s="3270"/>
      <c r="AT83" s="3270"/>
      <c r="AU83" s="3270"/>
      <c r="AV83" s="3270" t="e">
        <f>AV80/AV82</f>
        <v>#DIV/0!</v>
      </c>
      <c r="AW83" s="3270"/>
      <c r="AX83" s="3270"/>
      <c r="AY83" s="3270"/>
      <c r="AZ83" s="3270" t="e">
        <f>AZ80/AZ82</f>
        <v>#DIV/0!</v>
      </c>
      <c r="BA83" s="3270"/>
      <c r="BB83" s="3270"/>
      <c r="BC83" s="3270"/>
      <c r="BD83" s="3270" t="e">
        <f>BD80/BD82</f>
        <v>#DIV/0!</v>
      </c>
      <c r="BE83" s="3270"/>
      <c r="BF83" s="3270"/>
      <c r="BG83" s="3270"/>
      <c r="BH83" s="3270" t="e">
        <f>BH80/BH82</f>
        <v>#DIV/0!</v>
      </c>
      <c r="BI83" s="3270"/>
      <c r="BJ83" s="3270"/>
      <c r="BK83" s="3270"/>
      <c r="BL83" s="3271"/>
      <c r="BM83" s="3271"/>
      <c r="BN83" s="3271"/>
      <c r="BO83" s="3271"/>
      <c r="BP83" s="3271"/>
      <c r="BQ83" s="3271"/>
      <c r="BR83" s="3271"/>
      <c r="BS83" s="3271"/>
      <c r="BT83" s="3271"/>
      <c r="BU83" s="3271"/>
      <c r="BV83" s="3271"/>
      <c r="BW83" s="3271"/>
      <c r="BX83" s="3271"/>
      <c r="BY83" s="3271"/>
      <c r="BZ83" s="3271"/>
      <c r="CA83" s="3271"/>
      <c r="CB83" s="3271"/>
      <c r="CC83" s="3271"/>
      <c r="CD83" s="3271"/>
      <c r="CE83" s="538"/>
    </row>
    <row r="84" spans="2:84" s="539" customFormat="1" ht="14.25" customHeight="1">
      <c r="B84" s="537"/>
      <c r="C84" s="3275"/>
      <c r="D84" s="3275"/>
      <c r="E84" s="3283"/>
      <c r="F84" s="3283"/>
      <c r="G84" s="3278"/>
      <c r="H84" s="3278"/>
      <c r="I84" s="3278"/>
      <c r="J84" s="3278"/>
      <c r="K84" s="3278"/>
      <c r="L84" s="3278"/>
      <c r="M84" s="3278"/>
      <c r="N84" s="3278"/>
      <c r="O84" s="3278"/>
      <c r="P84" s="3278"/>
      <c r="Q84" s="3278"/>
      <c r="R84" s="3278"/>
      <c r="S84" s="3278"/>
      <c r="T84" s="3278"/>
      <c r="U84" s="3278"/>
      <c r="V84" s="3278"/>
      <c r="W84" s="3278"/>
      <c r="X84" s="3269" t="s">
        <v>389</v>
      </c>
      <c r="Y84" s="3269"/>
      <c r="Z84" s="3269"/>
      <c r="AA84" s="3269"/>
      <c r="AB84" s="3269"/>
      <c r="AC84" s="3269"/>
      <c r="AD84" s="3269"/>
      <c r="AE84" s="3269"/>
      <c r="AF84" s="3269"/>
      <c r="AG84" s="3269"/>
      <c r="AH84" s="3269"/>
      <c r="AI84" s="3269"/>
      <c r="AJ84" s="3269"/>
      <c r="AK84" s="3269"/>
      <c r="AL84" s="3269"/>
      <c r="AM84" s="3269"/>
      <c r="AN84" s="3269"/>
      <c r="AO84" s="3269"/>
      <c r="AP84" s="3269"/>
      <c r="AQ84" s="3269"/>
      <c r="AR84" s="3026"/>
      <c r="AS84" s="3026"/>
      <c r="AT84" s="3026"/>
      <c r="AU84" s="3026"/>
      <c r="AV84" s="3026"/>
      <c r="AW84" s="3026"/>
      <c r="AX84" s="3026"/>
      <c r="AY84" s="3026"/>
      <c r="AZ84" s="3026"/>
      <c r="BA84" s="3026"/>
      <c r="BB84" s="3026"/>
      <c r="BC84" s="3026"/>
      <c r="BD84" s="3026"/>
      <c r="BE84" s="3026"/>
      <c r="BF84" s="3026"/>
      <c r="BG84" s="3026"/>
      <c r="BH84" s="3026"/>
      <c r="BI84" s="3026"/>
      <c r="BJ84" s="3026"/>
      <c r="BK84" s="3026"/>
      <c r="BL84" s="3271"/>
      <c r="BM84" s="3271"/>
      <c r="BN84" s="3271"/>
      <c r="BO84" s="3271"/>
      <c r="BP84" s="3271"/>
      <c r="BQ84" s="3271"/>
      <c r="BR84" s="3271"/>
      <c r="BS84" s="3271"/>
      <c r="BT84" s="3271"/>
      <c r="BU84" s="3271"/>
      <c r="BV84" s="3271"/>
      <c r="BW84" s="3271"/>
      <c r="BX84" s="3271"/>
      <c r="BY84" s="3271"/>
      <c r="BZ84" s="3271"/>
      <c r="CA84" s="3271"/>
      <c r="CB84" s="3271"/>
      <c r="CC84" s="3271"/>
      <c r="CD84" s="3271"/>
      <c r="CE84" s="538"/>
    </row>
    <row r="85" spans="2:84" s="539" customFormat="1" ht="14.25" customHeight="1">
      <c r="B85" s="537"/>
      <c r="C85" s="3275"/>
      <c r="D85" s="3275"/>
      <c r="E85" s="3274" t="s">
        <v>421</v>
      </c>
      <c r="F85" s="3275"/>
      <c r="G85" s="3277" t="s">
        <v>422</v>
      </c>
      <c r="H85" s="3278"/>
      <c r="I85" s="3278"/>
      <c r="J85" s="3278"/>
      <c r="K85" s="3278"/>
      <c r="L85" s="3278"/>
      <c r="M85" s="3278"/>
      <c r="N85" s="3273" t="s">
        <v>423</v>
      </c>
      <c r="O85" s="3278"/>
      <c r="P85" s="3278"/>
      <c r="Q85" s="3278"/>
      <c r="R85" s="3278"/>
      <c r="S85" s="3278"/>
      <c r="T85" s="3278"/>
      <c r="U85" s="3278"/>
      <c r="V85" s="3278"/>
      <c r="W85" s="3278"/>
      <c r="X85" s="3272" t="s">
        <v>385</v>
      </c>
      <c r="Y85" s="3272"/>
      <c r="Z85" s="3272"/>
      <c r="AA85" s="3272"/>
      <c r="AB85" s="3272"/>
      <c r="AC85" s="3272"/>
      <c r="AD85" s="3272"/>
      <c r="AE85" s="3272"/>
      <c r="AF85" s="3272"/>
      <c r="AG85" s="3272"/>
      <c r="AH85" s="3272"/>
      <c r="AI85" s="3272"/>
      <c r="AJ85" s="3272"/>
      <c r="AK85" s="3272"/>
      <c r="AL85" s="3272"/>
      <c r="AM85" s="3272"/>
      <c r="AN85" s="3272"/>
      <c r="AO85" s="3272"/>
      <c r="AP85" s="3272"/>
      <c r="AQ85" s="3272"/>
      <c r="AR85" s="3273"/>
      <c r="AS85" s="3273"/>
      <c r="AT85" s="3273"/>
      <c r="AU85" s="3273"/>
      <c r="AV85" s="3273"/>
      <c r="AW85" s="3273"/>
      <c r="AX85" s="3273"/>
      <c r="AY85" s="3273"/>
      <c r="AZ85" s="3273"/>
      <c r="BA85" s="3273"/>
      <c r="BB85" s="3273"/>
      <c r="BC85" s="3273"/>
      <c r="BD85" s="3273"/>
      <c r="BE85" s="3273"/>
      <c r="BF85" s="3273"/>
      <c r="BG85" s="3273"/>
      <c r="BH85" s="3273"/>
      <c r="BI85" s="3273"/>
      <c r="BJ85" s="3273"/>
      <c r="BK85" s="3273"/>
      <c r="BL85" s="3268"/>
      <c r="BM85" s="3268"/>
      <c r="BN85" s="3268"/>
      <c r="BO85" s="3268"/>
      <c r="BP85" s="3268"/>
      <c r="BQ85" s="3268"/>
      <c r="BR85" s="3268"/>
      <c r="BS85" s="3268"/>
      <c r="BT85" s="3271"/>
      <c r="BU85" s="3271"/>
      <c r="BV85" s="3271"/>
      <c r="BW85" s="3271"/>
      <c r="BX85" s="3271"/>
      <c r="BY85" s="3271"/>
      <c r="BZ85" s="3271"/>
      <c r="CA85" s="3271"/>
      <c r="CB85" s="3271"/>
      <c r="CC85" s="3271"/>
      <c r="CD85" s="3271"/>
      <c r="CE85" s="538"/>
    </row>
    <row r="86" spans="2:84" s="539" customFormat="1" ht="14.25" customHeight="1">
      <c r="B86" s="537"/>
      <c r="C86" s="3275"/>
      <c r="D86" s="3275"/>
      <c r="E86" s="3275"/>
      <c r="F86" s="3275"/>
      <c r="G86" s="3278"/>
      <c r="H86" s="3278"/>
      <c r="I86" s="3278"/>
      <c r="J86" s="3278"/>
      <c r="K86" s="3278"/>
      <c r="L86" s="3278"/>
      <c r="M86" s="3278"/>
      <c r="N86" s="3278"/>
      <c r="O86" s="3278"/>
      <c r="P86" s="3278"/>
      <c r="Q86" s="3278"/>
      <c r="R86" s="3278"/>
      <c r="S86" s="3278"/>
      <c r="T86" s="3278"/>
      <c r="U86" s="3278"/>
      <c r="V86" s="3278"/>
      <c r="W86" s="3278"/>
      <c r="X86" s="3272" t="s">
        <v>414</v>
      </c>
      <c r="Y86" s="3272"/>
      <c r="Z86" s="3272"/>
      <c r="AA86" s="3272"/>
      <c r="AB86" s="3272"/>
      <c r="AC86" s="3272"/>
      <c r="AD86" s="3272"/>
      <c r="AE86" s="3272"/>
      <c r="AF86" s="3272"/>
      <c r="AG86" s="3272"/>
      <c r="AH86" s="3272"/>
      <c r="AI86" s="3272"/>
      <c r="AJ86" s="3272"/>
      <c r="AK86" s="3272"/>
      <c r="AL86" s="3272"/>
      <c r="AM86" s="3272"/>
      <c r="AN86" s="3272"/>
      <c r="AO86" s="3272"/>
      <c r="AP86" s="3272"/>
      <c r="AQ86" s="3272"/>
      <c r="AR86" s="3273"/>
      <c r="AS86" s="3273"/>
      <c r="AT86" s="3273"/>
      <c r="AU86" s="3273"/>
      <c r="AV86" s="3273"/>
      <c r="AW86" s="3273"/>
      <c r="AX86" s="3273"/>
      <c r="AY86" s="3273"/>
      <c r="AZ86" s="3273"/>
      <c r="BA86" s="3273"/>
      <c r="BB86" s="3273"/>
      <c r="BC86" s="3273"/>
      <c r="BD86" s="3273"/>
      <c r="BE86" s="3273"/>
      <c r="BF86" s="3273"/>
      <c r="BG86" s="3273"/>
      <c r="BH86" s="3273"/>
      <c r="BI86" s="3273"/>
      <c r="BJ86" s="3273"/>
      <c r="BK86" s="3273"/>
      <c r="BL86" s="3271"/>
      <c r="BM86" s="3271"/>
      <c r="BN86" s="3271"/>
      <c r="BO86" s="3271"/>
      <c r="BP86" s="3271"/>
      <c r="BQ86" s="3271"/>
      <c r="BR86" s="3271"/>
      <c r="BS86" s="3271"/>
      <c r="BT86" s="3271"/>
      <c r="BU86" s="3271"/>
      <c r="BV86" s="3271"/>
      <c r="BW86" s="3271"/>
      <c r="BX86" s="3271"/>
      <c r="BY86" s="3271"/>
      <c r="BZ86" s="3271"/>
      <c r="CA86" s="3271"/>
      <c r="CB86" s="3271"/>
      <c r="CC86" s="3271"/>
      <c r="CD86" s="3271"/>
      <c r="CE86" s="538"/>
    </row>
    <row r="87" spans="2:84" s="539" customFormat="1" ht="14.25" customHeight="1">
      <c r="B87" s="537"/>
      <c r="C87" s="3275"/>
      <c r="D87" s="3275"/>
      <c r="E87" s="3275"/>
      <c r="F87" s="3275"/>
      <c r="G87" s="3278"/>
      <c r="H87" s="3278"/>
      <c r="I87" s="3278"/>
      <c r="J87" s="3278"/>
      <c r="K87" s="3278"/>
      <c r="L87" s="3278"/>
      <c r="M87" s="3278"/>
      <c r="N87" s="3278"/>
      <c r="O87" s="3278"/>
      <c r="P87" s="3278"/>
      <c r="Q87" s="3278"/>
      <c r="R87" s="3278"/>
      <c r="S87" s="3278"/>
      <c r="T87" s="3278"/>
      <c r="U87" s="3278"/>
      <c r="V87" s="3278"/>
      <c r="W87" s="3278"/>
      <c r="X87" s="3269" t="s">
        <v>387</v>
      </c>
      <c r="Y87" s="3269"/>
      <c r="Z87" s="3269"/>
      <c r="AA87" s="3269"/>
      <c r="AB87" s="3269"/>
      <c r="AC87" s="3269"/>
      <c r="AD87" s="3269"/>
      <c r="AE87" s="3269"/>
      <c r="AF87" s="3269"/>
      <c r="AG87" s="3269"/>
      <c r="AH87" s="3269"/>
      <c r="AI87" s="3269"/>
      <c r="AJ87" s="3269"/>
      <c r="AK87" s="3269"/>
      <c r="AL87" s="3269"/>
      <c r="AM87" s="3269"/>
      <c r="AN87" s="3269"/>
      <c r="AO87" s="3269"/>
      <c r="AP87" s="3269"/>
      <c r="AQ87" s="3269"/>
      <c r="AR87" s="3026"/>
      <c r="AS87" s="3026"/>
      <c r="AT87" s="3026"/>
      <c r="AU87" s="3026"/>
      <c r="AV87" s="3026"/>
      <c r="AW87" s="3026"/>
      <c r="AX87" s="3026"/>
      <c r="AY87" s="3026"/>
      <c r="AZ87" s="3026"/>
      <c r="BA87" s="3026"/>
      <c r="BB87" s="3026"/>
      <c r="BC87" s="3026"/>
      <c r="BD87" s="3026"/>
      <c r="BE87" s="3026"/>
      <c r="BF87" s="3026"/>
      <c r="BG87" s="3026"/>
      <c r="BH87" s="3026"/>
      <c r="BI87" s="3026"/>
      <c r="BJ87" s="3026"/>
      <c r="BK87" s="3026"/>
      <c r="BL87" s="3271"/>
      <c r="BM87" s="3271"/>
      <c r="BN87" s="3271"/>
      <c r="BO87" s="3271"/>
      <c r="BP87" s="3271"/>
      <c r="BQ87" s="3271"/>
      <c r="BR87" s="3271"/>
      <c r="BS87" s="3271"/>
      <c r="BT87" s="3271"/>
      <c r="BU87" s="3271"/>
      <c r="BV87" s="3271"/>
      <c r="BW87" s="3271"/>
      <c r="BX87" s="3271"/>
      <c r="BY87" s="3271"/>
      <c r="BZ87" s="3271"/>
      <c r="CA87" s="3271"/>
      <c r="CB87" s="3271"/>
      <c r="CC87" s="3271"/>
      <c r="CD87" s="3271"/>
      <c r="CE87" s="538"/>
    </row>
    <row r="88" spans="2:84" s="539" customFormat="1" ht="14.25" customHeight="1">
      <c r="B88" s="537"/>
      <c r="C88" s="3275"/>
      <c r="D88" s="3275"/>
      <c r="E88" s="3275"/>
      <c r="F88" s="3275"/>
      <c r="G88" s="3278"/>
      <c r="H88" s="3278"/>
      <c r="I88" s="3278"/>
      <c r="J88" s="3278"/>
      <c r="K88" s="3278"/>
      <c r="L88" s="3278"/>
      <c r="M88" s="3278"/>
      <c r="N88" s="3278"/>
      <c r="O88" s="3278"/>
      <c r="P88" s="3278"/>
      <c r="Q88" s="3278"/>
      <c r="R88" s="3278"/>
      <c r="S88" s="3278"/>
      <c r="T88" s="3278"/>
      <c r="U88" s="3278"/>
      <c r="V88" s="3278"/>
      <c r="W88" s="3278"/>
      <c r="X88" s="3269" t="s">
        <v>388</v>
      </c>
      <c r="Y88" s="3269"/>
      <c r="Z88" s="3269"/>
      <c r="AA88" s="3269"/>
      <c r="AB88" s="3269"/>
      <c r="AC88" s="3269"/>
      <c r="AD88" s="3269"/>
      <c r="AE88" s="3269"/>
      <c r="AF88" s="3269"/>
      <c r="AG88" s="3269"/>
      <c r="AH88" s="3269"/>
      <c r="AI88" s="3269"/>
      <c r="AJ88" s="3269"/>
      <c r="AK88" s="3269"/>
      <c r="AL88" s="3269"/>
      <c r="AM88" s="3269"/>
      <c r="AN88" s="3269"/>
      <c r="AO88" s="3269"/>
      <c r="AP88" s="3269"/>
      <c r="AQ88" s="3269"/>
      <c r="AR88" s="3270" t="e">
        <f>AR87/AR85</f>
        <v>#DIV/0!</v>
      </c>
      <c r="AS88" s="3270"/>
      <c r="AT88" s="3270"/>
      <c r="AU88" s="3270"/>
      <c r="AV88" s="3270" t="e">
        <f>AV87/AV85</f>
        <v>#DIV/0!</v>
      </c>
      <c r="AW88" s="3270"/>
      <c r="AX88" s="3270"/>
      <c r="AY88" s="3270"/>
      <c r="AZ88" s="3270" t="e">
        <f>AZ87/AZ85</f>
        <v>#DIV/0!</v>
      </c>
      <c r="BA88" s="3270"/>
      <c r="BB88" s="3270"/>
      <c r="BC88" s="3270"/>
      <c r="BD88" s="3270" t="e">
        <f>BD87/BD85</f>
        <v>#DIV/0!</v>
      </c>
      <c r="BE88" s="3270"/>
      <c r="BF88" s="3270"/>
      <c r="BG88" s="3270"/>
      <c r="BH88" s="3270" t="e">
        <f>BH87/BH85</f>
        <v>#DIV/0!</v>
      </c>
      <c r="BI88" s="3270"/>
      <c r="BJ88" s="3270"/>
      <c r="BK88" s="3270"/>
      <c r="BL88" s="3271"/>
      <c r="BM88" s="3271"/>
      <c r="BN88" s="3271"/>
      <c r="BO88" s="3271"/>
      <c r="BP88" s="3271"/>
      <c r="BQ88" s="3271"/>
      <c r="BR88" s="3271"/>
      <c r="BS88" s="3271"/>
      <c r="BT88" s="3271"/>
      <c r="BU88" s="3271"/>
      <c r="BV88" s="3271"/>
      <c r="BW88" s="3271"/>
      <c r="BX88" s="3271"/>
      <c r="BY88" s="3271"/>
      <c r="BZ88" s="3271"/>
      <c r="CA88" s="3271"/>
      <c r="CB88" s="3271"/>
      <c r="CC88" s="3271"/>
      <c r="CD88" s="3271"/>
      <c r="CE88" s="538"/>
    </row>
    <row r="89" spans="2:84" s="539" customFormat="1" ht="14.25" customHeight="1">
      <c r="B89" s="537"/>
      <c r="C89" s="3275"/>
      <c r="D89" s="3275"/>
      <c r="E89" s="3275"/>
      <c r="F89" s="3275"/>
      <c r="G89" s="3278"/>
      <c r="H89" s="3278"/>
      <c r="I89" s="3278"/>
      <c r="J89" s="3278"/>
      <c r="K89" s="3278"/>
      <c r="L89" s="3278"/>
      <c r="M89" s="3278"/>
      <c r="N89" s="3278"/>
      <c r="O89" s="3278"/>
      <c r="P89" s="3278"/>
      <c r="Q89" s="3278"/>
      <c r="R89" s="3278"/>
      <c r="S89" s="3278"/>
      <c r="T89" s="3278"/>
      <c r="U89" s="3278"/>
      <c r="V89" s="3278"/>
      <c r="W89" s="3278"/>
      <c r="X89" s="3269" t="s">
        <v>396</v>
      </c>
      <c r="Y89" s="3269"/>
      <c r="Z89" s="3269"/>
      <c r="AA89" s="3269"/>
      <c r="AB89" s="3269"/>
      <c r="AC89" s="3269"/>
      <c r="AD89" s="3269"/>
      <c r="AE89" s="3269"/>
      <c r="AF89" s="3269"/>
      <c r="AG89" s="3269"/>
      <c r="AH89" s="3269"/>
      <c r="AI89" s="3269"/>
      <c r="AJ89" s="3269"/>
      <c r="AK89" s="3269"/>
      <c r="AL89" s="3269"/>
      <c r="AM89" s="3269"/>
      <c r="AN89" s="3269"/>
      <c r="AO89" s="3269"/>
      <c r="AP89" s="3269"/>
      <c r="AQ89" s="3269"/>
      <c r="AR89" s="3026"/>
      <c r="AS89" s="3026"/>
      <c r="AT89" s="3026"/>
      <c r="AU89" s="3026"/>
      <c r="AV89" s="3026"/>
      <c r="AW89" s="3026"/>
      <c r="AX89" s="3026"/>
      <c r="AY89" s="3026"/>
      <c r="AZ89" s="3026"/>
      <c r="BA89" s="3026"/>
      <c r="BB89" s="3026"/>
      <c r="BC89" s="3026"/>
      <c r="BD89" s="3026"/>
      <c r="BE89" s="3026"/>
      <c r="BF89" s="3026"/>
      <c r="BG89" s="3026"/>
      <c r="BH89" s="3026"/>
      <c r="BI89" s="3026"/>
      <c r="BJ89" s="3026"/>
      <c r="BK89" s="3026"/>
      <c r="BL89" s="3271"/>
      <c r="BM89" s="3271"/>
      <c r="BN89" s="3271"/>
      <c r="BO89" s="3271"/>
      <c r="BP89" s="3271"/>
      <c r="BQ89" s="3271"/>
      <c r="BR89" s="3271"/>
      <c r="BS89" s="3271"/>
      <c r="BT89" s="3271"/>
      <c r="BU89" s="3271"/>
      <c r="BV89" s="3271"/>
      <c r="BW89" s="3271"/>
      <c r="BX89" s="3271"/>
      <c r="BY89" s="3271"/>
      <c r="BZ89" s="3271"/>
      <c r="CA89" s="3271"/>
      <c r="CB89" s="3271"/>
      <c r="CC89" s="3271"/>
      <c r="CD89" s="3271"/>
      <c r="CE89" s="538"/>
    </row>
    <row r="90" spans="2:84" s="539" customFormat="1" ht="14.25" customHeight="1">
      <c r="B90" s="537"/>
      <c r="C90" s="3275"/>
      <c r="D90" s="3275"/>
      <c r="E90" s="3275"/>
      <c r="F90" s="3275"/>
      <c r="G90" s="3279" t="s">
        <v>424</v>
      </c>
      <c r="H90" s="3278"/>
      <c r="I90" s="3278"/>
      <c r="J90" s="3278"/>
      <c r="K90" s="3278"/>
      <c r="L90" s="3278"/>
      <c r="M90" s="3278"/>
      <c r="N90" s="3281" t="s">
        <v>425</v>
      </c>
      <c r="O90" s="3278"/>
      <c r="P90" s="3278"/>
      <c r="Q90" s="3278"/>
      <c r="R90" s="3278"/>
      <c r="S90" s="3278"/>
      <c r="T90" s="3278"/>
      <c r="U90" s="3278"/>
      <c r="V90" s="3278"/>
      <c r="W90" s="3278"/>
      <c r="X90" s="3272" t="s">
        <v>385</v>
      </c>
      <c r="Y90" s="3272"/>
      <c r="Z90" s="3272"/>
      <c r="AA90" s="3272"/>
      <c r="AB90" s="3272"/>
      <c r="AC90" s="3272"/>
      <c r="AD90" s="3272"/>
      <c r="AE90" s="3272"/>
      <c r="AF90" s="3272"/>
      <c r="AG90" s="3272"/>
      <c r="AH90" s="3272"/>
      <c r="AI90" s="3272"/>
      <c r="AJ90" s="3272"/>
      <c r="AK90" s="3272"/>
      <c r="AL90" s="3272"/>
      <c r="AM90" s="3272"/>
      <c r="AN90" s="3272"/>
      <c r="AO90" s="3272"/>
      <c r="AP90" s="3272"/>
      <c r="AQ90" s="3272"/>
      <c r="AR90" s="3273"/>
      <c r="AS90" s="3273"/>
      <c r="AT90" s="3273"/>
      <c r="AU90" s="3273"/>
      <c r="AV90" s="3273"/>
      <c r="AW90" s="3273"/>
      <c r="AX90" s="3273"/>
      <c r="AY90" s="3273"/>
      <c r="AZ90" s="3273"/>
      <c r="BA90" s="3273"/>
      <c r="BB90" s="3273"/>
      <c r="BC90" s="3273"/>
      <c r="BD90" s="3273"/>
      <c r="BE90" s="3273"/>
      <c r="BF90" s="3273"/>
      <c r="BG90" s="3273"/>
      <c r="BH90" s="3273"/>
      <c r="BI90" s="3273"/>
      <c r="BJ90" s="3273"/>
      <c r="BK90" s="3273"/>
      <c r="BL90" s="3268"/>
      <c r="BM90" s="3268"/>
      <c r="BN90" s="3268"/>
      <c r="BO90" s="3268"/>
      <c r="BP90" s="3268"/>
      <c r="BQ90" s="3268"/>
      <c r="BR90" s="3268"/>
      <c r="BS90" s="3268"/>
      <c r="BT90" s="3271"/>
      <c r="BU90" s="3271"/>
      <c r="BV90" s="3271"/>
      <c r="BW90" s="3271"/>
      <c r="BX90" s="3271"/>
      <c r="BY90" s="3271"/>
      <c r="BZ90" s="3271"/>
      <c r="CA90" s="3271"/>
      <c r="CB90" s="3271"/>
      <c r="CC90" s="3271"/>
      <c r="CD90" s="3271"/>
      <c r="CE90" s="538"/>
    </row>
    <row r="91" spans="2:84" s="539" customFormat="1" ht="14.25" customHeight="1">
      <c r="B91" s="537"/>
      <c r="C91" s="3275"/>
      <c r="D91" s="3275"/>
      <c r="E91" s="3275"/>
      <c r="F91" s="3275"/>
      <c r="G91" s="3278"/>
      <c r="H91" s="3278"/>
      <c r="I91" s="3278"/>
      <c r="J91" s="3278"/>
      <c r="K91" s="3278"/>
      <c r="L91" s="3278"/>
      <c r="M91" s="3278"/>
      <c r="N91" s="3278"/>
      <c r="O91" s="3278"/>
      <c r="P91" s="3278"/>
      <c r="Q91" s="3278"/>
      <c r="R91" s="3278"/>
      <c r="S91" s="3278"/>
      <c r="T91" s="3278"/>
      <c r="U91" s="3278"/>
      <c r="V91" s="3278"/>
      <c r="W91" s="3278"/>
      <c r="X91" s="3272" t="s">
        <v>396</v>
      </c>
      <c r="Y91" s="3272"/>
      <c r="Z91" s="3272"/>
      <c r="AA91" s="3272"/>
      <c r="AB91" s="3272"/>
      <c r="AC91" s="3272"/>
      <c r="AD91" s="3272"/>
      <c r="AE91" s="3272"/>
      <c r="AF91" s="3272"/>
      <c r="AG91" s="3272"/>
      <c r="AH91" s="3272"/>
      <c r="AI91" s="3272"/>
      <c r="AJ91" s="3272"/>
      <c r="AK91" s="3272"/>
      <c r="AL91" s="3272"/>
      <c r="AM91" s="3272"/>
      <c r="AN91" s="3272"/>
      <c r="AO91" s="3272"/>
      <c r="AP91" s="3272"/>
      <c r="AQ91" s="3272"/>
      <c r="AR91" s="3273"/>
      <c r="AS91" s="3273"/>
      <c r="AT91" s="3273"/>
      <c r="AU91" s="3273"/>
      <c r="AV91" s="3273"/>
      <c r="AW91" s="3273"/>
      <c r="AX91" s="3273"/>
      <c r="AY91" s="3273"/>
      <c r="AZ91" s="3273"/>
      <c r="BA91" s="3273"/>
      <c r="BB91" s="3273"/>
      <c r="BC91" s="3273"/>
      <c r="BD91" s="3273"/>
      <c r="BE91" s="3273"/>
      <c r="BF91" s="3273"/>
      <c r="BG91" s="3273"/>
      <c r="BH91" s="3273"/>
      <c r="BI91" s="3273"/>
      <c r="BJ91" s="3273"/>
      <c r="BK91" s="3273"/>
      <c r="BL91" s="3271"/>
      <c r="BM91" s="3271"/>
      <c r="BN91" s="3271"/>
      <c r="BO91" s="3271"/>
      <c r="BP91" s="3271"/>
      <c r="BQ91" s="3271"/>
      <c r="BR91" s="3271"/>
      <c r="BS91" s="3271"/>
      <c r="BT91" s="3271"/>
      <c r="BU91" s="3271"/>
      <c r="BV91" s="3271"/>
      <c r="BW91" s="3271"/>
      <c r="BX91" s="3271"/>
      <c r="BY91" s="3271"/>
      <c r="BZ91" s="3271"/>
      <c r="CA91" s="3271"/>
      <c r="CB91" s="3271"/>
      <c r="CC91" s="3271"/>
      <c r="CD91" s="3271"/>
      <c r="CE91" s="538"/>
    </row>
    <row r="92" spans="2:84" s="539" customFormat="1" ht="14.25" customHeight="1">
      <c r="B92" s="537"/>
      <c r="C92" s="3275"/>
      <c r="D92" s="3275"/>
      <c r="E92" s="3275"/>
      <c r="F92" s="3275"/>
      <c r="G92" s="3278"/>
      <c r="H92" s="3278"/>
      <c r="I92" s="3278"/>
      <c r="J92" s="3278"/>
      <c r="K92" s="3278"/>
      <c r="L92" s="3278"/>
      <c r="M92" s="3278"/>
      <c r="N92" s="3278"/>
      <c r="O92" s="3278"/>
      <c r="P92" s="3278"/>
      <c r="Q92" s="3278"/>
      <c r="R92" s="3278"/>
      <c r="S92" s="3278"/>
      <c r="T92" s="3278"/>
      <c r="U92" s="3278"/>
      <c r="V92" s="3278"/>
      <c r="W92" s="3278"/>
      <c r="X92" s="3269" t="s">
        <v>387</v>
      </c>
      <c r="Y92" s="3269"/>
      <c r="Z92" s="3269"/>
      <c r="AA92" s="3269"/>
      <c r="AB92" s="3269"/>
      <c r="AC92" s="3269"/>
      <c r="AD92" s="3269"/>
      <c r="AE92" s="3269"/>
      <c r="AF92" s="3269"/>
      <c r="AG92" s="3269"/>
      <c r="AH92" s="3269"/>
      <c r="AI92" s="3269"/>
      <c r="AJ92" s="3269"/>
      <c r="AK92" s="3269"/>
      <c r="AL92" s="3269"/>
      <c r="AM92" s="3269"/>
      <c r="AN92" s="3269"/>
      <c r="AO92" s="3269"/>
      <c r="AP92" s="3269"/>
      <c r="AQ92" s="3269"/>
      <c r="AR92" s="3026"/>
      <c r="AS92" s="3026"/>
      <c r="AT92" s="3026"/>
      <c r="AU92" s="3026"/>
      <c r="AV92" s="3026"/>
      <c r="AW92" s="3026"/>
      <c r="AX92" s="3026"/>
      <c r="AY92" s="3026"/>
      <c r="AZ92" s="3026"/>
      <c r="BA92" s="3026"/>
      <c r="BB92" s="3026"/>
      <c r="BC92" s="3026"/>
      <c r="BD92" s="3026"/>
      <c r="BE92" s="3026"/>
      <c r="BF92" s="3026"/>
      <c r="BG92" s="3026"/>
      <c r="BH92" s="3026"/>
      <c r="BI92" s="3026"/>
      <c r="BJ92" s="3026"/>
      <c r="BK92" s="3026"/>
      <c r="BL92" s="3271"/>
      <c r="BM92" s="3271"/>
      <c r="BN92" s="3271"/>
      <c r="BO92" s="3271"/>
      <c r="BP92" s="3271"/>
      <c r="BQ92" s="3271"/>
      <c r="BR92" s="3271"/>
      <c r="BS92" s="3271"/>
      <c r="BT92" s="3271"/>
      <c r="BU92" s="3271"/>
      <c r="BV92" s="3271"/>
      <c r="BW92" s="3271"/>
      <c r="BX92" s="3271"/>
      <c r="BY92" s="3271"/>
      <c r="BZ92" s="3271"/>
      <c r="CA92" s="3271"/>
      <c r="CB92" s="3271"/>
      <c r="CC92" s="3271"/>
      <c r="CD92" s="3271"/>
      <c r="CE92" s="538"/>
    </row>
    <row r="93" spans="2:84" s="539" customFormat="1" ht="14.25" customHeight="1">
      <c r="B93" s="537"/>
      <c r="C93" s="3275"/>
      <c r="D93" s="3275"/>
      <c r="E93" s="3275"/>
      <c r="F93" s="3275"/>
      <c r="G93" s="3278"/>
      <c r="H93" s="3278"/>
      <c r="I93" s="3278"/>
      <c r="J93" s="3278"/>
      <c r="K93" s="3278"/>
      <c r="L93" s="3278"/>
      <c r="M93" s="3278"/>
      <c r="N93" s="3278"/>
      <c r="O93" s="3278"/>
      <c r="P93" s="3278"/>
      <c r="Q93" s="3278"/>
      <c r="R93" s="3278"/>
      <c r="S93" s="3278"/>
      <c r="T93" s="3278"/>
      <c r="U93" s="3278"/>
      <c r="V93" s="3278"/>
      <c r="W93" s="3278"/>
      <c r="X93" s="3269" t="s">
        <v>388</v>
      </c>
      <c r="Y93" s="3269"/>
      <c r="Z93" s="3269"/>
      <c r="AA93" s="3269"/>
      <c r="AB93" s="3269"/>
      <c r="AC93" s="3269"/>
      <c r="AD93" s="3269"/>
      <c r="AE93" s="3269"/>
      <c r="AF93" s="3269"/>
      <c r="AG93" s="3269"/>
      <c r="AH93" s="3269"/>
      <c r="AI93" s="3269"/>
      <c r="AJ93" s="3269"/>
      <c r="AK93" s="3269"/>
      <c r="AL93" s="3269"/>
      <c r="AM93" s="3269"/>
      <c r="AN93" s="3269"/>
      <c r="AO93" s="3269"/>
      <c r="AP93" s="3269"/>
      <c r="AQ93" s="3269"/>
      <c r="AR93" s="3270" t="e">
        <f>AR92/AR90</f>
        <v>#DIV/0!</v>
      </c>
      <c r="AS93" s="3270"/>
      <c r="AT93" s="3270"/>
      <c r="AU93" s="3270"/>
      <c r="AV93" s="3270" t="e">
        <f>AV92/AV90</f>
        <v>#DIV/0!</v>
      </c>
      <c r="AW93" s="3270"/>
      <c r="AX93" s="3270"/>
      <c r="AY93" s="3270"/>
      <c r="AZ93" s="3270" t="e">
        <f>AZ92/AZ90</f>
        <v>#DIV/0!</v>
      </c>
      <c r="BA93" s="3270"/>
      <c r="BB93" s="3270"/>
      <c r="BC93" s="3270"/>
      <c r="BD93" s="3270" t="e">
        <f>BD92/BD90</f>
        <v>#DIV/0!</v>
      </c>
      <c r="BE93" s="3270"/>
      <c r="BF93" s="3270"/>
      <c r="BG93" s="3270"/>
      <c r="BH93" s="3270" t="e">
        <f>BH92/BH90</f>
        <v>#DIV/0!</v>
      </c>
      <c r="BI93" s="3270"/>
      <c r="BJ93" s="3270"/>
      <c r="BK93" s="3270"/>
      <c r="BL93" s="3271"/>
      <c r="BM93" s="3271"/>
      <c r="BN93" s="3271"/>
      <c r="BO93" s="3271"/>
      <c r="BP93" s="3271"/>
      <c r="BQ93" s="3271"/>
      <c r="BR93" s="3271"/>
      <c r="BS93" s="3271"/>
      <c r="BT93" s="3271"/>
      <c r="BU93" s="3271"/>
      <c r="BV93" s="3271"/>
      <c r="BW93" s="3271"/>
      <c r="BX93" s="3271"/>
      <c r="BY93" s="3271"/>
      <c r="BZ93" s="3271"/>
      <c r="CA93" s="3271"/>
      <c r="CB93" s="3271"/>
      <c r="CC93" s="3271"/>
      <c r="CD93" s="3271"/>
      <c r="CE93" s="538"/>
    </row>
    <row r="94" spans="2:84" s="539" customFormat="1" ht="14.25" customHeight="1">
      <c r="B94" s="537"/>
      <c r="C94" s="3276"/>
      <c r="D94" s="3276"/>
      <c r="E94" s="3276"/>
      <c r="F94" s="3276"/>
      <c r="G94" s="3280"/>
      <c r="H94" s="3280"/>
      <c r="I94" s="3280"/>
      <c r="J94" s="3280"/>
      <c r="K94" s="3280"/>
      <c r="L94" s="3280"/>
      <c r="M94" s="3280"/>
      <c r="N94" s="3280"/>
      <c r="O94" s="3280"/>
      <c r="P94" s="3280"/>
      <c r="Q94" s="3280"/>
      <c r="R94" s="3280"/>
      <c r="S94" s="3280"/>
      <c r="T94" s="3280"/>
      <c r="U94" s="3280"/>
      <c r="V94" s="3280"/>
      <c r="W94" s="3280"/>
      <c r="X94" s="3269" t="s">
        <v>389</v>
      </c>
      <c r="Y94" s="3269"/>
      <c r="Z94" s="3269"/>
      <c r="AA94" s="3269"/>
      <c r="AB94" s="3269"/>
      <c r="AC94" s="3269"/>
      <c r="AD94" s="3269"/>
      <c r="AE94" s="3269"/>
      <c r="AF94" s="3269"/>
      <c r="AG94" s="3269"/>
      <c r="AH94" s="3269"/>
      <c r="AI94" s="3269"/>
      <c r="AJ94" s="3269"/>
      <c r="AK94" s="3269"/>
      <c r="AL94" s="3269"/>
      <c r="AM94" s="3269"/>
      <c r="AN94" s="3269"/>
      <c r="AO94" s="3269"/>
      <c r="AP94" s="3269"/>
      <c r="AQ94" s="3269"/>
      <c r="AR94" s="3026"/>
      <c r="AS94" s="3026"/>
      <c r="AT94" s="3026"/>
      <c r="AU94" s="3026"/>
      <c r="AV94" s="3026"/>
      <c r="AW94" s="3026"/>
      <c r="AX94" s="3026"/>
      <c r="AY94" s="3026"/>
      <c r="AZ94" s="3026"/>
      <c r="BA94" s="3026"/>
      <c r="BB94" s="3026"/>
      <c r="BC94" s="3026"/>
      <c r="BD94" s="3026"/>
      <c r="BE94" s="3026"/>
      <c r="BF94" s="3026"/>
      <c r="BG94" s="3026"/>
      <c r="BH94" s="3026"/>
      <c r="BI94" s="3026"/>
      <c r="BJ94" s="3026"/>
      <c r="BK94" s="3026"/>
      <c r="BL94" s="3271"/>
      <c r="BM94" s="3271"/>
      <c r="BN94" s="3271"/>
      <c r="BO94" s="3271"/>
      <c r="BP94" s="3271"/>
      <c r="BQ94" s="3271"/>
      <c r="BR94" s="3271"/>
      <c r="BS94" s="3271"/>
      <c r="BT94" s="3271"/>
      <c r="BU94" s="3271"/>
      <c r="BV94" s="3271"/>
      <c r="BW94" s="3271"/>
      <c r="BX94" s="3271"/>
      <c r="BY94" s="3271"/>
      <c r="BZ94" s="3271"/>
      <c r="CA94" s="3271"/>
      <c r="CB94" s="3271"/>
      <c r="CC94" s="3271"/>
      <c r="CD94" s="3271"/>
      <c r="CE94" s="538"/>
    </row>
    <row r="95" spans="2:84" s="539" customFormat="1" ht="14.25" customHeight="1">
      <c r="B95" s="537"/>
      <c r="C95" s="541"/>
      <c r="D95" s="542"/>
      <c r="E95" s="542"/>
      <c r="F95" s="542"/>
      <c r="G95" s="542"/>
      <c r="H95" s="542"/>
      <c r="I95" s="542"/>
      <c r="J95" s="542"/>
      <c r="K95" s="542"/>
      <c r="L95" s="542"/>
      <c r="M95" s="542"/>
      <c r="N95" s="542"/>
      <c r="O95" s="542"/>
      <c r="P95" s="542"/>
      <c r="Q95" s="542"/>
      <c r="R95" s="542"/>
      <c r="S95" s="542"/>
      <c r="T95" s="542"/>
      <c r="U95" s="542"/>
      <c r="V95" s="542"/>
      <c r="W95" s="543"/>
      <c r="X95" s="3266" t="s">
        <v>426</v>
      </c>
      <c r="Y95" s="3267"/>
      <c r="Z95" s="3267"/>
      <c r="AA95" s="3267"/>
      <c r="AB95" s="3267"/>
      <c r="AC95" s="3267"/>
      <c r="AD95" s="3267"/>
      <c r="AE95" s="3267"/>
      <c r="AF95" s="3267"/>
      <c r="AG95" s="3267"/>
      <c r="AH95" s="3267"/>
      <c r="AI95" s="3267"/>
      <c r="AJ95" s="3267"/>
      <c r="AK95" s="3267"/>
      <c r="AL95" s="3267"/>
      <c r="AM95" s="3267"/>
      <c r="AN95" s="3267"/>
      <c r="AO95" s="3267"/>
      <c r="AP95" s="3267"/>
      <c r="AQ95" s="3267"/>
      <c r="AR95" s="3268"/>
      <c r="AS95" s="3268"/>
      <c r="AT95" s="3268"/>
      <c r="AU95" s="3268"/>
      <c r="AV95" s="3268"/>
      <c r="AW95" s="3268"/>
      <c r="AX95" s="3268"/>
      <c r="AY95" s="3268"/>
      <c r="AZ95" s="3268"/>
      <c r="BA95" s="3268"/>
      <c r="BB95" s="3268"/>
      <c r="BC95" s="3268"/>
      <c r="BD95" s="3268"/>
      <c r="BE95" s="3268"/>
      <c r="BF95" s="3268"/>
      <c r="BG95" s="3268"/>
      <c r="BH95" s="3268"/>
      <c r="BI95" s="3268"/>
      <c r="BJ95" s="3268"/>
      <c r="BK95" s="3268"/>
      <c r="BL95" s="3261"/>
      <c r="BM95" s="3263"/>
      <c r="BN95" s="3263"/>
      <c r="BO95" s="3263"/>
      <c r="BP95" s="3263"/>
      <c r="BQ95" s="3263"/>
      <c r="BR95" s="3263"/>
      <c r="BS95" s="3263"/>
      <c r="BT95" s="3263"/>
      <c r="BU95" s="3263"/>
      <c r="BV95" s="3263"/>
      <c r="BW95" s="3263"/>
      <c r="BX95" s="3263"/>
      <c r="BY95" s="3263"/>
      <c r="BZ95" s="3263"/>
      <c r="CA95" s="3263"/>
      <c r="CB95" s="3263"/>
      <c r="CC95" s="3263"/>
      <c r="CD95" s="3263"/>
      <c r="CE95" s="538"/>
    </row>
    <row r="96" spans="2:84" s="539" customFormat="1" ht="14.25" customHeight="1">
      <c r="B96" s="537"/>
      <c r="C96" s="544"/>
      <c r="D96" s="544"/>
      <c r="E96" s="544"/>
      <c r="F96" s="544"/>
      <c r="G96" s="544"/>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c r="AI96" s="544"/>
      <c r="AJ96" s="544"/>
      <c r="AK96" s="544"/>
      <c r="AL96" s="544"/>
      <c r="AM96" s="544"/>
      <c r="AN96" s="544"/>
      <c r="AO96" s="544"/>
      <c r="AP96" s="544"/>
      <c r="AQ96" s="544"/>
      <c r="AR96" s="544"/>
      <c r="AS96" s="544"/>
      <c r="AT96" s="544"/>
      <c r="AU96" s="544"/>
      <c r="AV96" s="544"/>
      <c r="AW96" s="544"/>
      <c r="AX96" s="544"/>
      <c r="AY96" s="544"/>
      <c r="AZ96" s="544"/>
      <c r="BA96" s="544"/>
      <c r="BB96" s="544"/>
      <c r="BC96" s="544"/>
      <c r="BD96" s="544"/>
      <c r="BE96" s="544"/>
      <c r="BF96" s="544"/>
      <c r="BG96" s="544"/>
      <c r="BH96" s="544"/>
      <c r="BI96" s="544"/>
      <c r="BJ96" s="544"/>
      <c r="BK96" s="544"/>
      <c r="BL96" s="544"/>
      <c r="BM96" s="544"/>
      <c r="BN96" s="544"/>
      <c r="BO96" s="544"/>
      <c r="BP96" s="544"/>
      <c r="BQ96" s="544"/>
      <c r="BR96" s="544"/>
      <c r="BS96" s="544"/>
      <c r="BT96" s="544"/>
      <c r="BU96" s="544"/>
      <c r="BV96" s="544"/>
      <c r="BW96" s="544"/>
      <c r="BX96" s="544"/>
      <c r="BY96" s="544"/>
      <c r="BZ96" s="544"/>
      <c r="CA96" s="544"/>
      <c r="CB96" s="544"/>
      <c r="CC96" s="544"/>
      <c r="CD96" s="544"/>
      <c r="CE96" s="538"/>
      <c r="CF96" s="544"/>
    </row>
    <row r="97" spans="2:89" s="539" customFormat="1" ht="14.25" customHeight="1">
      <c r="B97" s="537"/>
      <c r="C97" s="3264"/>
      <c r="D97" s="3264"/>
      <c r="E97" s="3264"/>
      <c r="F97" s="3264"/>
      <c r="G97" s="3264"/>
      <c r="H97" s="3264"/>
      <c r="I97" s="3264"/>
      <c r="J97" s="3264"/>
      <c r="K97" s="3264"/>
      <c r="L97" s="3264"/>
      <c r="M97" s="3265" t="s">
        <v>291</v>
      </c>
      <c r="N97" s="3265"/>
      <c r="O97" s="3265"/>
      <c r="P97" s="3265"/>
      <c r="Q97" s="3265"/>
      <c r="R97" s="3265"/>
      <c r="S97" s="3265"/>
      <c r="T97" s="3265"/>
      <c r="U97" s="3265"/>
      <c r="V97" s="3265"/>
      <c r="W97" s="3265" t="s">
        <v>427</v>
      </c>
      <c r="X97" s="3265"/>
      <c r="Y97" s="3265"/>
      <c r="Z97" s="3265"/>
      <c r="AA97" s="3265"/>
      <c r="AB97" s="3265"/>
      <c r="AC97" s="3265"/>
      <c r="AD97" s="3265"/>
      <c r="AE97" s="3265"/>
      <c r="AF97" s="3265"/>
      <c r="AG97" s="3265" t="s">
        <v>49</v>
      </c>
      <c r="AH97" s="3265"/>
      <c r="AI97" s="3265"/>
      <c r="AJ97" s="3265"/>
      <c r="AK97" s="3265"/>
      <c r="AL97" s="3265"/>
      <c r="AM97" s="3265"/>
      <c r="AN97" s="3265"/>
      <c r="AO97" s="3265"/>
      <c r="AP97" s="3265"/>
      <c r="AQ97" s="3265" t="s">
        <v>428</v>
      </c>
      <c r="AR97" s="3265"/>
      <c r="AS97" s="3265"/>
      <c r="AT97" s="3265"/>
      <c r="AU97" s="3265"/>
      <c r="AV97" s="3265"/>
      <c r="AW97" s="3265"/>
      <c r="AX97" s="3265"/>
      <c r="AY97" s="3265"/>
      <c r="AZ97" s="3265"/>
      <c r="BA97" s="3265" t="s">
        <v>2</v>
      </c>
      <c r="BB97" s="3265"/>
      <c r="BC97" s="3265"/>
      <c r="BD97" s="3265"/>
      <c r="BE97" s="3265"/>
      <c r="BF97" s="3265"/>
      <c r="BG97" s="3265"/>
      <c r="BH97" s="3265"/>
      <c r="BI97" s="3265"/>
      <c r="BJ97" s="3265"/>
      <c r="BK97" s="3265" t="s">
        <v>3</v>
      </c>
      <c r="BL97" s="3265"/>
      <c r="BM97" s="3265"/>
      <c r="BN97" s="3265"/>
      <c r="BO97" s="3265"/>
      <c r="BP97" s="3265"/>
      <c r="BQ97" s="3265"/>
      <c r="BR97" s="3265"/>
      <c r="BS97" s="3265"/>
      <c r="BT97" s="3265"/>
      <c r="BU97" s="3265" t="s">
        <v>429</v>
      </c>
      <c r="BV97" s="3265"/>
      <c r="BW97" s="3265"/>
      <c r="BX97" s="3265"/>
      <c r="BY97" s="3265"/>
      <c r="BZ97" s="3265"/>
      <c r="CA97" s="3265"/>
      <c r="CB97" s="3265"/>
      <c r="CC97" s="3265"/>
      <c r="CD97" s="3265"/>
      <c r="CE97" s="538"/>
      <c r="CF97" s="544"/>
      <c r="CG97" s="544"/>
      <c r="CH97" s="544"/>
      <c r="CI97" s="544"/>
      <c r="CJ97" s="544"/>
      <c r="CK97" s="544"/>
    </row>
    <row r="98" spans="2:89" s="539" customFormat="1" ht="14.25" customHeight="1">
      <c r="B98" s="537"/>
      <c r="C98" s="3261" t="s">
        <v>5</v>
      </c>
      <c r="D98" s="3261"/>
      <c r="E98" s="3261"/>
      <c r="F98" s="3261"/>
      <c r="G98" s="3261"/>
      <c r="H98" s="3261"/>
      <c r="I98" s="3261"/>
      <c r="J98" s="3261"/>
      <c r="K98" s="3261"/>
      <c r="L98" s="3261"/>
      <c r="M98" s="3260"/>
      <c r="N98" s="3260"/>
      <c r="O98" s="3260"/>
      <c r="P98" s="3260"/>
      <c r="Q98" s="3260"/>
      <c r="R98" s="3260"/>
      <c r="S98" s="3260"/>
      <c r="T98" s="3260"/>
      <c r="U98" s="3260"/>
      <c r="V98" s="3260"/>
      <c r="W98" s="3260"/>
      <c r="X98" s="3260"/>
      <c r="Y98" s="3260"/>
      <c r="Z98" s="3260"/>
      <c r="AA98" s="3260"/>
      <c r="AB98" s="3260"/>
      <c r="AC98" s="3260"/>
      <c r="AD98" s="3260"/>
      <c r="AE98" s="3260"/>
      <c r="AF98" s="3260"/>
      <c r="AG98" s="3260"/>
      <c r="AH98" s="3260"/>
      <c r="AI98" s="3260"/>
      <c r="AJ98" s="3260"/>
      <c r="AK98" s="3260"/>
      <c r="AL98" s="3260"/>
      <c r="AM98" s="3260"/>
      <c r="AN98" s="3260"/>
      <c r="AO98" s="3260"/>
      <c r="AP98" s="3260"/>
      <c r="AQ98" s="3260"/>
      <c r="AR98" s="3260"/>
      <c r="AS98" s="3260"/>
      <c r="AT98" s="3260"/>
      <c r="AU98" s="3260"/>
      <c r="AV98" s="3260"/>
      <c r="AW98" s="3260"/>
      <c r="AX98" s="3260"/>
      <c r="AY98" s="3260"/>
      <c r="AZ98" s="3260"/>
      <c r="BA98" s="3260"/>
      <c r="BB98" s="3260"/>
      <c r="BC98" s="3260"/>
      <c r="BD98" s="3260"/>
      <c r="BE98" s="3260"/>
      <c r="BF98" s="3260"/>
      <c r="BG98" s="3260"/>
      <c r="BH98" s="3260"/>
      <c r="BI98" s="3260"/>
      <c r="BJ98" s="3260"/>
      <c r="BK98" s="3260"/>
      <c r="BL98" s="3260"/>
      <c r="BM98" s="3260"/>
      <c r="BN98" s="3260"/>
      <c r="BO98" s="3260"/>
      <c r="BP98" s="3260"/>
      <c r="BQ98" s="3260"/>
      <c r="BR98" s="3260"/>
      <c r="BS98" s="3260"/>
      <c r="BT98" s="3260"/>
      <c r="BU98" s="3260"/>
      <c r="BV98" s="3260"/>
      <c r="BW98" s="3260"/>
      <c r="BX98" s="3260"/>
      <c r="BY98" s="3260"/>
      <c r="BZ98" s="3260"/>
      <c r="CA98" s="3260"/>
      <c r="CB98" s="3260"/>
      <c r="CC98" s="3260"/>
      <c r="CD98" s="3260"/>
      <c r="CE98" s="538"/>
      <c r="CF98" s="544"/>
      <c r="CG98" s="544"/>
      <c r="CH98" s="544"/>
      <c r="CI98" s="544"/>
      <c r="CJ98" s="544"/>
      <c r="CK98" s="544"/>
    </row>
    <row r="99" spans="2:89" s="539" customFormat="1" ht="14.25" customHeight="1">
      <c r="B99" s="537"/>
      <c r="C99" s="3261" t="s">
        <v>6</v>
      </c>
      <c r="D99" s="3261"/>
      <c r="E99" s="3261"/>
      <c r="F99" s="3261"/>
      <c r="G99" s="3261"/>
      <c r="H99" s="3261"/>
      <c r="I99" s="3261"/>
      <c r="J99" s="3261"/>
      <c r="K99" s="3261"/>
      <c r="L99" s="3261"/>
      <c r="M99" s="3262"/>
      <c r="N99" s="3262"/>
      <c r="O99" s="3262"/>
      <c r="P99" s="3262"/>
      <c r="Q99" s="3262"/>
      <c r="R99" s="3262"/>
      <c r="S99" s="3262"/>
      <c r="T99" s="3262"/>
      <c r="U99" s="3262"/>
      <c r="V99" s="3262"/>
      <c r="W99" s="3262"/>
      <c r="X99" s="3262"/>
      <c r="Y99" s="3262"/>
      <c r="Z99" s="3262"/>
      <c r="AA99" s="3262"/>
      <c r="AB99" s="3262"/>
      <c r="AC99" s="3262"/>
      <c r="AD99" s="3262"/>
      <c r="AE99" s="3262"/>
      <c r="AF99" s="3262"/>
      <c r="AG99" s="3262"/>
      <c r="AH99" s="3262"/>
      <c r="AI99" s="3262"/>
      <c r="AJ99" s="3262"/>
      <c r="AK99" s="3262"/>
      <c r="AL99" s="3262"/>
      <c r="AM99" s="3262"/>
      <c r="AN99" s="3262"/>
      <c r="AO99" s="3262"/>
      <c r="AP99" s="3262"/>
      <c r="AQ99" s="3262"/>
      <c r="AR99" s="3262"/>
      <c r="AS99" s="3262"/>
      <c r="AT99" s="3262"/>
      <c r="AU99" s="3262"/>
      <c r="AV99" s="3262"/>
      <c r="AW99" s="3262"/>
      <c r="AX99" s="3262"/>
      <c r="AY99" s="3262"/>
      <c r="AZ99" s="3262"/>
      <c r="BA99" s="3262"/>
      <c r="BB99" s="3262"/>
      <c r="BC99" s="3262"/>
      <c r="BD99" s="3262"/>
      <c r="BE99" s="3262"/>
      <c r="BF99" s="3262"/>
      <c r="BG99" s="3262"/>
      <c r="BH99" s="3262"/>
      <c r="BI99" s="3262"/>
      <c r="BJ99" s="3262"/>
      <c r="BK99" s="3262"/>
      <c r="BL99" s="3262"/>
      <c r="BM99" s="3262"/>
      <c r="BN99" s="3262"/>
      <c r="BO99" s="3262"/>
      <c r="BP99" s="3262"/>
      <c r="BQ99" s="3262"/>
      <c r="BR99" s="3262"/>
      <c r="BS99" s="3262"/>
      <c r="BT99" s="3262"/>
      <c r="BU99" s="3262"/>
      <c r="BV99" s="3262"/>
      <c r="BW99" s="3262"/>
      <c r="BX99" s="3262"/>
      <c r="BY99" s="3262"/>
      <c r="BZ99" s="3262"/>
      <c r="CA99" s="3262"/>
      <c r="CB99" s="3262"/>
      <c r="CC99" s="3262"/>
      <c r="CD99" s="3262"/>
      <c r="CE99" s="538"/>
      <c r="CF99" s="544"/>
      <c r="CG99" s="544"/>
      <c r="CH99" s="544"/>
      <c r="CI99" s="544"/>
      <c r="CJ99" s="544"/>
      <c r="CK99" s="544"/>
    </row>
    <row r="100" spans="2:89" ht="15" thickBot="1">
      <c r="B100" s="545"/>
      <c r="C100" s="546"/>
      <c r="D100" s="546"/>
      <c r="E100" s="546"/>
      <c r="F100" s="546"/>
      <c r="G100" s="546"/>
      <c r="H100" s="546"/>
      <c r="I100" s="546"/>
      <c r="J100" s="546"/>
      <c r="K100" s="546"/>
      <c r="L100" s="546"/>
      <c r="M100" s="546"/>
      <c r="N100" s="546"/>
      <c r="O100" s="546"/>
      <c r="P100" s="546"/>
      <c r="Q100" s="546"/>
      <c r="R100" s="546"/>
      <c r="S100" s="546"/>
      <c r="T100" s="546"/>
      <c r="U100" s="546"/>
      <c r="V100" s="546"/>
      <c r="W100" s="546"/>
      <c r="X100" s="546"/>
      <c r="Y100" s="546"/>
      <c r="Z100" s="546"/>
      <c r="AA100" s="546"/>
      <c r="AB100" s="546"/>
      <c r="AC100" s="546"/>
      <c r="AD100" s="546"/>
      <c r="AE100" s="546"/>
      <c r="AF100" s="546"/>
      <c r="AG100" s="546"/>
      <c r="AH100" s="546"/>
      <c r="AI100" s="546"/>
      <c r="AJ100" s="546"/>
      <c r="AK100" s="546"/>
      <c r="AL100" s="546"/>
      <c r="AM100" s="546"/>
      <c r="AN100" s="546"/>
      <c r="AO100" s="546"/>
      <c r="AP100" s="546"/>
      <c r="AQ100" s="546"/>
      <c r="AR100" s="546"/>
      <c r="AS100" s="546"/>
      <c r="AT100" s="546"/>
      <c r="AU100" s="546"/>
      <c r="AV100" s="546"/>
      <c r="AW100" s="546"/>
      <c r="AX100" s="546"/>
      <c r="AY100" s="546"/>
      <c r="AZ100" s="546"/>
      <c r="BA100" s="546"/>
      <c r="BB100" s="546"/>
      <c r="BC100" s="546"/>
      <c r="BD100" s="546"/>
      <c r="BE100" s="546"/>
      <c r="BF100" s="546"/>
      <c r="BG100" s="546"/>
      <c r="BH100" s="546"/>
      <c r="BI100" s="546"/>
      <c r="BJ100" s="546"/>
      <c r="BK100" s="546"/>
      <c r="BL100" s="546"/>
      <c r="BM100" s="546"/>
      <c r="BN100" s="546"/>
      <c r="BO100" s="546"/>
      <c r="BP100" s="546"/>
      <c r="BQ100" s="546"/>
      <c r="BR100" s="546"/>
      <c r="BS100" s="546"/>
      <c r="BT100" s="546"/>
      <c r="BU100" s="546"/>
      <c r="BV100" s="546"/>
      <c r="BW100" s="546"/>
      <c r="BX100" s="546"/>
      <c r="BY100" s="546"/>
      <c r="BZ100" s="546"/>
      <c r="CA100" s="546"/>
      <c r="CB100" s="546"/>
      <c r="CC100" s="546"/>
      <c r="CD100" s="546"/>
      <c r="CE100" s="547"/>
    </row>
    <row r="101" spans="2:89">
      <c r="B101" s="3254" t="s">
        <v>89</v>
      </c>
      <c r="C101" s="3255"/>
      <c r="D101" s="3255"/>
      <c r="E101" s="3255"/>
      <c r="F101" s="3255"/>
      <c r="G101" s="3255"/>
      <c r="H101" s="3255"/>
      <c r="I101" s="3255"/>
      <c r="J101" s="3255"/>
      <c r="K101" s="3255"/>
      <c r="L101" s="3255"/>
      <c r="M101" s="3255"/>
      <c r="N101" s="3255"/>
      <c r="O101" s="3255"/>
      <c r="P101" s="3255"/>
      <c r="Q101" s="3255"/>
      <c r="R101" s="3255"/>
      <c r="S101" s="3255"/>
      <c r="T101" s="3255"/>
      <c r="U101" s="3255"/>
      <c r="V101" s="3255"/>
      <c r="W101" s="3255"/>
      <c r="X101" s="3255"/>
      <c r="Y101" s="3255"/>
      <c r="Z101" s="3255"/>
      <c r="AA101" s="3255"/>
      <c r="AB101" s="3255"/>
      <c r="AC101" s="3255"/>
      <c r="AD101" s="3255"/>
      <c r="AE101" s="3255"/>
      <c r="AF101" s="3255"/>
      <c r="AG101" s="3255"/>
      <c r="AH101" s="3255"/>
      <c r="AI101" s="3255"/>
      <c r="AJ101" s="3255"/>
      <c r="AK101" s="3255"/>
      <c r="AL101" s="3255"/>
      <c r="AM101" s="3255"/>
      <c r="AN101" s="3255"/>
      <c r="AO101" s="3255"/>
      <c r="AP101" s="3255"/>
      <c r="AQ101" s="3255"/>
      <c r="AR101" s="3255"/>
      <c r="AS101" s="3255"/>
      <c r="AT101" s="3255"/>
      <c r="AU101" s="3255"/>
      <c r="AV101" s="3255"/>
      <c r="AW101" s="3255"/>
      <c r="AX101" s="3255"/>
      <c r="AY101" s="3255"/>
      <c r="AZ101" s="3255"/>
      <c r="BA101" s="3255"/>
      <c r="BB101" s="3255"/>
      <c r="BC101" s="3255"/>
      <c r="BD101" s="3255"/>
      <c r="BE101" s="3255"/>
      <c r="BF101" s="3255"/>
      <c r="BG101" s="3255"/>
      <c r="BH101" s="3255"/>
      <c r="BI101" s="3255"/>
      <c r="BJ101" s="3255"/>
      <c r="BK101" s="3255"/>
      <c r="BL101" s="3255"/>
      <c r="BM101" s="3255"/>
      <c r="BN101" s="3255"/>
      <c r="BO101" s="3255"/>
      <c r="BP101" s="3255"/>
      <c r="BQ101" s="3255"/>
      <c r="BR101" s="3255"/>
      <c r="BS101" s="3255"/>
      <c r="BT101" s="3255"/>
      <c r="BU101" s="3255"/>
      <c r="BV101" s="3255"/>
      <c r="BW101" s="3255"/>
      <c r="BX101" s="3255"/>
      <c r="BY101" s="3255"/>
      <c r="BZ101" s="3255"/>
      <c r="CA101" s="3255"/>
      <c r="CB101" s="3255"/>
      <c r="CC101" s="3255"/>
      <c r="CD101" s="3255"/>
      <c r="CE101" s="3256"/>
    </row>
    <row r="102" spans="2:89" ht="15" thickBot="1">
      <c r="B102" s="3257"/>
      <c r="C102" s="3258"/>
      <c r="D102" s="3258"/>
      <c r="E102" s="3258"/>
      <c r="F102" s="3258"/>
      <c r="G102" s="3258"/>
      <c r="H102" s="3258"/>
      <c r="I102" s="3258"/>
      <c r="J102" s="3258"/>
      <c r="K102" s="3258"/>
      <c r="L102" s="3258"/>
      <c r="M102" s="3258"/>
      <c r="N102" s="3258"/>
      <c r="O102" s="3258"/>
      <c r="P102" s="3258"/>
      <c r="Q102" s="3258"/>
      <c r="R102" s="3258"/>
      <c r="S102" s="3258"/>
      <c r="T102" s="3258"/>
      <c r="U102" s="3258"/>
      <c r="V102" s="3258"/>
      <c r="W102" s="3258"/>
      <c r="X102" s="3258"/>
      <c r="Y102" s="3258"/>
      <c r="Z102" s="3258"/>
      <c r="AA102" s="3258"/>
      <c r="AB102" s="3258"/>
      <c r="AC102" s="3258"/>
      <c r="AD102" s="3258"/>
      <c r="AE102" s="3258"/>
      <c r="AF102" s="3258"/>
      <c r="AG102" s="3258"/>
      <c r="AH102" s="3258"/>
      <c r="AI102" s="3258"/>
      <c r="AJ102" s="3258"/>
      <c r="AK102" s="3258"/>
      <c r="AL102" s="3258"/>
      <c r="AM102" s="3258"/>
      <c r="AN102" s="3258"/>
      <c r="AO102" s="3258"/>
      <c r="AP102" s="3258"/>
      <c r="AQ102" s="3258"/>
      <c r="AR102" s="3258"/>
      <c r="AS102" s="3258"/>
      <c r="AT102" s="3258"/>
      <c r="AU102" s="3258"/>
      <c r="AV102" s="3258"/>
      <c r="AW102" s="3258"/>
      <c r="AX102" s="3258"/>
      <c r="AY102" s="3258"/>
      <c r="AZ102" s="3258"/>
      <c r="BA102" s="3258"/>
      <c r="BB102" s="3258"/>
      <c r="BC102" s="3258"/>
      <c r="BD102" s="3258"/>
      <c r="BE102" s="3258"/>
      <c r="BF102" s="3258"/>
      <c r="BG102" s="3258"/>
      <c r="BH102" s="3258"/>
      <c r="BI102" s="3258"/>
      <c r="BJ102" s="3258"/>
      <c r="BK102" s="3258"/>
      <c r="BL102" s="3258"/>
      <c r="BM102" s="3258"/>
      <c r="BN102" s="3258"/>
      <c r="BO102" s="3258"/>
      <c r="BP102" s="3258"/>
      <c r="BQ102" s="3258"/>
      <c r="BR102" s="3258"/>
      <c r="BS102" s="3258"/>
      <c r="BT102" s="3258"/>
      <c r="BU102" s="3258"/>
      <c r="BV102" s="3258"/>
      <c r="BW102" s="3258"/>
      <c r="BX102" s="3258"/>
      <c r="BY102" s="3258"/>
      <c r="BZ102" s="3258"/>
      <c r="CA102" s="3258"/>
      <c r="CB102" s="3258"/>
      <c r="CC102" s="3258"/>
      <c r="CD102" s="3258"/>
      <c r="CE102" s="3259"/>
    </row>
  </sheetData>
  <mergeCells count="559">
    <mergeCell ref="AU11:AV11"/>
    <mergeCell ref="AU12:AV12"/>
    <mergeCell ref="C13:J13"/>
    <mergeCell ref="K13:AG13"/>
    <mergeCell ref="AK13:AP13"/>
    <mergeCell ref="AQ13:BW13"/>
    <mergeCell ref="C5:CD5"/>
    <mergeCell ref="C9:J9"/>
    <mergeCell ref="K9:AG9"/>
    <mergeCell ref="AK9:AP9"/>
    <mergeCell ref="AQ9:BJ9"/>
    <mergeCell ref="C10:J10"/>
    <mergeCell ref="K10:AG10"/>
    <mergeCell ref="AK10:AP10"/>
    <mergeCell ref="AQ10:BJ10"/>
    <mergeCell ref="C14:J14"/>
    <mergeCell ref="K14:AG14"/>
    <mergeCell ref="AK14:AU14"/>
    <mergeCell ref="AV14:BW14"/>
    <mergeCell ref="C18:AQ19"/>
    <mergeCell ref="AR18:BK18"/>
    <mergeCell ref="BL18:CD19"/>
    <mergeCell ref="AR19:AU19"/>
    <mergeCell ref="AV19:AY19"/>
    <mergeCell ref="AZ19:BC19"/>
    <mergeCell ref="BD19:BG19"/>
    <mergeCell ref="BH19:BK19"/>
    <mergeCell ref="C20:D94"/>
    <mergeCell ref="E20:F29"/>
    <mergeCell ref="G20:M24"/>
    <mergeCell ref="N20:W24"/>
    <mergeCell ref="X20:AQ20"/>
    <mergeCell ref="AR20:AU20"/>
    <mergeCell ref="AV20:AY20"/>
    <mergeCell ref="AZ20:BC20"/>
    <mergeCell ref="BD20:BG20"/>
    <mergeCell ref="AZ23:BC23"/>
    <mergeCell ref="BD23:BG23"/>
    <mergeCell ref="BD25:BG25"/>
    <mergeCell ref="E30:F64"/>
    <mergeCell ref="G30:M34"/>
    <mergeCell ref="N30:W34"/>
    <mergeCell ref="X30:AQ30"/>
    <mergeCell ref="AR30:AU30"/>
    <mergeCell ref="BD35:BG35"/>
    <mergeCell ref="G40:M44"/>
    <mergeCell ref="N40:W44"/>
    <mergeCell ref="X40:AQ40"/>
    <mergeCell ref="AR40:AU40"/>
    <mergeCell ref="AV40:AY40"/>
    <mergeCell ref="X44:AQ44"/>
    <mergeCell ref="BH20:BK20"/>
    <mergeCell ref="BL20:CD24"/>
    <mergeCell ref="X21:AQ21"/>
    <mergeCell ref="AR21:AU21"/>
    <mergeCell ref="AV21:AY21"/>
    <mergeCell ref="AZ21:BC21"/>
    <mergeCell ref="BD21:BG21"/>
    <mergeCell ref="BH21:BK21"/>
    <mergeCell ref="X22:AQ22"/>
    <mergeCell ref="BH23:BK23"/>
    <mergeCell ref="X24:AQ24"/>
    <mergeCell ref="AR24:AU24"/>
    <mergeCell ref="AV24:AY24"/>
    <mergeCell ref="AZ24:BC24"/>
    <mergeCell ref="BD24:BG24"/>
    <mergeCell ref="BH24:BK24"/>
    <mergeCell ref="AR22:AU22"/>
    <mergeCell ref="AV22:AY22"/>
    <mergeCell ref="AZ22:BC22"/>
    <mergeCell ref="BD22:BG22"/>
    <mergeCell ref="BH22:BK22"/>
    <mergeCell ref="X23:AQ23"/>
    <mergeCell ref="AR23:AU23"/>
    <mergeCell ref="AV23:AY23"/>
    <mergeCell ref="BH25:BK25"/>
    <mergeCell ref="BL25:CD29"/>
    <mergeCell ref="X26:AQ26"/>
    <mergeCell ref="AR26:AU26"/>
    <mergeCell ref="AV26:AY26"/>
    <mergeCell ref="AZ26:BC26"/>
    <mergeCell ref="BD26:BG26"/>
    <mergeCell ref="BH26:BK26"/>
    <mergeCell ref="X27:AQ27"/>
    <mergeCell ref="X25:AQ25"/>
    <mergeCell ref="AR25:AU25"/>
    <mergeCell ref="AV25:AY25"/>
    <mergeCell ref="AZ25:BC25"/>
    <mergeCell ref="AR27:AU27"/>
    <mergeCell ref="AV27:AY27"/>
    <mergeCell ref="AZ27:BC27"/>
    <mergeCell ref="X29:AQ29"/>
    <mergeCell ref="BD27:BG27"/>
    <mergeCell ref="BH27:BK27"/>
    <mergeCell ref="X28:AQ28"/>
    <mergeCell ref="AR28:AU28"/>
    <mergeCell ref="AV28:AY28"/>
    <mergeCell ref="AZ28:BC28"/>
    <mergeCell ref="BD28:BG28"/>
    <mergeCell ref="BH28:BK28"/>
    <mergeCell ref="G25:M29"/>
    <mergeCell ref="N25:W29"/>
    <mergeCell ref="BL30:CD34"/>
    <mergeCell ref="X31:AQ31"/>
    <mergeCell ref="AR31:AU31"/>
    <mergeCell ref="AV31:AY31"/>
    <mergeCell ref="AZ31:BC31"/>
    <mergeCell ref="BD31:BG31"/>
    <mergeCell ref="AR29:AU29"/>
    <mergeCell ref="AV29:AY29"/>
    <mergeCell ref="AZ29:BC29"/>
    <mergeCell ref="BD29:BG29"/>
    <mergeCell ref="BH29:BK29"/>
    <mergeCell ref="BH31:BK31"/>
    <mergeCell ref="X32:AQ32"/>
    <mergeCell ref="AR32:AU32"/>
    <mergeCell ref="AV32:AY32"/>
    <mergeCell ref="AZ32:BC32"/>
    <mergeCell ref="BD32:BG32"/>
    <mergeCell ref="BH32:BK32"/>
    <mergeCell ref="AV30:AY30"/>
    <mergeCell ref="AZ30:BC30"/>
    <mergeCell ref="BD30:BG30"/>
    <mergeCell ref="BH30:BK30"/>
    <mergeCell ref="X34:AQ34"/>
    <mergeCell ref="AR34:AU34"/>
    <mergeCell ref="AV34:AY34"/>
    <mergeCell ref="AZ34:BC34"/>
    <mergeCell ref="BD34:BG34"/>
    <mergeCell ref="BH34:BK34"/>
    <mergeCell ref="X33:AQ33"/>
    <mergeCell ref="AR33:AU33"/>
    <mergeCell ref="AV33:AY33"/>
    <mergeCell ref="AZ33:BC33"/>
    <mergeCell ref="BD33:BG33"/>
    <mergeCell ref="BH33:BK33"/>
    <mergeCell ref="BH35:BK35"/>
    <mergeCell ref="BL35:CD39"/>
    <mergeCell ref="X36:AQ36"/>
    <mergeCell ref="AR36:AU36"/>
    <mergeCell ref="AV36:AY36"/>
    <mergeCell ref="AZ36:BC36"/>
    <mergeCell ref="BD36:BG36"/>
    <mergeCell ref="BH36:BK36"/>
    <mergeCell ref="X37:AQ37"/>
    <mergeCell ref="X35:AQ35"/>
    <mergeCell ref="AR35:AU35"/>
    <mergeCell ref="AV35:AY35"/>
    <mergeCell ref="AZ35:BC35"/>
    <mergeCell ref="AR37:AU37"/>
    <mergeCell ref="AV37:AY37"/>
    <mergeCell ref="AZ37:BC37"/>
    <mergeCell ref="X39:AQ39"/>
    <mergeCell ref="BD37:BG37"/>
    <mergeCell ref="BH37:BK37"/>
    <mergeCell ref="X38:AQ38"/>
    <mergeCell ref="AR38:AU38"/>
    <mergeCell ref="AV38:AY38"/>
    <mergeCell ref="AZ38:BC38"/>
    <mergeCell ref="BD38:BG38"/>
    <mergeCell ref="BH38:BK38"/>
    <mergeCell ref="G35:M39"/>
    <mergeCell ref="N35:W39"/>
    <mergeCell ref="BL40:CD44"/>
    <mergeCell ref="X41:AQ41"/>
    <mergeCell ref="AR41:AU41"/>
    <mergeCell ref="AV41:AY41"/>
    <mergeCell ref="AZ41:BC41"/>
    <mergeCell ref="BD41:BG41"/>
    <mergeCell ref="BH41:BK41"/>
    <mergeCell ref="AR39:AU39"/>
    <mergeCell ref="AV39:AY39"/>
    <mergeCell ref="AZ39:BC39"/>
    <mergeCell ref="BD39:BG39"/>
    <mergeCell ref="BH39:BK39"/>
    <mergeCell ref="X42:AQ42"/>
    <mergeCell ref="AR42:AU42"/>
    <mergeCell ref="AV42:AY42"/>
    <mergeCell ref="AZ42:BC42"/>
    <mergeCell ref="BD42:BG42"/>
    <mergeCell ref="BH42:BK42"/>
    <mergeCell ref="AZ40:BC40"/>
    <mergeCell ref="BD40:BG40"/>
    <mergeCell ref="BH40:BK40"/>
    <mergeCell ref="AR44:AU44"/>
    <mergeCell ref="AV44:AY44"/>
    <mergeCell ref="AZ44:BC44"/>
    <mergeCell ref="BD44:BG44"/>
    <mergeCell ref="BH44:BK44"/>
    <mergeCell ref="X43:AQ43"/>
    <mergeCell ref="AR43:AU43"/>
    <mergeCell ref="AV43:AY43"/>
    <mergeCell ref="AZ43:BC43"/>
    <mergeCell ref="BD43:BG43"/>
    <mergeCell ref="BH43:BK43"/>
    <mergeCell ref="BD45:BG45"/>
    <mergeCell ref="BH45:BK45"/>
    <mergeCell ref="BL45:CD49"/>
    <mergeCell ref="X46:AQ46"/>
    <mergeCell ref="AR46:AU46"/>
    <mergeCell ref="AV46:AY46"/>
    <mergeCell ref="AZ46:BC46"/>
    <mergeCell ref="BD46:BG46"/>
    <mergeCell ref="BH46:BK46"/>
    <mergeCell ref="X47:AQ47"/>
    <mergeCell ref="X45:AQ45"/>
    <mergeCell ref="AR45:AU45"/>
    <mergeCell ref="AV45:AY45"/>
    <mergeCell ref="AZ45:BC45"/>
    <mergeCell ref="AR47:AU47"/>
    <mergeCell ref="AV47:AY47"/>
    <mergeCell ref="AZ47:BC47"/>
    <mergeCell ref="X49:AQ49"/>
    <mergeCell ref="G50:M54"/>
    <mergeCell ref="N50:W54"/>
    <mergeCell ref="X50:AQ50"/>
    <mergeCell ref="AR50:AU50"/>
    <mergeCell ref="AV50:AY50"/>
    <mergeCell ref="BD47:BG47"/>
    <mergeCell ref="BH47:BK47"/>
    <mergeCell ref="X48:AQ48"/>
    <mergeCell ref="AR48:AU48"/>
    <mergeCell ref="AV48:AY48"/>
    <mergeCell ref="AZ48:BC48"/>
    <mergeCell ref="BD48:BG48"/>
    <mergeCell ref="BH48:BK48"/>
    <mergeCell ref="G45:M49"/>
    <mergeCell ref="N45:W49"/>
    <mergeCell ref="AZ54:BC54"/>
    <mergeCell ref="BD54:BG54"/>
    <mergeCell ref="BH54:BK54"/>
    <mergeCell ref="X53:AQ53"/>
    <mergeCell ref="AR53:AU53"/>
    <mergeCell ref="AV53:AY53"/>
    <mergeCell ref="AZ53:BC53"/>
    <mergeCell ref="BD53:BG53"/>
    <mergeCell ref="BH53:BK53"/>
    <mergeCell ref="BL50:CD54"/>
    <mergeCell ref="X51:AQ51"/>
    <mergeCell ref="AR51:AU51"/>
    <mergeCell ref="AV51:AY51"/>
    <mergeCell ref="AZ51:BC51"/>
    <mergeCell ref="BD51:BG51"/>
    <mergeCell ref="BH51:BK51"/>
    <mergeCell ref="AR49:AU49"/>
    <mergeCell ref="AV49:AY49"/>
    <mergeCell ref="AZ49:BC49"/>
    <mergeCell ref="BD49:BG49"/>
    <mergeCell ref="BH49:BK49"/>
    <mergeCell ref="X52:AQ52"/>
    <mergeCell ref="AR52:AU52"/>
    <mergeCell ref="AV52:AY52"/>
    <mergeCell ref="AZ52:BC52"/>
    <mergeCell ref="BD52:BG52"/>
    <mergeCell ref="BH52:BK52"/>
    <mergeCell ref="AZ50:BC50"/>
    <mergeCell ref="BD50:BG50"/>
    <mergeCell ref="BH50:BK50"/>
    <mergeCell ref="X54:AQ54"/>
    <mergeCell ref="AR54:AU54"/>
    <mergeCell ref="AV54:AY54"/>
    <mergeCell ref="BD55:BG55"/>
    <mergeCell ref="BH55:BK55"/>
    <mergeCell ref="BL55:CD59"/>
    <mergeCell ref="X56:AQ56"/>
    <mergeCell ref="AR56:AU56"/>
    <mergeCell ref="AV56:AY56"/>
    <mergeCell ref="AZ56:BC56"/>
    <mergeCell ref="BD56:BG56"/>
    <mergeCell ref="BH56:BK56"/>
    <mergeCell ref="X57:AQ57"/>
    <mergeCell ref="X55:AQ55"/>
    <mergeCell ref="AR55:AU55"/>
    <mergeCell ref="AV55:AY55"/>
    <mergeCell ref="AZ55:BC55"/>
    <mergeCell ref="AR57:AU57"/>
    <mergeCell ref="AV57:AY57"/>
    <mergeCell ref="AZ57:BC57"/>
    <mergeCell ref="X59:AQ59"/>
    <mergeCell ref="G60:M64"/>
    <mergeCell ref="N60:W64"/>
    <mergeCell ref="X60:AQ60"/>
    <mergeCell ref="AR60:AU60"/>
    <mergeCell ref="AV60:AY60"/>
    <mergeCell ref="BD57:BG57"/>
    <mergeCell ref="BH57:BK57"/>
    <mergeCell ref="X58:AQ58"/>
    <mergeCell ref="AR58:AU58"/>
    <mergeCell ref="AV58:AY58"/>
    <mergeCell ref="AZ58:BC58"/>
    <mergeCell ref="BD58:BG58"/>
    <mergeCell ref="BH58:BK58"/>
    <mergeCell ref="G55:M59"/>
    <mergeCell ref="N55:W59"/>
    <mergeCell ref="AZ64:BC64"/>
    <mergeCell ref="BD64:BG64"/>
    <mergeCell ref="BH64:BK64"/>
    <mergeCell ref="X63:AQ63"/>
    <mergeCell ref="AR63:AU63"/>
    <mergeCell ref="AV63:AY63"/>
    <mergeCell ref="AZ63:BC63"/>
    <mergeCell ref="BD63:BG63"/>
    <mergeCell ref="BH63:BK63"/>
    <mergeCell ref="BL60:CD64"/>
    <mergeCell ref="X61:AQ61"/>
    <mergeCell ref="AR61:AU61"/>
    <mergeCell ref="AV61:AY61"/>
    <mergeCell ref="AZ61:BC61"/>
    <mergeCell ref="BD61:BG61"/>
    <mergeCell ref="BH61:BK61"/>
    <mergeCell ref="AR59:AU59"/>
    <mergeCell ref="AV59:AY59"/>
    <mergeCell ref="AZ59:BC59"/>
    <mergeCell ref="BD59:BG59"/>
    <mergeCell ref="BH59:BK59"/>
    <mergeCell ref="X62:AQ62"/>
    <mergeCell ref="AR62:AU62"/>
    <mergeCell ref="AV62:AY62"/>
    <mergeCell ref="AZ62:BC62"/>
    <mergeCell ref="BD62:BG62"/>
    <mergeCell ref="BH62:BK62"/>
    <mergeCell ref="AZ60:BC60"/>
    <mergeCell ref="BD60:BG60"/>
    <mergeCell ref="BH60:BK60"/>
    <mergeCell ref="X64:AQ64"/>
    <mergeCell ref="AR64:AU64"/>
    <mergeCell ref="AV64:AY64"/>
    <mergeCell ref="E65:F84"/>
    <mergeCell ref="G65:M69"/>
    <mergeCell ref="N65:W69"/>
    <mergeCell ref="X65:AQ65"/>
    <mergeCell ref="AR65:AU65"/>
    <mergeCell ref="AV65:AY65"/>
    <mergeCell ref="X67:AQ67"/>
    <mergeCell ref="AR67:AU67"/>
    <mergeCell ref="AV67:AY67"/>
    <mergeCell ref="X69:AQ69"/>
    <mergeCell ref="G70:M74"/>
    <mergeCell ref="N70:W74"/>
    <mergeCell ref="X70:AQ70"/>
    <mergeCell ref="AR70:AU70"/>
    <mergeCell ref="AV70:AY70"/>
    <mergeCell ref="G80:M84"/>
    <mergeCell ref="N80:W84"/>
    <mergeCell ref="X80:AQ80"/>
    <mergeCell ref="AR80:AU80"/>
    <mergeCell ref="AV80:AY80"/>
    <mergeCell ref="AZ65:BC65"/>
    <mergeCell ref="BD65:BG65"/>
    <mergeCell ref="BH65:BK65"/>
    <mergeCell ref="BL65:CD69"/>
    <mergeCell ref="X66:AQ66"/>
    <mergeCell ref="AR66:AU66"/>
    <mergeCell ref="AV66:AY66"/>
    <mergeCell ref="AZ66:BC66"/>
    <mergeCell ref="BD66:BG66"/>
    <mergeCell ref="BH66:BK66"/>
    <mergeCell ref="AZ67:BC67"/>
    <mergeCell ref="BD67:BG67"/>
    <mergeCell ref="BH67:BK67"/>
    <mergeCell ref="X68:AQ68"/>
    <mergeCell ref="AR68:AU68"/>
    <mergeCell ref="AV68:AY68"/>
    <mergeCell ref="AZ68:BC68"/>
    <mergeCell ref="BD68:BG68"/>
    <mergeCell ref="BH68:BK68"/>
    <mergeCell ref="BL70:CD74"/>
    <mergeCell ref="X71:AQ71"/>
    <mergeCell ref="AR71:AU71"/>
    <mergeCell ref="AV71:AY71"/>
    <mergeCell ref="AZ71:BC71"/>
    <mergeCell ref="BD71:BG71"/>
    <mergeCell ref="BH71:BK71"/>
    <mergeCell ref="AR69:AU69"/>
    <mergeCell ref="AV69:AY69"/>
    <mergeCell ref="AZ69:BC69"/>
    <mergeCell ref="BD69:BG69"/>
    <mergeCell ref="BH69:BK69"/>
    <mergeCell ref="X72:AQ72"/>
    <mergeCell ref="AR72:AU72"/>
    <mergeCell ref="AV72:AY72"/>
    <mergeCell ref="AZ72:BC72"/>
    <mergeCell ref="BD72:BG72"/>
    <mergeCell ref="BH72:BK72"/>
    <mergeCell ref="AZ70:BC70"/>
    <mergeCell ref="BD70:BG70"/>
    <mergeCell ref="BH70:BK70"/>
    <mergeCell ref="X74:AQ74"/>
    <mergeCell ref="AR74:AU74"/>
    <mergeCell ref="AV74:AY74"/>
    <mergeCell ref="AZ74:BC74"/>
    <mergeCell ref="BD74:BG74"/>
    <mergeCell ref="BH74:BK74"/>
    <mergeCell ref="X73:AQ73"/>
    <mergeCell ref="AR73:AU73"/>
    <mergeCell ref="AV73:AY73"/>
    <mergeCell ref="AZ73:BC73"/>
    <mergeCell ref="BD73:BG73"/>
    <mergeCell ref="BH73:BK73"/>
    <mergeCell ref="BD75:BG75"/>
    <mergeCell ref="BH75:BK75"/>
    <mergeCell ref="BL75:CD79"/>
    <mergeCell ref="X76:AQ76"/>
    <mergeCell ref="AR76:AU76"/>
    <mergeCell ref="AV76:AY76"/>
    <mergeCell ref="AZ76:BC76"/>
    <mergeCell ref="BD76:BG76"/>
    <mergeCell ref="BH76:BK76"/>
    <mergeCell ref="X77:AQ77"/>
    <mergeCell ref="X75:AQ75"/>
    <mergeCell ref="AR75:AU75"/>
    <mergeCell ref="AV75:AY75"/>
    <mergeCell ref="AZ75:BC75"/>
    <mergeCell ref="AR77:AU77"/>
    <mergeCell ref="AV77:AY77"/>
    <mergeCell ref="AZ77:BC77"/>
    <mergeCell ref="X79:AQ79"/>
    <mergeCell ref="BD77:BG77"/>
    <mergeCell ref="BH77:BK77"/>
    <mergeCell ref="X78:AQ78"/>
    <mergeCell ref="AR78:AU78"/>
    <mergeCell ref="AV78:AY78"/>
    <mergeCell ref="AZ78:BC78"/>
    <mergeCell ref="BD78:BG78"/>
    <mergeCell ref="BH78:BK78"/>
    <mergeCell ref="G75:M79"/>
    <mergeCell ref="N75:W79"/>
    <mergeCell ref="BL80:CD84"/>
    <mergeCell ref="X81:AQ81"/>
    <mergeCell ref="AR81:AU81"/>
    <mergeCell ref="AV81:AY81"/>
    <mergeCell ref="AZ81:BC81"/>
    <mergeCell ref="BD81:BG81"/>
    <mergeCell ref="BH81:BK81"/>
    <mergeCell ref="AR79:AU79"/>
    <mergeCell ref="AV79:AY79"/>
    <mergeCell ref="AZ79:BC79"/>
    <mergeCell ref="BD79:BG79"/>
    <mergeCell ref="BH79:BK79"/>
    <mergeCell ref="X82:AQ82"/>
    <mergeCell ref="AR82:AU82"/>
    <mergeCell ref="AV82:AY82"/>
    <mergeCell ref="AZ82:BC82"/>
    <mergeCell ref="BD82:BG82"/>
    <mergeCell ref="BH82:BK82"/>
    <mergeCell ref="AZ80:BC80"/>
    <mergeCell ref="BD80:BG80"/>
    <mergeCell ref="BH80:BK80"/>
    <mergeCell ref="X84:AQ84"/>
    <mergeCell ref="AR84:AU84"/>
    <mergeCell ref="AV84:AY84"/>
    <mergeCell ref="AZ84:BC84"/>
    <mergeCell ref="BD84:BG84"/>
    <mergeCell ref="BH84:BK84"/>
    <mergeCell ref="X83:AQ83"/>
    <mergeCell ref="AR83:AU83"/>
    <mergeCell ref="AV83:AY83"/>
    <mergeCell ref="AZ83:BC83"/>
    <mergeCell ref="BD83:BG83"/>
    <mergeCell ref="BH83:BK83"/>
    <mergeCell ref="E85:F94"/>
    <mergeCell ref="G85:M89"/>
    <mergeCell ref="N85:W89"/>
    <mergeCell ref="X85:AQ85"/>
    <mergeCell ref="AR85:AU85"/>
    <mergeCell ref="AV85:AY85"/>
    <mergeCell ref="X87:AQ87"/>
    <mergeCell ref="AR87:AU87"/>
    <mergeCell ref="AV87:AY87"/>
    <mergeCell ref="X89:AQ89"/>
    <mergeCell ref="G90:M94"/>
    <mergeCell ref="N90:W94"/>
    <mergeCell ref="X90:AQ90"/>
    <mergeCell ref="AR90:AU90"/>
    <mergeCell ref="AV90:AY90"/>
    <mergeCell ref="AZ85:BC85"/>
    <mergeCell ref="BD85:BG85"/>
    <mergeCell ref="BH85:BK85"/>
    <mergeCell ref="BL85:CD89"/>
    <mergeCell ref="X86:AQ86"/>
    <mergeCell ref="AR86:AU86"/>
    <mergeCell ref="AV86:AY86"/>
    <mergeCell ref="AZ86:BC86"/>
    <mergeCell ref="BD86:BG86"/>
    <mergeCell ref="BH86:BK86"/>
    <mergeCell ref="AZ87:BC87"/>
    <mergeCell ref="BD87:BG87"/>
    <mergeCell ref="BH87:BK87"/>
    <mergeCell ref="X88:AQ88"/>
    <mergeCell ref="AR88:AU88"/>
    <mergeCell ref="AV88:AY88"/>
    <mergeCell ref="AZ88:BC88"/>
    <mergeCell ref="BD88:BG88"/>
    <mergeCell ref="BH88:BK88"/>
    <mergeCell ref="BL90:CD94"/>
    <mergeCell ref="X91:AQ91"/>
    <mergeCell ref="AR91:AU91"/>
    <mergeCell ref="AV91:AY91"/>
    <mergeCell ref="AZ91:BC91"/>
    <mergeCell ref="BD91:BG91"/>
    <mergeCell ref="BH91:BK91"/>
    <mergeCell ref="AR89:AU89"/>
    <mergeCell ref="AV89:AY89"/>
    <mergeCell ref="AZ89:BC89"/>
    <mergeCell ref="BD89:BG89"/>
    <mergeCell ref="BH89:BK89"/>
    <mergeCell ref="X92:AQ92"/>
    <mergeCell ref="AR92:AU92"/>
    <mergeCell ref="AV92:AY92"/>
    <mergeCell ref="AZ92:BC92"/>
    <mergeCell ref="BD92:BG92"/>
    <mergeCell ref="BH92:BK92"/>
    <mergeCell ref="AZ90:BC90"/>
    <mergeCell ref="BD90:BG90"/>
    <mergeCell ref="BH90:BK90"/>
    <mergeCell ref="X94:AQ94"/>
    <mergeCell ref="AR94:AU94"/>
    <mergeCell ref="AV94:AY94"/>
    <mergeCell ref="AZ94:BC94"/>
    <mergeCell ref="BD94:BG94"/>
    <mergeCell ref="BH94:BK94"/>
    <mergeCell ref="X93:AQ93"/>
    <mergeCell ref="AR93:AU93"/>
    <mergeCell ref="AV93:AY93"/>
    <mergeCell ref="AZ93:BC93"/>
    <mergeCell ref="BD93:BG93"/>
    <mergeCell ref="BH93:BK93"/>
    <mergeCell ref="BL95:CD95"/>
    <mergeCell ref="C97:L97"/>
    <mergeCell ref="M97:V97"/>
    <mergeCell ref="W97:AF97"/>
    <mergeCell ref="AG97:AP97"/>
    <mergeCell ref="AQ97:AZ97"/>
    <mergeCell ref="BA97:BJ97"/>
    <mergeCell ref="BK97:BT97"/>
    <mergeCell ref="BU97:CD97"/>
    <mergeCell ref="X95:AQ95"/>
    <mergeCell ref="AR95:AU95"/>
    <mergeCell ref="AV95:AY95"/>
    <mergeCell ref="AZ95:BC95"/>
    <mergeCell ref="BD95:BG95"/>
    <mergeCell ref="BH95:BK95"/>
    <mergeCell ref="B101:CE102"/>
    <mergeCell ref="BK98:BT98"/>
    <mergeCell ref="BU98:CD98"/>
    <mergeCell ref="C99:L99"/>
    <mergeCell ref="M99:V99"/>
    <mergeCell ref="W99:AF99"/>
    <mergeCell ref="AG99:AP99"/>
    <mergeCell ref="AQ99:AZ99"/>
    <mergeCell ref="BA99:BJ99"/>
    <mergeCell ref="BK99:BT99"/>
    <mergeCell ref="BU99:CD99"/>
    <mergeCell ref="C98:L98"/>
    <mergeCell ref="M98:V98"/>
    <mergeCell ref="W98:AF98"/>
    <mergeCell ref="AG98:AP98"/>
    <mergeCell ref="AQ98:AZ98"/>
    <mergeCell ref="BA98:BJ98"/>
  </mergeCells>
  <hyperlinks>
    <hyperlink ref="CH6" location="'Attachment index 22.12.16'!A1" display="Index" xr:uid="{00000000-0004-0000-2600-000000000000}"/>
  </hyperlinks>
  <pageMargins left="0.7" right="0.7" top="0.75" bottom="0.75" header="0.3" footer="0.3"/>
  <pageSetup paperSize="9" scale="50" fitToWidth="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B1:AG93"/>
  <sheetViews>
    <sheetView showGridLines="0" view="pageBreakPreview" zoomScale="90" zoomScaleNormal="75" zoomScaleSheetLayoutView="90" workbookViewId="0">
      <selection activeCell="C42" sqref="C42:T44"/>
    </sheetView>
  </sheetViews>
  <sheetFormatPr baseColWidth="10" defaultRowHeight="12.75"/>
  <cols>
    <col min="1" max="1" width="3.28515625" style="8" customWidth="1"/>
    <col min="2" max="2" width="1.42578125" style="8" customWidth="1"/>
    <col min="3" max="11" width="7.7109375" style="8" customWidth="1"/>
    <col min="12" max="12" width="3.28515625" style="8" customWidth="1"/>
    <col min="13" max="13" width="7.140625" style="8" customWidth="1"/>
    <col min="14" max="14" width="3.5703125" style="8" customWidth="1"/>
    <col min="15" max="21" width="7.7109375" style="8" customWidth="1"/>
    <col min="22" max="22" width="0.7109375" style="8" customWidth="1"/>
    <col min="23" max="30" width="7.7109375" style="8" customWidth="1"/>
    <col min="31" max="257" width="11.42578125" style="8"/>
    <col min="258" max="258" width="5.7109375" style="8" customWidth="1"/>
    <col min="259" max="267" width="7.7109375" style="8" customWidth="1"/>
    <col min="268" max="268" width="3.28515625" style="8" customWidth="1"/>
    <col min="269" max="269" width="7.140625" style="8" customWidth="1"/>
    <col min="270" max="270" width="3.5703125" style="8" customWidth="1"/>
    <col min="271" max="277" width="7.7109375" style="8" customWidth="1"/>
    <col min="278" max="278" width="3" style="8" customWidth="1"/>
    <col min="279" max="286" width="7.7109375" style="8" customWidth="1"/>
    <col min="287" max="513" width="11.42578125" style="8"/>
    <col min="514" max="514" width="5.7109375" style="8" customWidth="1"/>
    <col min="515" max="523" width="7.7109375" style="8" customWidth="1"/>
    <col min="524" max="524" width="3.28515625" style="8" customWidth="1"/>
    <col min="525" max="525" width="7.140625" style="8" customWidth="1"/>
    <col min="526" max="526" width="3.5703125" style="8" customWidth="1"/>
    <col min="527" max="533" width="7.7109375" style="8" customWidth="1"/>
    <col min="534" max="534" width="3" style="8" customWidth="1"/>
    <col min="535" max="542" width="7.7109375" style="8" customWidth="1"/>
    <col min="543" max="769" width="11.42578125" style="8"/>
    <col min="770" max="770" width="5.7109375" style="8" customWidth="1"/>
    <col min="771" max="779" width="7.7109375" style="8" customWidth="1"/>
    <col min="780" max="780" width="3.28515625" style="8" customWidth="1"/>
    <col min="781" max="781" width="7.140625" style="8" customWidth="1"/>
    <col min="782" max="782" width="3.5703125" style="8" customWidth="1"/>
    <col min="783" max="789" width="7.7109375" style="8" customWidth="1"/>
    <col min="790" max="790" width="3" style="8" customWidth="1"/>
    <col min="791" max="798" width="7.7109375" style="8" customWidth="1"/>
    <col min="799" max="1025" width="11.42578125" style="8"/>
    <col min="1026" max="1026" width="5.7109375" style="8" customWidth="1"/>
    <col min="1027" max="1035" width="7.7109375" style="8" customWidth="1"/>
    <col min="1036" max="1036" width="3.28515625" style="8" customWidth="1"/>
    <col min="1037" max="1037" width="7.140625" style="8" customWidth="1"/>
    <col min="1038" max="1038" width="3.5703125" style="8" customWidth="1"/>
    <col min="1039" max="1045" width="7.7109375" style="8" customWidth="1"/>
    <col min="1046" max="1046" width="3" style="8" customWidth="1"/>
    <col min="1047" max="1054" width="7.7109375" style="8" customWidth="1"/>
    <col min="1055" max="1281" width="11.42578125" style="8"/>
    <col min="1282" max="1282" width="5.7109375" style="8" customWidth="1"/>
    <col min="1283" max="1291" width="7.7109375" style="8" customWidth="1"/>
    <col min="1292" max="1292" width="3.28515625" style="8" customWidth="1"/>
    <col min="1293" max="1293" width="7.140625" style="8" customWidth="1"/>
    <col min="1294" max="1294" width="3.5703125" style="8" customWidth="1"/>
    <col min="1295" max="1301" width="7.7109375" style="8" customWidth="1"/>
    <col min="1302" max="1302" width="3" style="8" customWidth="1"/>
    <col min="1303" max="1310" width="7.7109375" style="8" customWidth="1"/>
    <col min="1311" max="1537" width="11.42578125" style="8"/>
    <col min="1538" max="1538" width="5.7109375" style="8" customWidth="1"/>
    <col min="1539" max="1547" width="7.7109375" style="8" customWidth="1"/>
    <col min="1548" max="1548" width="3.28515625" style="8" customWidth="1"/>
    <col min="1549" max="1549" width="7.140625" style="8" customWidth="1"/>
    <col min="1550" max="1550" width="3.5703125" style="8" customWidth="1"/>
    <col min="1551" max="1557" width="7.7109375" style="8" customWidth="1"/>
    <col min="1558" max="1558" width="3" style="8" customWidth="1"/>
    <col min="1559" max="1566" width="7.7109375" style="8" customWidth="1"/>
    <col min="1567" max="1793" width="11.42578125" style="8"/>
    <col min="1794" max="1794" width="5.7109375" style="8" customWidth="1"/>
    <col min="1795" max="1803" width="7.7109375" style="8" customWidth="1"/>
    <col min="1804" max="1804" width="3.28515625" style="8" customWidth="1"/>
    <col min="1805" max="1805" width="7.140625" style="8" customWidth="1"/>
    <col min="1806" max="1806" width="3.5703125" style="8" customWidth="1"/>
    <col min="1807" max="1813" width="7.7109375" style="8" customWidth="1"/>
    <col min="1814" max="1814" width="3" style="8" customWidth="1"/>
    <col min="1815" max="1822" width="7.7109375" style="8" customWidth="1"/>
    <col min="1823" max="2049" width="11.42578125" style="8"/>
    <col min="2050" max="2050" width="5.7109375" style="8" customWidth="1"/>
    <col min="2051" max="2059" width="7.7109375" style="8" customWidth="1"/>
    <col min="2060" max="2060" width="3.28515625" style="8" customWidth="1"/>
    <col min="2061" max="2061" width="7.140625" style="8" customWidth="1"/>
    <col min="2062" max="2062" width="3.5703125" style="8" customWidth="1"/>
    <col min="2063" max="2069" width="7.7109375" style="8" customWidth="1"/>
    <col min="2070" max="2070" width="3" style="8" customWidth="1"/>
    <col min="2071" max="2078" width="7.7109375" style="8" customWidth="1"/>
    <col min="2079" max="2305" width="11.42578125" style="8"/>
    <col min="2306" max="2306" width="5.7109375" style="8" customWidth="1"/>
    <col min="2307" max="2315" width="7.7109375" style="8" customWidth="1"/>
    <col min="2316" max="2316" width="3.28515625" style="8" customWidth="1"/>
    <col min="2317" max="2317" width="7.140625" style="8" customWidth="1"/>
    <col min="2318" max="2318" width="3.5703125" style="8" customWidth="1"/>
    <col min="2319" max="2325" width="7.7109375" style="8" customWidth="1"/>
    <col min="2326" max="2326" width="3" style="8" customWidth="1"/>
    <col min="2327" max="2334" width="7.7109375" style="8" customWidth="1"/>
    <col min="2335" max="2561" width="11.42578125" style="8"/>
    <col min="2562" max="2562" width="5.7109375" style="8" customWidth="1"/>
    <col min="2563" max="2571" width="7.7109375" style="8" customWidth="1"/>
    <col min="2572" max="2572" width="3.28515625" style="8" customWidth="1"/>
    <col min="2573" max="2573" width="7.140625" style="8" customWidth="1"/>
    <col min="2574" max="2574" width="3.5703125" style="8" customWidth="1"/>
    <col min="2575" max="2581" width="7.7109375" style="8" customWidth="1"/>
    <col min="2582" max="2582" width="3" style="8" customWidth="1"/>
    <col min="2583" max="2590" width="7.7109375" style="8" customWidth="1"/>
    <col min="2591" max="2817" width="11.42578125" style="8"/>
    <col min="2818" max="2818" width="5.7109375" style="8" customWidth="1"/>
    <col min="2819" max="2827" width="7.7109375" style="8" customWidth="1"/>
    <col min="2828" max="2828" width="3.28515625" style="8" customWidth="1"/>
    <col min="2829" max="2829" width="7.140625" style="8" customWidth="1"/>
    <col min="2830" max="2830" width="3.5703125" style="8" customWidth="1"/>
    <col min="2831" max="2837" width="7.7109375" style="8" customWidth="1"/>
    <col min="2838" max="2838" width="3" style="8" customWidth="1"/>
    <col min="2839" max="2846" width="7.7109375" style="8" customWidth="1"/>
    <col min="2847" max="3073" width="11.42578125" style="8"/>
    <col min="3074" max="3074" width="5.7109375" style="8" customWidth="1"/>
    <col min="3075" max="3083" width="7.7109375" style="8" customWidth="1"/>
    <col min="3084" max="3084" width="3.28515625" style="8" customWidth="1"/>
    <col min="3085" max="3085" width="7.140625" style="8" customWidth="1"/>
    <col min="3086" max="3086" width="3.5703125" style="8" customWidth="1"/>
    <col min="3087" max="3093" width="7.7109375" style="8" customWidth="1"/>
    <col min="3094" max="3094" width="3" style="8" customWidth="1"/>
    <col min="3095" max="3102" width="7.7109375" style="8" customWidth="1"/>
    <col min="3103" max="3329" width="11.42578125" style="8"/>
    <col min="3330" max="3330" width="5.7109375" style="8" customWidth="1"/>
    <col min="3331" max="3339" width="7.7109375" style="8" customWidth="1"/>
    <col min="3340" max="3340" width="3.28515625" style="8" customWidth="1"/>
    <col min="3341" max="3341" width="7.140625" style="8" customWidth="1"/>
    <col min="3342" max="3342" width="3.5703125" style="8" customWidth="1"/>
    <col min="3343" max="3349" width="7.7109375" style="8" customWidth="1"/>
    <col min="3350" max="3350" width="3" style="8" customWidth="1"/>
    <col min="3351" max="3358" width="7.7109375" style="8" customWidth="1"/>
    <col min="3359" max="3585" width="11.42578125" style="8"/>
    <col min="3586" max="3586" width="5.7109375" style="8" customWidth="1"/>
    <col min="3587" max="3595" width="7.7109375" style="8" customWidth="1"/>
    <col min="3596" max="3596" width="3.28515625" style="8" customWidth="1"/>
    <col min="3597" max="3597" width="7.140625" style="8" customWidth="1"/>
    <col min="3598" max="3598" width="3.5703125" style="8" customWidth="1"/>
    <col min="3599" max="3605" width="7.7109375" style="8" customWidth="1"/>
    <col min="3606" max="3606" width="3" style="8" customWidth="1"/>
    <col min="3607" max="3614" width="7.7109375" style="8" customWidth="1"/>
    <col min="3615" max="3841" width="11.42578125" style="8"/>
    <col min="3842" max="3842" width="5.7109375" style="8" customWidth="1"/>
    <col min="3843" max="3851" width="7.7109375" style="8" customWidth="1"/>
    <col min="3852" max="3852" width="3.28515625" style="8" customWidth="1"/>
    <col min="3853" max="3853" width="7.140625" style="8" customWidth="1"/>
    <col min="3854" max="3854" width="3.5703125" style="8" customWidth="1"/>
    <col min="3855" max="3861" width="7.7109375" style="8" customWidth="1"/>
    <col min="3862" max="3862" width="3" style="8" customWidth="1"/>
    <col min="3863" max="3870" width="7.7109375" style="8" customWidth="1"/>
    <col min="3871" max="4097" width="11.42578125" style="8"/>
    <col min="4098" max="4098" width="5.7109375" style="8" customWidth="1"/>
    <col min="4099" max="4107" width="7.7109375" style="8" customWidth="1"/>
    <col min="4108" max="4108" width="3.28515625" style="8" customWidth="1"/>
    <col min="4109" max="4109" width="7.140625" style="8" customWidth="1"/>
    <col min="4110" max="4110" width="3.5703125" style="8" customWidth="1"/>
    <col min="4111" max="4117" width="7.7109375" style="8" customWidth="1"/>
    <col min="4118" max="4118" width="3" style="8" customWidth="1"/>
    <col min="4119" max="4126" width="7.7109375" style="8" customWidth="1"/>
    <col min="4127" max="4353" width="11.42578125" style="8"/>
    <col min="4354" max="4354" width="5.7109375" style="8" customWidth="1"/>
    <col min="4355" max="4363" width="7.7109375" style="8" customWidth="1"/>
    <col min="4364" max="4364" width="3.28515625" style="8" customWidth="1"/>
    <col min="4365" max="4365" width="7.140625" style="8" customWidth="1"/>
    <col min="4366" max="4366" width="3.5703125" style="8" customWidth="1"/>
    <col min="4367" max="4373" width="7.7109375" style="8" customWidth="1"/>
    <col min="4374" max="4374" width="3" style="8" customWidth="1"/>
    <col min="4375" max="4382" width="7.7109375" style="8" customWidth="1"/>
    <col min="4383" max="4609" width="11.42578125" style="8"/>
    <col min="4610" max="4610" width="5.7109375" style="8" customWidth="1"/>
    <col min="4611" max="4619" width="7.7109375" style="8" customWidth="1"/>
    <col min="4620" max="4620" width="3.28515625" style="8" customWidth="1"/>
    <col min="4621" max="4621" width="7.140625" style="8" customWidth="1"/>
    <col min="4622" max="4622" width="3.5703125" style="8" customWidth="1"/>
    <col min="4623" max="4629" width="7.7109375" style="8" customWidth="1"/>
    <col min="4630" max="4630" width="3" style="8" customWidth="1"/>
    <col min="4631" max="4638" width="7.7109375" style="8" customWidth="1"/>
    <col min="4639" max="4865" width="11.42578125" style="8"/>
    <col min="4866" max="4866" width="5.7109375" style="8" customWidth="1"/>
    <col min="4867" max="4875" width="7.7109375" style="8" customWidth="1"/>
    <col min="4876" max="4876" width="3.28515625" style="8" customWidth="1"/>
    <col min="4877" max="4877" width="7.140625" style="8" customWidth="1"/>
    <col min="4878" max="4878" width="3.5703125" style="8" customWidth="1"/>
    <col min="4879" max="4885" width="7.7109375" style="8" customWidth="1"/>
    <col min="4886" max="4886" width="3" style="8" customWidth="1"/>
    <col min="4887" max="4894" width="7.7109375" style="8" customWidth="1"/>
    <col min="4895" max="5121" width="11.42578125" style="8"/>
    <col min="5122" max="5122" width="5.7109375" style="8" customWidth="1"/>
    <col min="5123" max="5131" width="7.7109375" style="8" customWidth="1"/>
    <col min="5132" max="5132" width="3.28515625" style="8" customWidth="1"/>
    <col min="5133" max="5133" width="7.140625" style="8" customWidth="1"/>
    <col min="5134" max="5134" width="3.5703125" style="8" customWidth="1"/>
    <col min="5135" max="5141" width="7.7109375" style="8" customWidth="1"/>
    <col min="5142" max="5142" width="3" style="8" customWidth="1"/>
    <col min="5143" max="5150" width="7.7109375" style="8" customWidth="1"/>
    <col min="5151" max="5377" width="11.42578125" style="8"/>
    <col min="5378" max="5378" width="5.7109375" style="8" customWidth="1"/>
    <col min="5379" max="5387" width="7.7109375" style="8" customWidth="1"/>
    <col min="5388" max="5388" width="3.28515625" style="8" customWidth="1"/>
    <col min="5389" max="5389" width="7.140625" style="8" customWidth="1"/>
    <col min="5390" max="5390" width="3.5703125" style="8" customWidth="1"/>
    <col min="5391" max="5397" width="7.7109375" style="8" customWidth="1"/>
    <col min="5398" max="5398" width="3" style="8" customWidth="1"/>
    <col min="5399" max="5406" width="7.7109375" style="8" customWidth="1"/>
    <col min="5407" max="5633" width="11.42578125" style="8"/>
    <col min="5634" max="5634" width="5.7109375" style="8" customWidth="1"/>
    <col min="5635" max="5643" width="7.7109375" style="8" customWidth="1"/>
    <col min="5644" max="5644" width="3.28515625" style="8" customWidth="1"/>
    <col min="5645" max="5645" width="7.140625" style="8" customWidth="1"/>
    <col min="5646" max="5646" width="3.5703125" style="8" customWidth="1"/>
    <col min="5647" max="5653" width="7.7109375" style="8" customWidth="1"/>
    <col min="5654" max="5654" width="3" style="8" customWidth="1"/>
    <col min="5655" max="5662" width="7.7109375" style="8" customWidth="1"/>
    <col min="5663" max="5889" width="11.42578125" style="8"/>
    <col min="5890" max="5890" width="5.7109375" style="8" customWidth="1"/>
    <col min="5891" max="5899" width="7.7109375" style="8" customWidth="1"/>
    <col min="5900" max="5900" width="3.28515625" style="8" customWidth="1"/>
    <col min="5901" max="5901" width="7.140625" style="8" customWidth="1"/>
    <col min="5902" max="5902" width="3.5703125" style="8" customWidth="1"/>
    <col min="5903" max="5909" width="7.7109375" style="8" customWidth="1"/>
    <col min="5910" max="5910" width="3" style="8" customWidth="1"/>
    <col min="5911" max="5918" width="7.7109375" style="8" customWidth="1"/>
    <col min="5919" max="6145" width="11.42578125" style="8"/>
    <col min="6146" max="6146" width="5.7109375" style="8" customWidth="1"/>
    <col min="6147" max="6155" width="7.7109375" style="8" customWidth="1"/>
    <col min="6156" max="6156" width="3.28515625" style="8" customWidth="1"/>
    <col min="6157" max="6157" width="7.140625" style="8" customWidth="1"/>
    <col min="6158" max="6158" width="3.5703125" style="8" customWidth="1"/>
    <col min="6159" max="6165" width="7.7109375" style="8" customWidth="1"/>
    <col min="6166" max="6166" width="3" style="8" customWidth="1"/>
    <col min="6167" max="6174" width="7.7109375" style="8" customWidth="1"/>
    <col min="6175" max="6401" width="11.42578125" style="8"/>
    <col min="6402" max="6402" width="5.7109375" style="8" customWidth="1"/>
    <col min="6403" max="6411" width="7.7109375" style="8" customWidth="1"/>
    <col min="6412" max="6412" width="3.28515625" style="8" customWidth="1"/>
    <col min="6413" max="6413" width="7.140625" style="8" customWidth="1"/>
    <col min="6414" max="6414" width="3.5703125" style="8" customWidth="1"/>
    <col min="6415" max="6421" width="7.7109375" style="8" customWidth="1"/>
    <col min="6422" max="6422" width="3" style="8" customWidth="1"/>
    <col min="6423" max="6430" width="7.7109375" style="8" customWidth="1"/>
    <col min="6431" max="6657" width="11.42578125" style="8"/>
    <col min="6658" max="6658" width="5.7109375" style="8" customWidth="1"/>
    <col min="6659" max="6667" width="7.7109375" style="8" customWidth="1"/>
    <col min="6668" max="6668" width="3.28515625" style="8" customWidth="1"/>
    <col min="6669" max="6669" width="7.140625" style="8" customWidth="1"/>
    <col min="6670" max="6670" width="3.5703125" style="8" customWidth="1"/>
    <col min="6671" max="6677" width="7.7109375" style="8" customWidth="1"/>
    <col min="6678" max="6678" width="3" style="8" customWidth="1"/>
    <col min="6679" max="6686" width="7.7109375" style="8" customWidth="1"/>
    <col min="6687" max="6913" width="11.42578125" style="8"/>
    <col min="6914" max="6914" width="5.7109375" style="8" customWidth="1"/>
    <col min="6915" max="6923" width="7.7109375" style="8" customWidth="1"/>
    <col min="6924" max="6924" width="3.28515625" style="8" customWidth="1"/>
    <col min="6925" max="6925" width="7.140625" style="8" customWidth="1"/>
    <col min="6926" max="6926" width="3.5703125" style="8" customWidth="1"/>
    <col min="6927" max="6933" width="7.7109375" style="8" customWidth="1"/>
    <col min="6934" max="6934" width="3" style="8" customWidth="1"/>
    <col min="6935" max="6942" width="7.7109375" style="8" customWidth="1"/>
    <col min="6943" max="7169" width="11.42578125" style="8"/>
    <col min="7170" max="7170" width="5.7109375" style="8" customWidth="1"/>
    <col min="7171" max="7179" width="7.7109375" style="8" customWidth="1"/>
    <col min="7180" max="7180" width="3.28515625" style="8" customWidth="1"/>
    <col min="7181" max="7181" width="7.140625" style="8" customWidth="1"/>
    <col min="7182" max="7182" width="3.5703125" style="8" customWidth="1"/>
    <col min="7183" max="7189" width="7.7109375" style="8" customWidth="1"/>
    <col min="7190" max="7190" width="3" style="8" customWidth="1"/>
    <col min="7191" max="7198" width="7.7109375" style="8" customWidth="1"/>
    <col min="7199" max="7425" width="11.42578125" style="8"/>
    <col min="7426" max="7426" width="5.7109375" style="8" customWidth="1"/>
    <col min="7427" max="7435" width="7.7109375" style="8" customWidth="1"/>
    <col min="7436" max="7436" width="3.28515625" style="8" customWidth="1"/>
    <col min="7437" max="7437" width="7.140625" style="8" customWidth="1"/>
    <col min="7438" max="7438" width="3.5703125" style="8" customWidth="1"/>
    <col min="7439" max="7445" width="7.7109375" style="8" customWidth="1"/>
    <col min="7446" max="7446" width="3" style="8" customWidth="1"/>
    <col min="7447" max="7454" width="7.7109375" style="8" customWidth="1"/>
    <col min="7455" max="7681" width="11.42578125" style="8"/>
    <col min="7682" max="7682" width="5.7109375" style="8" customWidth="1"/>
    <col min="7683" max="7691" width="7.7109375" style="8" customWidth="1"/>
    <col min="7692" max="7692" width="3.28515625" style="8" customWidth="1"/>
    <col min="7693" max="7693" width="7.140625" style="8" customWidth="1"/>
    <col min="7694" max="7694" width="3.5703125" style="8" customWidth="1"/>
    <col min="7695" max="7701" width="7.7109375" style="8" customWidth="1"/>
    <col min="7702" max="7702" width="3" style="8" customWidth="1"/>
    <col min="7703" max="7710" width="7.7109375" style="8" customWidth="1"/>
    <col min="7711" max="7937" width="11.42578125" style="8"/>
    <col min="7938" max="7938" width="5.7109375" style="8" customWidth="1"/>
    <col min="7939" max="7947" width="7.7109375" style="8" customWidth="1"/>
    <col min="7948" max="7948" width="3.28515625" style="8" customWidth="1"/>
    <col min="7949" max="7949" width="7.140625" style="8" customWidth="1"/>
    <col min="7950" max="7950" width="3.5703125" style="8" customWidth="1"/>
    <col min="7951" max="7957" width="7.7109375" style="8" customWidth="1"/>
    <col min="7958" max="7958" width="3" style="8" customWidth="1"/>
    <col min="7959" max="7966" width="7.7109375" style="8" customWidth="1"/>
    <col min="7967" max="8193" width="11.42578125" style="8"/>
    <col min="8194" max="8194" width="5.7109375" style="8" customWidth="1"/>
    <col min="8195" max="8203" width="7.7109375" style="8" customWidth="1"/>
    <col min="8204" max="8204" width="3.28515625" style="8" customWidth="1"/>
    <col min="8205" max="8205" width="7.140625" style="8" customWidth="1"/>
    <col min="8206" max="8206" width="3.5703125" style="8" customWidth="1"/>
    <col min="8207" max="8213" width="7.7109375" style="8" customWidth="1"/>
    <col min="8214" max="8214" width="3" style="8" customWidth="1"/>
    <col min="8215" max="8222" width="7.7109375" style="8" customWidth="1"/>
    <col min="8223" max="8449" width="11.42578125" style="8"/>
    <col min="8450" max="8450" width="5.7109375" style="8" customWidth="1"/>
    <col min="8451" max="8459" width="7.7109375" style="8" customWidth="1"/>
    <col min="8460" max="8460" width="3.28515625" style="8" customWidth="1"/>
    <col min="8461" max="8461" width="7.140625" style="8" customWidth="1"/>
    <col min="8462" max="8462" width="3.5703125" style="8" customWidth="1"/>
    <col min="8463" max="8469" width="7.7109375" style="8" customWidth="1"/>
    <col min="8470" max="8470" width="3" style="8" customWidth="1"/>
    <col min="8471" max="8478" width="7.7109375" style="8" customWidth="1"/>
    <col min="8479" max="8705" width="11.42578125" style="8"/>
    <col min="8706" max="8706" width="5.7109375" style="8" customWidth="1"/>
    <col min="8707" max="8715" width="7.7109375" style="8" customWidth="1"/>
    <col min="8716" max="8716" width="3.28515625" style="8" customWidth="1"/>
    <col min="8717" max="8717" width="7.140625" style="8" customWidth="1"/>
    <col min="8718" max="8718" width="3.5703125" style="8" customWidth="1"/>
    <col min="8719" max="8725" width="7.7109375" style="8" customWidth="1"/>
    <col min="8726" max="8726" width="3" style="8" customWidth="1"/>
    <col min="8727" max="8734" width="7.7109375" style="8" customWidth="1"/>
    <col min="8735" max="8961" width="11.42578125" style="8"/>
    <col min="8962" max="8962" width="5.7109375" style="8" customWidth="1"/>
    <col min="8963" max="8971" width="7.7109375" style="8" customWidth="1"/>
    <col min="8972" max="8972" width="3.28515625" style="8" customWidth="1"/>
    <col min="8973" max="8973" width="7.140625" style="8" customWidth="1"/>
    <col min="8974" max="8974" width="3.5703125" style="8" customWidth="1"/>
    <col min="8975" max="8981" width="7.7109375" style="8" customWidth="1"/>
    <col min="8982" max="8982" width="3" style="8" customWidth="1"/>
    <col min="8983" max="8990" width="7.7109375" style="8" customWidth="1"/>
    <col min="8991" max="9217" width="11.42578125" style="8"/>
    <col min="9218" max="9218" width="5.7109375" style="8" customWidth="1"/>
    <col min="9219" max="9227" width="7.7109375" style="8" customWidth="1"/>
    <col min="9228" max="9228" width="3.28515625" style="8" customWidth="1"/>
    <col min="9229" max="9229" width="7.140625" style="8" customWidth="1"/>
    <col min="9230" max="9230" width="3.5703125" style="8" customWidth="1"/>
    <col min="9231" max="9237" width="7.7109375" style="8" customWidth="1"/>
    <col min="9238" max="9238" width="3" style="8" customWidth="1"/>
    <col min="9239" max="9246" width="7.7109375" style="8" customWidth="1"/>
    <col min="9247" max="9473" width="11.42578125" style="8"/>
    <col min="9474" max="9474" width="5.7109375" style="8" customWidth="1"/>
    <col min="9475" max="9483" width="7.7109375" style="8" customWidth="1"/>
    <col min="9484" max="9484" width="3.28515625" style="8" customWidth="1"/>
    <col min="9485" max="9485" width="7.140625" style="8" customWidth="1"/>
    <col min="9486" max="9486" width="3.5703125" style="8" customWidth="1"/>
    <col min="9487" max="9493" width="7.7109375" style="8" customWidth="1"/>
    <col min="9494" max="9494" width="3" style="8" customWidth="1"/>
    <col min="9495" max="9502" width="7.7109375" style="8" customWidth="1"/>
    <col min="9503" max="9729" width="11.42578125" style="8"/>
    <col min="9730" max="9730" width="5.7109375" style="8" customWidth="1"/>
    <col min="9731" max="9739" width="7.7109375" style="8" customWidth="1"/>
    <col min="9740" max="9740" width="3.28515625" style="8" customWidth="1"/>
    <col min="9741" max="9741" width="7.140625" style="8" customWidth="1"/>
    <col min="9742" max="9742" width="3.5703125" style="8" customWidth="1"/>
    <col min="9743" max="9749" width="7.7109375" style="8" customWidth="1"/>
    <col min="9750" max="9750" width="3" style="8" customWidth="1"/>
    <col min="9751" max="9758" width="7.7109375" style="8" customWidth="1"/>
    <col min="9759" max="9985" width="11.42578125" style="8"/>
    <col min="9986" max="9986" width="5.7109375" style="8" customWidth="1"/>
    <col min="9987" max="9995" width="7.7109375" style="8" customWidth="1"/>
    <col min="9996" max="9996" width="3.28515625" style="8" customWidth="1"/>
    <col min="9997" max="9997" width="7.140625" style="8" customWidth="1"/>
    <col min="9998" max="9998" width="3.5703125" style="8" customWidth="1"/>
    <col min="9999" max="10005" width="7.7109375" style="8" customWidth="1"/>
    <col min="10006" max="10006" width="3" style="8" customWidth="1"/>
    <col min="10007" max="10014" width="7.7109375" style="8" customWidth="1"/>
    <col min="10015" max="10241" width="11.42578125" style="8"/>
    <col min="10242" max="10242" width="5.7109375" style="8" customWidth="1"/>
    <col min="10243" max="10251" width="7.7109375" style="8" customWidth="1"/>
    <col min="10252" max="10252" width="3.28515625" style="8" customWidth="1"/>
    <col min="10253" max="10253" width="7.140625" style="8" customWidth="1"/>
    <col min="10254" max="10254" width="3.5703125" style="8" customWidth="1"/>
    <col min="10255" max="10261" width="7.7109375" style="8" customWidth="1"/>
    <col min="10262" max="10262" width="3" style="8" customWidth="1"/>
    <col min="10263" max="10270" width="7.7109375" style="8" customWidth="1"/>
    <col min="10271" max="10497" width="11.42578125" style="8"/>
    <col min="10498" max="10498" width="5.7109375" style="8" customWidth="1"/>
    <col min="10499" max="10507" width="7.7109375" style="8" customWidth="1"/>
    <col min="10508" max="10508" width="3.28515625" style="8" customWidth="1"/>
    <col min="10509" max="10509" width="7.140625" style="8" customWidth="1"/>
    <col min="10510" max="10510" width="3.5703125" style="8" customWidth="1"/>
    <col min="10511" max="10517" width="7.7109375" style="8" customWidth="1"/>
    <col min="10518" max="10518" width="3" style="8" customWidth="1"/>
    <col min="10519" max="10526" width="7.7109375" style="8" customWidth="1"/>
    <col min="10527" max="10753" width="11.42578125" style="8"/>
    <col min="10754" max="10754" width="5.7109375" style="8" customWidth="1"/>
    <col min="10755" max="10763" width="7.7109375" style="8" customWidth="1"/>
    <col min="10764" max="10764" width="3.28515625" style="8" customWidth="1"/>
    <col min="10765" max="10765" width="7.140625" style="8" customWidth="1"/>
    <col min="10766" max="10766" width="3.5703125" style="8" customWidth="1"/>
    <col min="10767" max="10773" width="7.7109375" style="8" customWidth="1"/>
    <col min="10774" max="10774" width="3" style="8" customWidth="1"/>
    <col min="10775" max="10782" width="7.7109375" style="8" customWidth="1"/>
    <col min="10783" max="11009" width="11.42578125" style="8"/>
    <col min="11010" max="11010" width="5.7109375" style="8" customWidth="1"/>
    <col min="11011" max="11019" width="7.7109375" style="8" customWidth="1"/>
    <col min="11020" max="11020" width="3.28515625" style="8" customWidth="1"/>
    <col min="11021" max="11021" width="7.140625" style="8" customWidth="1"/>
    <col min="11022" max="11022" width="3.5703125" style="8" customWidth="1"/>
    <col min="11023" max="11029" width="7.7109375" style="8" customWidth="1"/>
    <col min="11030" max="11030" width="3" style="8" customWidth="1"/>
    <col min="11031" max="11038" width="7.7109375" style="8" customWidth="1"/>
    <col min="11039" max="11265" width="11.42578125" style="8"/>
    <col min="11266" max="11266" width="5.7109375" style="8" customWidth="1"/>
    <col min="11267" max="11275" width="7.7109375" style="8" customWidth="1"/>
    <col min="11276" max="11276" width="3.28515625" style="8" customWidth="1"/>
    <col min="11277" max="11277" width="7.140625" style="8" customWidth="1"/>
    <col min="11278" max="11278" width="3.5703125" style="8" customWidth="1"/>
    <col min="11279" max="11285" width="7.7109375" style="8" customWidth="1"/>
    <col min="11286" max="11286" width="3" style="8" customWidth="1"/>
    <col min="11287" max="11294" width="7.7109375" style="8" customWidth="1"/>
    <col min="11295" max="11521" width="11.42578125" style="8"/>
    <col min="11522" max="11522" width="5.7109375" style="8" customWidth="1"/>
    <col min="11523" max="11531" width="7.7109375" style="8" customWidth="1"/>
    <col min="11532" max="11532" width="3.28515625" style="8" customWidth="1"/>
    <col min="11533" max="11533" width="7.140625" style="8" customWidth="1"/>
    <col min="11534" max="11534" width="3.5703125" style="8" customWidth="1"/>
    <col min="11535" max="11541" width="7.7109375" style="8" customWidth="1"/>
    <col min="11542" max="11542" width="3" style="8" customWidth="1"/>
    <col min="11543" max="11550" width="7.7109375" style="8" customWidth="1"/>
    <col min="11551" max="11777" width="11.42578125" style="8"/>
    <col min="11778" max="11778" width="5.7109375" style="8" customWidth="1"/>
    <col min="11779" max="11787" width="7.7109375" style="8" customWidth="1"/>
    <col min="11788" max="11788" width="3.28515625" style="8" customWidth="1"/>
    <col min="11789" max="11789" width="7.140625" style="8" customWidth="1"/>
    <col min="11790" max="11790" width="3.5703125" style="8" customWidth="1"/>
    <col min="11791" max="11797" width="7.7109375" style="8" customWidth="1"/>
    <col min="11798" max="11798" width="3" style="8" customWidth="1"/>
    <col min="11799" max="11806" width="7.7109375" style="8" customWidth="1"/>
    <col min="11807" max="12033" width="11.42578125" style="8"/>
    <col min="12034" max="12034" width="5.7109375" style="8" customWidth="1"/>
    <col min="12035" max="12043" width="7.7109375" style="8" customWidth="1"/>
    <col min="12044" max="12044" width="3.28515625" style="8" customWidth="1"/>
    <col min="12045" max="12045" width="7.140625" style="8" customWidth="1"/>
    <col min="12046" max="12046" width="3.5703125" style="8" customWidth="1"/>
    <col min="12047" max="12053" width="7.7109375" style="8" customWidth="1"/>
    <col min="12054" max="12054" width="3" style="8" customWidth="1"/>
    <col min="12055" max="12062" width="7.7109375" style="8" customWidth="1"/>
    <col min="12063" max="12289" width="11.42578125" style="8"/>
    <col min="12290" max="12290" width="5.7109375" style="8" customWidth="1"/>
    <col min="12291" max="12299" width="7.7109375" style="8" customWidth="1"/>
    <col min="12300" max="12300" width="3.28515625" style="8" customWidth="1"/>
    <col min="12301" max="12301" width="7.140625" style="8" customWidth="1"/>
    <col min="12302" max="12302" width="3.5703125" style="8" customWidth="1"/>
    <col min="12303" max="12309" width="7.7109375" style="8" customWidth="1"/>
    <col min="12310" max="12310" width="3" style="8" customWidth="1"/>
    <col min="12311" max="12318" width="7.7109375" style="8" customWidth="1"/>
    <col min="12319" max="12545" width="11.42578125" style="8"/>
    <col min="12546" max="12546" width="5.7109375" style="8" customWidth="1"/>
    <col min="12547" max="12555" width="7.7109375" style="8" customWidth="1"/>
    <col min="12556" max="12556" width="3.28515625" style="8" customWidth="1"/>
    <col min="12557" max="12557" width="7.140625" style="8" customWidth="1"/>
    <col min="12558" max="12558" width="3.5703125" style="8" customWidth="1"/>
    <col min="12559" max="12565" width="7.7109375" style="8" customWidth="1"/>
    <col min="12566" max="12566" width="3" style="8" customWidth="1"/>
    <col min="12567" max="12574" width="7.7109375" style="8" customWidth="1"/>
    <col min="12575" max="12801" width="11.42578125" style="8"/>
    <col min="12802" max="12802" width="5.7109375" style="8" customWidth="1"/>
    <col min="12803" max="12811" width="7.7109375" style="8" customWidth="1"/>
    <col min="12812" max="12812" width="3.28515625" style="8" customWidth="1"/>
    <col min="12813" max="12813" width="7.140625" style="8" customWidth="1"/>
    <col min="12814" max="12814" width="3.5703125" style="8" customWidth="1"/>
    <col min="12815" max="12821" width="7.7109375" style="8" customWidth="1"/>
    <col min="12822" max="12822" width="3" style="8" customWidth="1"/>
    <col min="12823" max="12830" width="7.7109375" style="8" customWidth="1"/>
    <col min="12831" max="13057" width="11.42578125" style="8"/>
    <col min="13058" max="13058" width="5.7109375" style="8" customWidth="1"/>
    <col min="13059" max="13067" width="7.7109375" style="8" customWidth="1"/>
    <col min="13068" max="13068" width="3.28515625" style="8" customWidth="1"/>
    <col min="13069" max="13069" width="7.140625" style="8" customWidth="1"/>
    <col min="13070" max="13070" width="3.5703125" style="8" customWidth="1"/>
    <col min="13071" max="13077" width="7.7109375" style="8" customWidth="1"/>
    <col min="13078" max="13078" width="3" style="8" customWidth="1"/>
    <col min="13079" max="13086" width="7.7109375" style="8" customWidth="1"/>
    <col min="13087" max="13313" width="11.42578125" style="8"/>
    <col min="13314" max="13314" width="5.7109375" style="8" customWidth="1"/>
    <col min="13315" max="13323" width="7.7109375" style="8" customWidth="1"/>
    <col min="13324" max="13324" width="3.28515625" style="8" customWidth="1"/>
    <col min="13325" max="13325" width="7.140625" style="8" customWidth="1"/>
    <col min="13326" max="13326" width="3.5703125" style="8" customWidth="1"/>
    <col min="13327" max="13333" width="7.7109375" style="8" customWidth="1"/>
    <col min="13334" max="13334" width="3" style="8" customWidth="1"/>
    <col min="13335" max="13342" width="7.7109375" style="8" customWidth="1"/>
    <col min="13343" max="13569" width="11.42578125" style="8"/>
    <col min="13570" max="13570" width="5.7109375" style="8" customWidth="1"/>
    <col min="13571" max="13579" width="7.7109375" style="8" customWidth="1"/>
    <col min="13580" max="13580" width="3.28515625" style="8" customWidth="1"/>
    <col min="13581" max="13581" width="7.140625" style="8" customWidth="1"/>
    <col min="13582" max="13582" width="3.5703125" style="8" customWidth="1"/>
    <col min="13583" max="13589" width="7.7109375" style="8" customWidth="1"/>
    <col min="13590" max="13590" width="3" style="8" customWidth="1"/>
    <col min="13591" max="13598" width="7.7109375" style="8" customWidth="1"/>
    <col min="13599" max="13825" width="11.42578125" style="8"/>
    <col min="13826" max="13826" width="5.7109375" style="8" customWidth="1"/>
    <col min="13827" max="13835" width="7.7109375" style="8" customWidth="1"/>
    <col min="13836" max="13836" width="3.28515625" style="8" customWidth="1"/>
    <col min="13837" max="13837" width="7.140625" style="8" customWidth="1"/>
    <col min="13838" max="13838" width="3.5703125" style="8" customWidth="1"/>
    <col min="13839" max="13845" width="7.7109375" style="8" customWidth="1"/>
    <col min="13846" max="13846" width="3" style="8" customWidth="1"/>
    <col min="13847" max="13854" width="7.7109375" style="8" customWidth="1"/>
    <col min="13855" max="14081" width="11.42578125" style="8"/>
    <col min="14082" max="14082" width="5.7109375" style="8" customWidth="1"/>
    <col min="14083" max="14091" width="7.7109375" style="8" customWidth="1"/>
    <col min="14092" max="14092" width="3.28515625" style="8" customWidth="1"/>
    <col min="14093" max="14093" width="7.140625" style="8" customWidth="1"/>
    <col min="14094" max="14094" width="3.5703125" style="8" customWidth="1"/>
    <col min="14095" max="14101" width="7.7109375" style="8" customWidth="1"/>
    <col min="14102" max="14102" width="3" style="8" customWidth="1"/>
    <col min="14103" max="14110" width="7.7109375" style="8" customWidth="1"/>
    <col min="14111" max="14337" width="11.42578125" style="8"/>
    <col min="14338" max="14338" width="5.7109375" style="8" customWidth="1"/>
    <col min="14339" max="14347" width="7.7109375" style="8" customWidth="1"/>
    <col min="14348" max="14348" width="3.28515625" style="8" customWidth="1"/>
    <col min="14349" max="14349" width="7.140625" style="8" customWidth="1"/>
    <col min="14350" max="14350" width="3.5703125" style="8" customWidth="1"/>
    <col min="14351" max="14357" width="7.7109375" style="8" customWidth="1"/>
    <col min="14358" max="14358" width="3" style="8" customWidth="1"/>
    <col min="14359" max="14366" width="7.7109375" style="8" customWidth="1"/>
    <col min="14367" max="14593" width="11.42578125" style="8"/>
    <col min="14594" max="14594" width="5.7109375" style="8" customWidth="1"/>
    <col min="14595" max="14603" width="7.7109375" style="8" customWidth="1"/>
    <col min="14604" max="14604" width="3.28515625" style="8" customWidth="1"/>
    <col min="14605" max="14605" width="7.140625" style="8" customWidth="1"/>
    <col min="14606" max="14606" width="3.5703125" style="8" customWidth="1"/>
    <col min="14607" max="14613" width="7.7109375" style="8" customWidth="1"/>
    <col min="14614" max="14614" width="3" style="8" customWidth="1"/>
    <col min="14615" max="14622" width="7.7109375" style="8" customWidth="1"/>
    <col min="14623" max="14849" width="11.42578125" style="8"/>
    <col min="14850" max="14850" width="5.7109375" style="8" customWidth="1"/>
    <col min="14851" max="14859" width="7.7109375" style="8" customWidth="1"/>
    <col min="14860" max="14860" width="3.28515625" style="8" customWidth="1"/>
    <col min="14861" max="14861" width="7.140625" style="8" customWidth="1"/>
    <col min="14862" max="14862" width="3.5703125" style="8" customWidth="1"/>
    <col min="14863" max="14869" width="7.7109375" style="8" customWidth="1"/>
    <col min="14870" max="14870" width="3" style="8" customWidth="1"/>
    <col min="14871" max="14878" width="7.7109375" style="8" customWidth="1"/>
    <col min="14879" max="15105" width="11.42578125" style="8"/>
    <col min="15106" max="15106" width="5.7109375" style="8" customWidth="1"/>
    <col min="15107" max="15115" width="7.7109375" style="8" customWidth="1"/>
    <col min="15116" max="15116" width="3.28515625" style="8" customWidth="1"/>
    <col min="15117" max="15117" width="7.140625" style="8" customWidth="1"/>
    <col min="15118" max="15118" width="3.5703125" style="8" customWidth="1"/>
    <col min="15119" max="15125" width="7.7109375" style="8" customWidth="1"/>
    <col min="15126" max="15126" width="3" style="8" customWidth="1"/>
    <col min="15127" max="15134" width="7.7109375" style="8" customWidth="1"/>
    <col min="15135" max="15361" width="11.42578125" style="8"/>
    <col min="15362" max="15362" width="5.7109375" style="8" customWidth="1"/>
    <col min="15363" max="15371" width="7.7109375" style="8" customWidth="1"/>
    <col min="15372" max="15372" width="3.28515625" style="8" customWidth="1"/>
    <col min="15373" max="15373" width="7.140625" style="8" customWidth="1"/>
    <col min="15374" max="15374" width="3.5703125" style="8" customWidth="1"/>
    <col min="15375" max="15381" width="7.7109375" style="8" customWidth="1"/>
    <col min="15382" max="15382" width="3" style="8" customWidth="1"/>
    <col min="15383" max="15390" width="7.7109375" style="8" customWidth="1"/>
    <col min="15391" max="15617" width="11.42578125" style="8"/>
    <col min="15618" max="15618" width="5.7109375" style="8" customWidth="1"/>
    <col min="15619" max="15627" width="7.7109375" style="8" customWidth="1"/>
    <col min="15628" max="15628" width="3.28515625" style="8" customWidth="1"/>
    <col min="15629" max="15629" width="7.140625" style="8" customWidth="1"/>
    <col min="15630" max="15630" width="3.5703125" style="8" customWidth="1"/>
    <col min="15631" max="15637" width="7.7109375" style="8" customWidth="1"/>
    <col min="15638" max="15638" width="3" style="8" customWidth="1"/>
    <col min="15639" max="15646" width="7.7109375" style="8" customWidth="1"/>
    <col min="15647" max="15873" width="11.42578125" style="8"/>
    <col min="15874" max="15874" width="5.7109375" style="8" customWidth="1"/>
    <col min="15875" max="15883" width="7.7109375" style="8" customWidth="1"/>
    <col min="15884" max="15884" width="3.28515625" style="8" customWidth="1"/>
    <col min="15885" max="15885" width="7.140625" style="8" customWidth="1"/>
    <col min="15886" max="15886" width="3.5703125" style="8" customWidth="1"/>
    <col min="15887" max="15893" width="7.7109375" style="8" customWidth="1"/>
    <col min="15894" max="15894" width="3" style="8" customWidth="1"/>
    <col min="15895" max="15902" width="7.7109375" style="8" customWidth="1"/>
    <col min="15903" max="16129" width="11.42578125" style="8"/>
    <col min="16130" max="16130" width="5.7109375" style="8" customWidth="1"/>
    <col min="16131" max="16139" width="7.7109375" style="8" customWidth="1"/>
    <col min="16140" max="16140" width="3.28515625" style="8" customWidth="1"/>
    <col min="16141" max="16141" width="7.140625" style="8" customWidth="1"/>
    <col min="16142" max="16142" width="3.5703125" style="8" customWidth="1"/>
    <col min="16143" max="16149" width="7.7109375" style="8" customWidth="1"/>
    <col min="16150" max="16150" width="3" style="8" customWidth="1"/>
    <col min="16151" max="16158" width="7.7109375" style="8" customWidth="1"/>
    <col min="16159" max="16384" width="11.42578125" style="8"/>
  </cols>
  <sheetData>
    <row r="1" spans="2:33" ht="6.75" customHeight="1"/>
    <row r="2" spans="2:33">
      <c r="B2" s="150"/>
      <c r="C2" s="151"/>
      <c r="D2" s="151"/>
      <c r="E2" s="151"/>
      <c r="F2" s="151"/>
      <c r="G2" s="151"/>
      <c r="H2" s="151"/>
      <c r="I2" s="151"/>
      <c r="J2" s="151"/>
      <c r="K2" s="151"/>
      <c r="L2" s="151"/>
      <c r="M2" s="151"/>
      <c r="N2" s="151"/>
      <c r="O2" s="151"/>
      <c r="P2" s="151"/>
      <c r="Q2" s="151"/>
      <c r="R2" s="151"/>
      <c r="S2" s="151"/>
      <c r="T2" s="151"/>
      <c r="U2" s="151"/>
      <c r="V2" s="152"/>
      <c r="W2" s="7"/>
      <c r="X2" s="7"/>
      <c r="Y2" s="7"/>
      <c r="Z2" s="7"/>
      <c r="AA2" s="7"/>
      <c r="AB2" s="7"/>
      <c r="AC2" s="7"/>
      <c r="AD2" s="7"/>
      <c r="AE2" s="7"/>
    </row>
    <row r="3" spans="2:33" ht="39.75" customHeight="1">
      <c r="B3" s="153"/>
      <c r="C3" s="18"/>
      <c r="D3" s="18"/>
      <c r="E3" s="18"/>
      <c r="F3" s="18"/>
      <c r="G3" s="18"/>
      <c r="H3" s="18"/>
      <c r="I3" s="18"/>
      <c r="J3" s="18"/>
      <c r="K3" s="18"/>
      <c r="L3" s="18"/>
      <c r="M3" s="18"/>
      <c r="N3" s="18"/>
      <c r="O3" s="18"/>
      <c r="P3" s="18"/>
      <c r="Q3" s="18"/>
      <c r="R3" s="18"/>
      <c r="S3" s="18"/>
      <c r="T3" s="18"/>
      <c r="U3" s="18"/>
      <c r="V3" s="154"/>
      <c r="W3" s="7"/>
      <c r="X3" s="7"/>
      <c r="Y3" s="7"/>
      <c r="Z3" s="7"/>
      <c r="AA3" s="7"/>
      <c r="AB3" s="7"/>
      <c r="AC3" s="7"/>
      <c r="AD3" s="7"/>
      <c r="AE3" s="7"/>
    </row>
    <row r="4" spans="2:33" ht="15" customHeight="1">
      <c r="B4" s="153"/>
      <c r="C4" s="18"/>
      <c r="D4" s="18"/>
      <c r="E4" s="18"/>
      <c r="F4" s="18"/>
      <c r="G4" s="18"/>
      <c r="H4" s="18"/>
      <c r="I4" s="18"/>
      <c r="J4" s="18"/>
      <c r="K4" s="18"/>
      <c r="L4" s="18"/>
      <c r="M4" s="18"/>
      <c r="N4" s="18"/>
      <c r="O4" s="18"/>
      <c r="P4" s="18"/>
      <c r="Q4" s="18"/>
      <c r="R4" s="18"/>
      <c r="S4" s="18"/>
      <c r="T4" s="18"/>
      <c r="U4" s="18"/>
      <c r="V4" s="154"/>
      <c r="W4" s="7"/>
      <c r="X4" s="7"/>
      <c r="Y4" s="7"/>
      <c r="Z4" s="7"/>
      <c r="AA4" s="7"/>
      <c r="AB4" s="7"/>
      <c r="AC4" s="7"/>
      <c r="AD4" s="7"/>
      <c r="AE4" s="7"/>
    </row>
    <row r="5" spans="2:33" ht="20.25">
      <c r="B5" s="153"/>
      <c r="C5" s="2393" t="s">
        <v>162</v>
      </c>
      <c r="D5" s="2394"/>
      <c r="E5" s="2394"/>
      <c r="F5" s="2394"/>
      <c r="G5" s="2394"/>
      <c r="H5" s="2394"/>
      <c r="I5" s="2394"/>
      <c r="J5" s="2394"/>
      <c r="K5" s="2394"/>
      <c r="L5" s="2394"/>
      <c r="M5" s="2394"/>
      <c r="N5" s="2394"/>
      <c r="O5" s="2394"/>
      <c r="P5" s="2394"/>
      <c r="Q5" s="2394"/>
      <c r="R5" s="2395"/>
      <c r="S5" s="2395"/>
      <c r="T5" s="2395"/>
      <c r="U5" s="2395"/>
      <c r="V5" s="154"/>
      <c r="W5" s="7"/>
      <c r="X5" s="7"/>
      <c r="Y5" s="7"/>
      <c r="Z5" s="7"/>
      <c r="AA5" s="7"/>
      <c r="AB5" s="7"/>
      <c r="AC5" s="7"/>
      <c r="AD5" s="7"/>
      <c r="AE5" s="7"/>
    </row>
    <row r="6" spans="2:33" ht="15">
      <c r="B6" s="153"/>
      <c r="C6" s="20"/>
      <c r="D6" s="20"/>
      <c r="E6" s="20"/>
      <c r="F6" s="20"/>
      <c r="G6" s="20"/>
      <c r="H6" s="20"/>
      <c r="I6" s="20"/>
      <c r="J6" s="20"/>
      <c r="K6" s="20"/>
      <c r="L6" s="20"/>
      <c r="M6" s="20"/>
      <c r="N6" s="20"/>
      <c r="O6" s="20"/>
      <c r="P6" s="20"/>
      <c r="Q6" s="20"/>
      <c r="R6" s="20"/>
      <c r="S6" s="20"/>
      <c r="T6" s="20"/>
      <c r="U6" s="20"/>
      <c r="V6" s="154"/>
      <c r="W6" s="22"/>
      <c r="X6" s="12" t="s">
        <v>90</v>
      </c>
      <c r="Y6" s="22"/>
      <c r="Z6" s="22"/>
      <c r="AA6" s="22"/>
      <c r="AB6" s="22"/>
      <c r="AC6" s="22"/>
      <c r="AD6" s="22"/>
      <c r="AE6" s="22"/>
      <c r="AF6" s="155"/>
    </row>
    <row r="7" spans="2:33">
      <c r="B7" s="153"/>
      <c r="C7" s="2396"/>
      <c r="D7" s="2396"/>
      <c r="E7" s="2396"/>
      <c r="F7" s="2396"/>
      <c r="G7" s="2396"/>
      <c r="H7" s="2396"/>
      <c r="I7" s="2396"/>
      <c r="J7" s="2396"/>
      <c r="K7" s="2396"/>
      <c r="L7" s="2396"/>
      <c r="M7" s="2396"/>
      <c r="N7" s="2396"/>
      <c r="O7" s="2396"/>
      <c r="P7" s="2396"/>
      <c r="Q7" s="2396"/>
      <c r="R7" s="2396"/>
      <c r="S7" s="2396"/>
      <c r="T7" s="2396"/>
      <c r="U7" s="2396"/>
      <c r="V7" s="154"/>
      <c r="W7" s="22"/>
      <c r="X7" s="22"/>
      <c r="Y7" s="22"/>
      <c r="Z7" s="22"/>
      <c r="AA7" s="22"/>
      <c r="AB7" s="22"/>
      <c r="AC7" s="22"/>
      <c r="AD7" s="22"/>
      <c r="AE7" s="22"/>
      <c r="AF7" s="155"/>
    </row>
    <row r="8" spans="2:33">
      <c r="B8" s="153"/>
      <c r="C8" s="156" t="s">
        <v>97</v>
      </c>
      <c r="D8" s="157"/>
      <c r="E8" s="2371"/>
      <c r="F8" s="2371"/>
      <c r="G8" s="2371"/>
      <c r="H8" s="158"/>
      <c r="I8" s="157" t="s">
        <v>163</v>
      </c>
      <c r="J8" s="159"/>
      <c r="K8" s="2382"/>
      <c r="L8" s="2382"/>
      <c r="M8" s="2382"/>
      <c r="N8" s="2382"/>
      <c r="O8" s="160"/>
      <c r="P8" s="2383" t="s">
        <v>164</v>
      </c>
      <c r="Q8" s="2384"/>
      <c r="R8" s="2387"/>
      <c r="S8" s="2388"/>
      <c r="T8" s="2388"/>
      <c r="U8" s="2389"/>
      <c r="V8" s="154"/>
      <c r="W8" s="7"/>
      <c r="X8" s="7"/>
      <c r="Y8" s="7"/>
      <c r="Z8" s="7"/>
      <c r="AA8" s="7"/>
      <c r="AB8" s="7"/>
      <c r="AC8" s="7"/>
      <c r="AD8" s="7"/>
      <c r="AE8" s="7"/>
      <c r="AF8" s="7"/>
      <c r="AG8" s="7"/>
    </row>
    <row r="9" spans="2:33">
      <c r="B9" s="153"/>
      <c r="C9" s="161" t="s">
        <v>92</v>
      </c>
      <c r="D9" s="162"/>
      <c r="E9" s="2371"/>
      <c r="F9" s="2371"/>
      <c r="G9" s="2371"/>
      <c r="H9" s="163"/>
      <c r="I9" s="162" t="s">
        <v>98</v>
      </c>
      <c r="J9" s="162"/>
      <c r="K9" s="2382"/>
      <c r="L9" s="2382"/>
      <c r="M9" s="2382"/>
      <c r="N9" s="2382"/>
      <c r="O9" s="164"/>
      <c r="P9" s="2385"/>
      <c r="Q9" s="2386"/>
      <c r="R9" s="2390"/>
      <c r="S9" s="2391"/>
      <c r="T9" s="2391"/>
      <c r="U9" s="2392"/>
      <c r="V9" s="154"/>
      <c r="W9" s="7"/>
      <c r="X9" s="7"/>
      <c r="Y9" s="7"/>
      <c r="Z9" s="7"/>
      <c r="AA9" s="7"/>
      <c r="AB9" s="7"/>
      <c r="AC9" s="7"/>
      <c r="AD9" s="7"/>
      <c r="AE9" s="7"/>
      <c r="AF9" s="7"/>
      <c r="AG9" s="7"/>
    </row>
    <row r="10" spans="2:33">
      <c r="B10" s="153"/>
      <c r="C10" s="161" t="s">
        <v>165</v>
      </c>
      <c r="D10" s="162"/>
      <c r="E10" s="2371"/>
      <c r="F10" s="2371"/>
      <c r="G10" s="2371"/>
      <c r="H10" s="165"/>
      <c r="I10" s="162" t="s">
        <v>100</v>
      </c>
      <c r="J10" s="162"/>
      <c r="K10" s="2382"/>
      <c r="L10" s="2382"/>
      <c r="M10" s="2382"/>
      <c r="N10" s="2382"/>
      <c r="O10" s="162"/>
      <c r="P10" s="2383" t="s">
        <v>166</v>
      </c>
      <c r="Q10" s="2384"/>
      <c r="R10" s="2387"/>
      <c r="S10" s="2388"/>
      <c r="T10" s="2388"/>
      <c r="U10" s="2389"/>
      <c r="V10" s="154"/>
      <c r="W10" s="7"/>
      <c r="X10" s="7"/>
      <c r="Y10" s="7"/>
      <c r="Z10" s="7"/>
      <c r="AA10" s="7"/>
      <c r="AB10" s="7"/>
      <c r="AC10" s="7"/>
      <c r="AD10" s="7"/>
      <c r="AE10" s="7"/>
      <c r="AF10" s="7"/>
      <c r="AG10" s="7"/>
    </row>
    <row r="11" spans="2:33">
      <c r="B11" s="153"/>
      <c r="C11" s="161"/>
      <c r="D11" s="162"/>
      <c r="E11" s="2371"/>
      <c r="F11" s="2371"/>
      <c r="G11" s="2371"/>
      <c r="H11" s="163"/>
      <c r="I11" s="162" t="s">
        <v>167</v>
      </c>
      <c r="J11" s="162"/>
      <c r="K11" s="2382"/>
      <c r="L11" s="2382"/>
      <c r="M11" s="2382"/>
      <c r="N11" s="2382"/>
      <c r="O11" s="162"/>
      <c r="P11" s="2385"/>
      <c r="Q11" s="2386"/>
      <c r="R11" s="2390"/>
      <c r="S11" s="2391"/>
      <c r="T11" s="2391"/>
      <c r="U11" s="2392"/>
      <c r="V11" s="154"/>
      <c r="W11" s="7"/>
      <c r="X11" s="7"/>
      <c r="Y11" s="7"/>
      <c r="Z11" s="7"/>
      <c r="AA11" s="7"/>
      <c r="AB11" s="7"/>
      <c r="AC11" s="7"/>
      <c r="AD11" s="7"/>
      <c r="AE11" s="7"/>
      <c r="AF11" s="7"/>
      <c r="AG11" s="7"/>
    </row>
    <row r="12" spans="2:33">
      <c r="B12" s="153"/>
      <c r="C12" s="161" t="s">
        <v>168</v>
      </c>
      <c r="D12" s="162"/>
      <c r="E12" s="2371"/>
      <c r="F12" s="2371"/>
      <c r="G12" s="2371"/>
      <c r="H12" s="163"/>
      <c r="I12" s="162"/>
      <c r="J12" s="166"/>
      <c r="K12" s="167"/>
      <c r="L12" s="167"/>
      <c r="M12" s="166"/>
      <c r="N12" s="166"/>
      <c r="O12" s="166"/>
      <c r="P12" s="166"/>
      <c r="Q12" s="166"/>
      <c r="R12" s="162"/>
      <c r="S12" s="162"/>
      <c r="T12" s="162"/>
      <c r="U12" s="168"/>
      <c r="V12" s="154"/>
      <c r="W12" s="32"/>
      <c r="X12" s="32"/>
      <c r="Y12" s="32"/>
      <c r="Z12" s="46"/>
      <c r="AA12" s="7"/>
      <c r="AB12" s="7"/>
      <c r="AC12" s="7"/>
      <c r="AD12" s="7"/>
      <c r="AE12" s="7"/>
      <c r="AF12" s="7"/>
      <c r="AG12" s="7"/>
    </row>
    <row r="13" spans="2:33">
      <c r="B13" s="153"/>
      <c r="C13" s="161" t="s">
        <v>169</v>
      </c>
      <c r="D13" s="162"/>
      <c r="E13" s="2371"/>
      <c r="F13" s="2371"/>
      <c r="G13" s="2371"/>
      <c r="H13" s="163"/>
      <c r="I13" s="166"/>
      <c r="J13" s="162"/>
      <c r="K13" s="2372" t="s">
        <v>170</v>
      </c>
      <c r="L13" s="2372"/>
      <c r="M13" s="2373"/>
      <c r="N13" s="2373"/>
      <c r="O13" s="2373"/>
      <c r="P13" s="2374" t="s">
        <v>171</v>
      </c>
      <c r="Q13" s="2374"/>
      <c r="R13" s="169"/>
      <c r="S13" s="169"/>
      <c r="T13" s="2374" t="s">
        <v>172</v>
      </c>
      <c r="U13" s="2375"/>
      <c r="V13" s="154"/>
      <c r="W13" s="170"/>
      <c r="X13" s="171"/>
      <c r="Y13" s="46"/>
      <c r="Z13" s="7"/>
      <c r="AA13" s="7"/>
      <c r="AB13" s="7"/>
      <c r="AC13" s="7"/>
      <c r="AD13" s="7"/>
      <c r="AE13" s="7"/>
      <c r="AF13" s="7"/>
      <c r="AG13" s="7"/>
    </row>
    <row r="14" spans="2:33">
      <c r="B14" s="153"/>
      <c r="C14" s="161" t="s">
        <v>173</v>
      </c>
      <c r="D14" s="162"/>
      <c r="E14" s="2371"/>
      <c r="F14" s="2371"/>
      <c r="G14" s="2371"/>
      <c r="H14" s="163"/>
      <c r="I14" s="166"/>
      <c r="J14" s="166"/>
      <c r="K14" s="2376"/>
      <c r="L14" s="2376"/>
      <c r="M14" s="2377"/>
      <c r="N14" s="2377"/>
      <c r="O14" s="172"/>
      <c r="P14" s="169"/>
      <c r="Q14" s="172"/>
      <c r="R14" s="173"/>
      <c r="S14" s="173"/>
      <c r="T14" s="169"/>
      <c r="U14" s="174"/>
      <c r="V14" s="154"/>
      <c r="W14" s="32"/>
      <c r="X14" s="44"/>
      <c r="Y14" s="46"/>
      <c r="Z14" s="46"/>
      <c r="AA14" s="7"/>
      <c r="AB14" s="7"/>
      <c r="AC14" s="7"/>
      <c r="AD14" s="7"/>
      <c r="AE14" s="7"/>
      <c r="AF14" s="7"/>
      <c r="AG14" s="7"/>
    </row>
    <row r="15" spans="2:33">
      <c r="B15" s="153"/>
      <c r="C15" s="175"/>
      <c r="D15" s="176"/>
      <c r="E15" s="177"/>
      <c r="F15" s="177"/>
      <c r="G15" s="177"/>
      <c r="H15" s="177"/>
      <c r="I15" s="178"/>
      <c r="J15" s="178"/>
      <c r="K15" s="178"/>
      <c r="L15" s="178"/>
      <c r="M15" s="178"/>
      <c r="N15" s="177"/>
      <c r="O15" s="178"/>
      <c r="P15" s="177"/>
      <c r="Q15" s="177"/>
      <c r="R15" s="177"/>
      <c r="S15" s="177"/>
      <c r="T15" s="177"/>
      <c r="U15" s="179"/>
      <c r="V15" s="154"/>
      <c r="W15" s="46"/>
      <c r="X15" s="7"/>
      <c r="Y15" s="171"/>
      <c r="Z15" s="171"/>
      <c r="AA15" s="46"/>
      <c r="AB15" s="46"/>
      <c r="AC15" s="46"/>
      <c r="AD15" s="46"/>
      <c r="AE15" s="7"/>
      <c r="AF15" s="7"/>
      <c r="AG15" s="7"/>
    </row>
    <row r="16" spans="2:33">
      <c r="B16" s="153"/>
      <c r="C16" s="180"/>
      <c r="D16" s="169"/>
      <c r="E16" s="169"/>
      <c r="F16" s="169"/>
      <c r="G16" s="169"/>
      <c r="H16" s="169"/>
      <c r="I16" s="181"/>
      <c r="J16" s="181"/>
      <c r="K16" s="181"/>
      <c r="L16" s="181"/>
      <c r="M16" s="181"/>
      <c r="N16" s="182"/>
      <c r="O16" s="181"/>
      <c r="P16" s="181"/>
      <c r="Q16" s="181"/>
      <c r="R16" s="181"/>
      <c r="S16" s="181"/>
      <c r="T16" s="181"/>
      <c r="U16" s="181"/>
      <c r="V16" s="154"/>
      <c r="W16" s="183"/>
      <c r="X16" s="183"/>
      <c r="Y16" s="183"/>
      <c r="Z16" s="183"/>
      <c r="AA16" s="183"/>
      <c r="AB16" s="183"/>
      <c r="AC16" s="183"/>
      <c r="AD16" s="183"/>
      <c r="AE16" s="7"/>
    </row>
    <row r="17" spans="2:31">
      <c r="B17" s="153"/>
      <c r="C17" s="2378" t="s">
        <v>174</v>
      </c>
      <c r="D17" s="2379"/>
      <c r="E17" s="2379"/>
      <c r="F17" s="2379"/>
      <c r="G17" s="2379"/>
      <c r="H17" s="2379"/>
      <c r="I17" s="181"/>
      <c r="J17" s="181"/>
      <c r="K17" s="181"/>
      <c r="L17" s="181"/>
      <c r="M17" s="181"/>
      <c r="N17" s="182"/>
      <c r="O17" s="181"/>
      <c r="P17" s="181"/>
      <c r="Q17" s="181"/>
      <c r="R17" s="181"/>
      <c r="S17" s="181"/>
      <c r="T17" s="181"/>
      <c r="U17" s="184"/>
      <c r="V17" s="154"/>
      <c r="W17" s="183"/>
      <c r="X17" s="183"/>
      <c r="Y17" s="183"/>
      <c r="Z17" s="183"/>
      <c r="AA17" s="183"/>
      <c r="AB17" s="183"/>
      <c r="AC17" s="183"/>
      <c r="AD17" s="183"/>
      <c r="AE17" s="69"/>
    </row>
    <row r="18" spans="2:31" ht="12.75" customHeight="1">
      <c r="B18" s="153"/>
      <c r="C18" s="185"/>
      <c r="D18" s="186"/>
      <c r="E18" s="186"/>
      <c r="F18" s="186"/>
      <c r="G18" s="187"/>
      <c r="H18" s="186"/>
      <c r="I18" s="188"/>
      <c r="J18" s="186"/>
      <c r="K18" s="187"/>
      <c r="L18" s="187"/>
      <c r="M18" s="186"/>
      <c r="N18" s="188"/>
      <c r="O18" s="186"/>
      <c r="P18" s="186"/>
      <c r="Q18" s="187"/>
      <c r="R18" s="186"/>
      <c r="S18" s="186"/>
      <c r="T18" s="186"/>
      <c r="U18" s="189"/>
      <c r="V18" s="154"/>
      <c r="W18" s="69"/>
      <c r="X18" s="190"/>
      <c r="Y18" s="190"/>
      <c r="Z18" s="190"/>
      <c r="AA18" s="190"/>
      <c r="AB18" s="191"/>
      <c r="AC18" s="191"/>
      <c r="AD18" s="183"/>
      <c r="AE18" s="69"/>
    </row>
    <row r="19" spans="2:31">
      <c r="B19" s="153"/>
      <c r="C19" s="2366" t="s">
        <v>175</v>
      </c>
      <c r="D19" s="2367"/>
      <c r="E19" s="2367"/>
      <c r="F19" s="2367"/>
      <c r="G19" s="2367"/>
      <c r="H19" s="2367"/>
      <c r="I19" s="162"/>
      <c r="J19" s="162"/>
      <c r="K19" s="162"/>
      <c r="L19" s="162"/>
      <c r="M19" s="162"/>
      <c r="N19" s="162"/>
      <c r="O19" s="162"/>
      <c r="P19" s="162"/>
      <c r="Q19" s="192"/>
      <c r="R19" s="193"/>
      <c r="S19" s="193"/>
      <c r="T19" s="193"/>
      <c r="U19" s="194"/>
      <c r="V19" s="154"/>
      <c r="W19" s="191"/>
      <c r="X19" s="191"/>
      <c r="Y19" s="183"/>
      <c r="Z19" s="69"/>
      <c r="AA19" s="7"/>
      <c r="AB19" s="7"/>
      <c r="AC19" s="7"/>
      <c r="AD19" s="7"/>
      <c r="AE19" s="7"/>
    </row>
    <row r="20" spans="2:31">
      <c r="B20" s="153"/>
      <c r="C20" s="195"/>
      <c r="D20" s="196"/>
      <c r="E20" s="196"/>
      <c r="F20" s="196"/>
      <c r="G20" s="2380"/>
      <c r="H20" s="2380"/>
      <c r="I20" s="162"/>
      <c r="J20" s="162"/>
      <c r="K20" s="162"/>
      <c r="L20" s="162"/>
      <c r="M20" s="162"/>
      <c r="N20" s="162"/>
      <c r="O20" s="162"/>
      <c r="P20" s="162"/>
      <c r="Q20" s="186"/>
      <c r="R20" s="197"/>
      <c r="S20" s="197"/>
      <c r="T20" s="197"/>
      <c r="U20" s="198"/>
      <c r="V20" s="154"/>
      <c r="W20" s="199"/>
      <c r="X20" s="199"/>
      <c r="Y20" s="199"/>
      <c r="Z20" s="69"/>
      <c r="AA20" s="7"/>
      <c r="AB20" s="7"/>
      <c r="AC20" s="7"/>
      <c r="AD20" s="7"/>
      <c r="AE20" s="7"/>
    </row>
    <row r="21" spans="2:31">
      <c r="B21" s="153"/>
      <c r="C21" s="200"/>
      <c r="D21" s="201"/>
      <c r="E21" s="201"/>
      <c r="F21" s="201"/>
      <c r="G21" s="187"/>
      <c r="H21" s="187"/>
      <c r="I21" s="187"/>
      <c r="J21" s="187"/>
      <c r="K21" s="187"/>
      <c r="L21" s="187"/>
      <c r="M21" s="187"/>
      <c r="N21" s="187"/>
      <c r="O21" s="187"/>
      <c r="P21" s="187"/>
      <c r="Q21" s="187"/>
      <c r="R21" s="187"/>
      <c r="S21" s="187"/>
      <c r="T21" s="187"/>
      <c r="U21" s="202"/>
      <c r="V21" s="154"/>
      <c r="W21" s="203"/>
      <c r="X21" s="199"/>
      <c r="Y21" s="199"/>
      <c r="Z21" s="199"/>
      <c r="AA21" s="199"/>
      <c r="AB21" s="199"/>
      <c r="AC21" s="69"/>
      <c r="AD21" s="7"/>
      <c r="AE21" s="7"/>
    </row>
    <row r="22" spans="2:31">
      <c r="B22" s="153"/>
      <c r="C22" s="204" t="s">
        <v>176</v>
      </c>
      <c r="D22" s="162"/>
      <c r="E22" s="162"/>
      <c r="F22" s="162"/>
      <c r="G22" s="162"/>
      <c r="H22" s="162"/>
      <c r="I22" s="205"/>
      <c r="J22" s="205"/>
      <c r="K22" s="205"/>
      <c r="L22" s="205"/>
      <c r="M22" s="205"/>
      <c r="N22" s="205"/>
      <c r="O22" s="205"/>
      <c r="P22" s="205"/>
      <c r="Q22" s="205"/>
      <c r="R22" s="205"/>
      <c r="S22" s="205"/>
      <c r="T22" s="205"/>
      <c r="U22" s="206"/>
      <c r="V22" s="154"/>
      <c r="W22" s="207"/>
      <c r="X22" s="207"/>
      <c r="Y22" s="207"/>
      <c r="Z22" s="207"/>
      <c r="AA22" s="207"/>
      <c r="AB22" s="48"/>
      <c r="AC22" s="69"/>
      <c r="AD22" s="7"/>
      <c r="AE22" s="7"/>
    </row>
    <row r="23" spans="2:31">
      <c r="B23" s="153"/>
      <c r="C23" s="208" t="s">
        <v>177</v>
      </c>
      <c r="D23" s="209"/>
      <c r="E23" s="209"/>
      <c r="F23" s="209"/>
      <c r="G23" s="209" t="s">
        <v>178</v>
      </c>
      <c r="H23" s="209"/>
      <c r="I23" s="205"/>
      <c r="J23" s="205"/>
      <c r="K23" s="205"/>
      <c r="L23" s="205"/>
      <c r="M23" s="205"/>
      <c r="N23" s="205"/>
      <c r="O23" s="205"/>
      <c r="P23" s="205"/>
      <c r="Q23" s="205"/>
      <c r="R23" s="205"/>
      <c r="S23" s="205"/>
      <c r="T23" s="205"/>
      <c r="U23" s="206"/>
      <c r="V23" s="154"/>
      <c r="W23" s="207"/>
      <c r="X23" s="207"/>
      <c r="Y23" s="207"/>
      <c r="Z23" s="207"/>
      <c r="AA23" s="207"/>
      <c r="AB23" s="207"/>
      <c r="AC23" s="207"/>
      <c r="AD23" s="48"/>
      <c r="AE23" s="69"/>
    </row>
    <row r="24" spans="2:31">
      <c r="B24" s="153"/>
      <c r="C24" s="210"/>
      <c r="D24" s="209"/>
      <c r="E24" s="209"/>
      <c r="F24" s="209"/>
      <c r="G24" s="209"/>
      <c r="H24" s="209"/>
      <c r="I24" s="205"/>
      <c r="J24" s="205"/>
      <c r="K24" s="205"/>
      <c r="L24" s="205"/>
      <c r="M24" s="205"/>
      <c r="N24" s="205"/>
      <c r="O24" s="205"/>
      <c r="P24" s="205"/>
      <c r="Q24" s="205"/>
      <c r="R24" s="205"/>
      <c r="S24" s="205"/>
      <c r="T24" s="205"/>
      <c r="U24" s="206"/>
      <c r="V24" s="154"/>
      <c r="W24" s="207"/>
      <c r="X24" s="207"/>
      <c r="Y24" s="207"/>
      <c r="Z24" s="207"/>
      <c r="AA24" s="207"/>
      <c r="AB24" s="207"/>
      <c r="AC24" s="207"/>
      <c r="AD24" s="48"/>
      <c r="AE24" s="69"/>
    </row>
    <row r="25" spans="2:31">
      <c r="B25" s="153"/>
      <c r="C25" s="211"/>
      <c r="D25" s="212"/>
      <c r="E25" s="209"/>
      <c r="F25" s="209"/>
      <c r="G25" s="209"/>
      <c r="H25" s="209"/>
      <c r="I25" s="205"/>
      <c r="J25" s="205"/>
      <c r="K25" s="205"/>
      <c r="L25" s="205"/>
      <c r="M25" s="205"/>
      <c r="N25" s="205"/>
      <c r="O25" s="205"/>
      <c r="P25" s="205"/>
      <c r="Q25" s="205"/>
      <c r="R25" s="205"/>
      <c r="S25" s="205"/>
      <c r="T25" s="205"/>
      <c r="U25" s="206"/>
      <c r="V25" s="154"/>
      <c r="W25" s="207"/>
      <c r="X25" s="207"/>
      <c r="Y25" s="207"/>
      <c r="Z25" s="207"/>
      <c r="AA25" s="207"/>
      <c r="AB25" s="207"/>
      <c r="AC25" s="207"/>
      <c r="AD25" s="48"/>
      <c r="AE25" s="69"/>
    </row>
    <row r="26" spans="2:31">
      <c r="B26" s="153"/>
      <c r="C26" s="211"/>
      <c r="D26" s="209"/>
      <c r="E26" s="209"/>
      <c r="F26" s="209"/>
      <c r="G26" s="209"/>
      <c r="H26" s="209"/>
      <c r="I26" s="205"/>
      <c r="J26" s="205"/>
      <c r="K26" s="205"/>
      <c r="L26" s="205"/>
      <c r="M26" s="205"/>
      <c r="N26" s="205"/>
      <c r="O26" s="205"/>
      <c r="P26" s="205"/>
      <c r="Q26" s="205"/>
      <c r="R26" s="205"/>
      <c r="S26" s="205"/>
      <c r="T26" s="205"/>
      <c r="U26" s="206"/>
      <c r="V26" s="154"/>
      <c r="W26" s="207"/>
      <c r="X26" s="207"/>
      <c r="Y26" s="207"/>
      <c r="Z26" s="207"/>
      <c r="AA26" s="207"/>
      <c r="AB26" s="207"/>
      <c r="AC26" s="207"/>
      <c r="AD26" s="48"/>
      <c r="AE26" s="69"/>
    </row>
    <row r="27" spans="2:31" ht="12.75" customHeight="1">
      <c r="B27" s="153"/>
      <c r="C27" s="213"/>
      <c r="D27" s="214"/>
      <c r="E27" s="214"/>
      <c r="F27" s="214"/>
      <c r="G27" s="214"/>
      <c r="H27" s="214"/>
      <c r="I27" s="205"/>
      <c r="J27" s="205"/>
      <c r="K27" s="205"/>
      <c r="L27" s="205"/>
      <c r="M27" s="205"/>
      <c r="N27" s="205"/>
      <c r="O27" s="205"/>
      <c r="P27" s="205"/>
      <c r="Q27" s="215"/>
      <c r="R27" s="215"/>
      <c r="S27" s="215"/>
      <c r="T27" s="215"/>
      <c r="U27" s="206"/>
      <c r="V27" s="154"/>
      <c r="W27" s="207"/>
      <c r="X27" s="207"/>
      <c r="Y27" s="207"/>
      <c r="Z27" s="207"/>
      <c r="AA27" s="207"/>
      <c r="AB27" s="207"/>
      <c r="AC27" s="207"/>
      <c r="AD27" s="48"/>
      <c r="AE27" s="69"/>
    </row>
    <row r="28" spans="2:31">
      <c r="B28" s="153"/>
      <c r="C28" s="213"/>
      <c r="D28" s="214"/>
      <c r="E28" s="216"/>
      <c r="F28" s="216"/>
      <c r="G28" s="2381"/>
      <c r="H28" s="2381"/>
      <c r="I28" s="2381"/>
      <c r="J28" s="2381"/>
      <c r="K28" s="2381"/>
      <c r="L28" s="216"/>
      <c r="M28" s="205"/>
      <c r="N28" s="205"/>
      <c r="O28" s="205"/>
      <c r="P28" s="205"/>
      <c r="Q28" s="205"/>
      <c r="R28" s="205"/>
      <c r="S28" s="205"/>
      <c r="T28" s="205"/>
      <c r="U28" s="206"/>
      <c r="V28" s="154"/>
      <c r="W28" s="207"/>
      <c r="X28" s="207"/>
      <c r="Y28" s="207"/>
      <c r="Z28" s="207"/>
      <c r="AA28" s="207"/>
      <c r="AB28" s="207"/>
      <c r="AC28" s="207"/>
      <c r="AD28" s="48"/>
      <c r="AE28" s="69"/>
    </row>
    <row r="29" spans="2:31">
      <c r="B29" s="153"/>
      <c r="C29" s="217" t="s">
        <v>179</v>
      </c>
      <c r="D29" s="214"/>
      <c r="E29" s="214"/>
      <c r="F29" s="214"/>
      <c r="G29" s="214"/>
      <c r="H29" s="214"/>
      <c r="I29" s="205"/>
      <c r="J29" s="205"/>
      <c r="K29" s="205"/>
      <c r="L29" s="205"/>
      <c r="M29" s="205"/>
      <c r="N29" s="205"/>
      <c r="O29" s="205"/>
      <c r="P29" s="205"/>
      <c r="Q29" s="205"/>
      <c r="R29" s="205"/>
      <c r="S29" s="205"/>
      <c r="T29" s="205"/>
      <c r="U29" s="206"/>
      <c r="V29" s="154"/>
      <c r="W29" s="207"/>
      <c r="X29" s="207"/>
      <c r="Y29" s="207"/>
      <c r="Z29" s="207"/>
      <c r="AA29" s="207"/>
      <c r="AB29" s="207"/>
      <c r="AC29" s="207"/>
      <c r="AD29" s="48"/>
      <c r="AE29" s="69"/>
    </row>
    <row r="30" spans="2:31">
      <c r="B30" s="153"/>
      <c r="C30" s="2366"/>
      <c r="D30" s="2367"/>
      <c r="E30" s="2367"/>
      <c r="F30" s="2367"/>
      <c r="G30" s="2367"/>
      <c r="H30" s="2367"/>
      <c r="I30" s="2367"/>
      <c r="J30" s="2367"/>
      <c r="K30" s="2367"/>
      <c r="L30" s="2367"/>
      <c r="M30" s="2367"/>
      <c r="N30" s="2367"/>
      <c r="O30" s="2367"/>
      <c r="P30" s="2367"/>
      <c r="Q30" s="2367"/>
      <c r="R30" s="2367"/>
      <c r="S30" s="2367"/>
      <c r="T30" s="2367"/>
      <c r="U30" s="206"/>
      <c r="V30" s="154"/>
      <c r="W30" s="207"/>
      <c r="X30" s="207"/>
      <c r="Y30" s="207"/>
      <c r="Z30" s="207"/>
      <c r="AA30" s="207"/>
      <c r="AB30" s="207"/>
      <c r="AC30" s="207"/>
      <c r="AD30" s="48"/>
      <c r="AE30" s="69"/>
    </row>
    <row r="31" spans="2:31">
      <c r="B31" s="153"/>
      <c r="C31" s="2366"/>
      <c r="D31" s="2367"/>
      <c r="E31" s="2367"/>
      <c r="F31" s="2367"/>
      <c r="G31" s="2367"/>
      <c r="H31" s="2367"/>
      <c r="I31" s="2367"/>
      <c r="J31" s="2367"/>
      <c r="K31" s="2367"/>
      <c r="L31" s="2367"/>
      <c r="M31" s="2367"/>
      <c r="N31" s="2367"/>
      <c r="O31" s="2367"/>
      <c r="P31" s="2367"/>
      <c r="Q31" s="2367"/>
      <c r="R31" s="2367"/>
      <c r="S31" s="2367"/>
      <c r="T31" s="2367"/>
      <c r="U31" s="206"/>
      <c r="V31" s="154"/>
      <c r="W31" s="207"/>
      <c r="X31" s="207"/>
      <c r="Y31" s="207"/>
      <c r="Z31" s="207"/>
      <c r="AA31" s="207"/>
      <c r="AB31" s="207"/>
      <c r="AC31" s="207"/>
      <c r="AD31" s="48"/>
      <c r="AE31" s="69"/>
    </row>
    <row r="32" spans="2:31">
      <c r="B32" s="153"/>
      <c r="C32" s="2366"/>
      <c r="D32" s="2367"/>
      <c r="E32" s="2367"/>
      <c r="F32" s="2367"/>
      <c r="G32" s="2367"/>
      <c r="H32" s="2367"/>
      <c r="I32" s="2367"/>
      <c r="J32" s="2367"/>
      <c r="K32" s="2367"/>
      <c r="L32" s="2367"/>
      <c r="M32" s="2367"/>
      <c r="N32" s="2367"/>
      <c r="O32" s="2367"/>
      <c r="P32" s="2367"/>
      <c r="Q32" s="2367"/>
      <c r="R32" s="2367"/>
      <c r="S32" s="2367"/>
      <c r="T32" s="2367"/>
      <c r="U32" s="206"/>
      <c r="V32" s="154"/>
      <c r="W32" s="207"/>
      <c r="X32" s="207"/>
      <c r="Y32" s="207"/>
      <c r="Z32" s="207"/>
      <c r="AA32" s="207"/>
      <c r="AB32" s="207"/>
      <c r="AC32" s="207"/>
      <c r="AD32" s="48"/>
      <c r="AE32" s="69"/>
    </row>
    <row r="33" spans="2:31">
      <c r="B33" s="153"/>
      <c r="C33" s="204" t="s">
        <v>180</v>
      </c>
      <c r="D33" s="162"/>
      <c r="E33" s="162"/>
      <c r="F33" s="162"/>
      <c r="G33" s="162"/>
      <c r="H33" s="162"/>
      <c r="I33" s="205"/>
      <c r="J33" s="205"/>
      <c r="K33" s="205"/>
      <c r="L33" s="205"/>
      <c r="M33" s="205"/>
      <c r="N33" s="205"/>
      <c r="O33" s="205"/>
      <c r="P33" s="205"/>
      <c r="Q33" s="205"/>
      <c r="R33" s="205"/>
      <c r="S33" s="205"/>
      <c r="T33" s="205"/>
      <c r="U33" s="206"/>
      <c r="V33" s="154"/>
      <c r="W33" s="207"/>
      <c r="X33" s="207"/>
      <c r="Y33" s="207"/>
      <c r="Z33" s="207"/>
      <c r="AA33" s="207"/>
      <c r="AB33" s="207"/>
      <c r="AC33" s="207"/>
      <c r="AD33" s="48"/>
      <c r="AE33" s="69"/>
    </row>
    <row r="34" spans="2:31">
      <c r="B34" s="153"/>
      <c r="C34" s="2366"/>
      <c r="D34" s="2367"/>
      <c r="E34" s="2367"/>
      <c r="F34" s="2367"/>
      <c r="G34" s="2367"/>
      <c r="H34" s="2367"/>
      <c r="I34" s="2367"/>
      <c r="J34" s="2367"/>
      <c r="K34" s="2367"/>
      <c r="L34" s="2367"/>
      <c r="M34" s="2367"/>
      <c r="N34" s="2367"/>
      <c r="O34" s="2367"/>
      <c r="P34" s="2367"/>
      <c r="Q34" s="2367"/>
      <c r="R34" s="2367"/>
      <c r="S34" s="2367"/>
      <c r="T34" s="2367"/>
      <c r="U34" s="206"/>
      <c r="V34" s="154"/>
      <c r="W34" s="207"/>
      <c r="X34" s="207"/>
      <c r="Y34" s="207"/>
      <c r="Z34" s="207"/>
      <c r="AA34" s="207"/>
      <c r="AB34" s="207"/>
      <c r="AC34" s="207"/>
      <c r="AD34" s="48"/>
      <c r="AE34" s="69"/>
    </row>
    <row r="35" spans="2:31">
      <c r="B35" s="153"/>
      <c r="C35" s="2366"/>
      <c r="D35" s="2367"/>
      <c r="E35" s="2367"/>
      <c r="F35" s="2367"/>
      <c r="G35" s="2367"/>
      <c r="H35" s="2367"/>
      <c r="I35" s="2367"/>
      <c r="J35" s="2367"/>
      <c r="K35" s="2367"/>
      <c r="L35" s="2367"/>
      <c r="M35" s="2367"/>
      <c r="N35" s="2367"/>
      <c r="O35" s="2367"/>
      <c r="P35" s="2367"/>
      <c r="Q35" s="2367"/>
      <c r="R35" s="2367"/>
      <c r="S35" s="2367"/>
      <c r="T35" s="2367"/>
      <c r="U35" s="206"/>
      <c r="V35" s="154"/>
      <c r="W35" s="207"/>
      <c r="X35" s="207"/>
      <c r="Y35" s="207"/>
      <c r="Z35" s="207"/>
      <c r="AA35" s="207"/>
      <c r="AB35" s="207"/>
      <c r="AC35" s="207"/>
      <c r="AD35" s="48"/>
      <c r="AE35" s="69"/>
    </row>
    <row r="36" spans="2:31">
      <c r="B36" s="153"/>
      <c r="C36" s="2366"/>
      <c r="D36" s="2367"/>
      <c r="E36" s="2367"/>
      <c r="F36" s="2367"/>
      <c r="G36" s="2367"/>
      <c r="H36" s="2367"/>
      <c r="I36" s="2367"/>
      <c r="J36" s="2367"/>
      <c r="K36" s="2367"/>
      <c r="L36" s="2367"/>
      <c r="M36" s="2367"/>
      <c r="N36" s="2367"/>
      <c r="O36" s="2367"/>
      <c r="P36" s="2367"/>
      <c r="Q36" s="2367"/>
      <c r="R36" s="2367"/>
      <c r="S36" s="2367"/>
      <c r="T36" s="2367"/>
      <c r="U36" s="206"/>
      <c r="V36" s="154"/>
      <c r="W36" s="207"/>
      <c r="X36" s="207"/>
      <c r="Y36" s="207"/>
      <c r="Z36" s="207"/>
      <c r="AA36" s="207"/>
      <c r="AB36" s="207"/>
      <c r="AC36" s="207"/>
      <c r="AD36" s="48"/>
      <c r="AE36" s="69"/>
    </row>
    <row r="37" spans="2:31">
      <c r="B37" s="153"/>
      <c r="C37" s="218" t="s">
        <v>181</v>
      </c>
      <c r="D37" s="209"/>
      <c r="E37" s="209"/>
      <c r="F37" s="209"/>
      <c r="G37" s="209"/>
      <c r="H37" s="209"/>
      <c r="I37" s="205"/>
      <c r="J37" s="205"/>
      <c r="K37" s="205"/>
      <c r="L37" s="205"/>
      <c r="M37" s="205"/>
      <c r="N37" s="205"/>
      <c r="O37" s="205"/>
      <c r="P37" s="205"/>
      <c r="Q37" s="205"/>
      <c r="R37" s="205"/>
      <c r="S37" s="205"/>
      <c r="T37" s="205"/>
      <c r="U37" s="206"/>
      <c r="V37" s="154"/>
      <c r="W37" s="207"/>
      <c r="X37" s="207"/>
      <c r="Y37" s="207"/>
      <c r="Z37" s="207"/>
      <c r="AA37" s="207"/>
      <c r="AB37" s="207"/>
      <c r="AC37" s="207"/>
      <c r="AD37" s="48"/>
      <c r="AE37" s="69"/>
    </row>
    <row r="38" spans="2:31">
      <c r="B38" s="153"/>
      <c r="C38" s="2366"/>
      <c r="D38" s="2367"/>
      <c r="E38" s="2367"/>
      <c r="F38" s="2367"/>
      <c r="G38" s="2367"/>
      <c r="H38" s="2367"/>
      <c r="I38" s="2367"/>
      <c r="J38" s="2367"/>
      <c r="K38" s="2367"/>
      <c r="L38" s="2367"/>
      <c r="M38" s="2367"/>
      <c r="N38" s="2367"/>
      <c r="O38" s="2367"/>
      <c r="P38" s="2367"/>
      <c r="Q38" s="2367"/>
      <c r="R38" s="2367"/>
      <c r="S38" s="2367"/>
      <c r="T38" s="2367"/>
      <c r="U38" s="206"/>
      <c r="V38" s="154"/>
      <c r="W38" s="207"/>
      <c r="X38" s="207"/>
      <c r="Y38" s="207"/>
      <c r="Z38" s="207"/>
      <c r="AA38" s="207"/>
      <c r="AB38" s="207"/>
      <c r="AC38" s="207"/>
      <c r="AD38" s="48"/>
      <c r="AE38" s="69"/>
    </row>
    <row r="39" spans="2:31">
      <c r="B39" s="153"/>
      <c r="C39" s="2366"/>
      <c r="D39" s="2367"/>
      <c r="E39" s="2367"/>
      <c r="F39" s="2367"/>
      <c r="G39" s="2367"/>
      <c r="H39" s="2367"/>
      <c r="I39" s="2367"/>
      <c r="J39" s="2367"/>
      <c r="K39" s="2367"/>
      <c r="L39" s="2367"/>
      <c r="M39" s="2367"/>
      <c r="N39" s="2367"/>
      <c r="O39" s="2367"/>
      <c r="P39" s="2367"/>
      <c r="Q39" s="2367"/>
      <c r="R39" s="2367"/>
      <c r="S39" s="2367"/>
      <c r="T39" s="2367"/>
      <c r="U39" s="206"/>
      <c r="V39" s="154"/>
      <c r="W39" s="207"/>
      <c r="X39" s="207"/>
      <c r="Y39" s="207"/>
      <c r="Z39" s="207"/>
      <c r="AA39" s="207"/>
      <c r="AB39" s="207"/>
      <c r="AC39" s="207"/>
      <c r="AD39" s="48"/>
      <c r="AE39" s="69"/>
    </row>
    <row r="40" spans="2:31">
      <c r="B40" s="153"/>
      <c r="C40" s="2366"/>
      <c r="D40" s="2367"/>
      <c r="E40" s="2367"/>
      <c r="F40" s="2367"/>
      <c r="G40" s="2367"/>
      <c r="H40" s="2367"/>
      <c r="I40" s="2367"/>
      <c r="J40" s="2367"/>
      <c r="K40" s="2367"/>
      <c r="L40" s="2367"/>
      <c r="M40" s="2367"/>
      <c r="N40" s="2367"/>
      <c r="O40" s="2367"/>
      <c r="P40" s="2367"/>
      <c r="Q40" s="2367"/>
      <c r="R40" s="2367"/>
      <c r="S40" s="2367"/>
      <c r="T40" s="2367"/>
      <c r="U40" s="206"/>
      <c r="V40" s="154"/>
      <c r="W40" s="207"/>
      <c r="X40" s="207"/>
      <c r="Y40" s="207"/>
      <c r="Z40" s="207"/>
      <c r="AA40" s="207"/>
      <c r="AB40" s="207"/>
      <c r="AC40" s="207"/>
      <c r="AD40" s="48"/>
      <c r="AE40" s="69"/>
    </row>
    <row r="41" spans="2:31">
      <c r="B41" s="153"/>
      <c r="C41" s="219" t="s">
        <v>182</v>
      </c>
      <c r="D41" s="209"/>
      <c r="E41" s="209"/>
      <c r="F41" s="209"/>
      <c r="G41" s="209"/>
      <c r="H41" s="209"/>
      <c r="I41" s="209"/>
      <c r="J41" s="209"/>
      <c r="K41" s="209"/>
      <c r="L41" s="209"/>
      <c r="M41" s="209"/>
      <c r="N41" s="209"/>
      <c r="O41" s="209"/>
      <c r="P41" s="209"/>
      <c r="Q41" s="209"/>
      <c r="R41" s="209"/>
      <c r="S41" s="209"/>
      <c r="T41" s="209"/>
      <c r="U41" s="220"/>
      <c r="V41" s="154"/>
      <c r="W41" s="48"/>
      <c r="X41" s="48"/>
      <c r="Y41" s="48"/>
      <c r="Z41" s="48"/>
      <c r="AA41" s="48"/>
      <c r="AB41" s="48"/>
      <c r="AC41" s="48"/>
      <c r="AD41" s="48"/>
      <c r="AE41" s="69"/>
    </row>
    <row r="42" spans="2:31">
      <c r="B42" s="153"/>
      <c r="C42" s="2366"/>
      <c r="D42" s="2367"/>
      <c r="E42" s="2367"/>
      <c r="F42" s="2367"/>
      <c r="G42" s="2367"/>
      <c r="H42" s="2367"/>
      <c r="I42" s="2367"/>
      <c r="J42" s="2367"/>
      <c r="K42" s="2367"/>
      <c r="L42" s="2367"/>
      <c r="M42" s="2367"/>
      <c r="N42" s="2367"/>
      <c r="O42" s="2367"/>
      <c r="P42" s="2367"/>
      <c r="Q42" s="2367"/>
      <c r="R42" s="2367"/>
      <c r="S42" s="2367"/>
      <c r="T42" s="2367"/>
      <c r="U42" s="206"/>
      <c r="V42" s="154"/>
      <c r="W42" s="207"/>
      <c r="X42" s="207"/>
      <c r="Y42" s="207"/>
      <c r="Z42" s="207"/>
      <c r="AA42" s="207"/>
      <c r="AB42" s="207"/>
      <c r="AC42" s="207"/>
      <c r="AD42" s="48"/>
      <c r="AE42" s="69"/>
    </row>
    <row r="43" spans="2:31">
      <c r="B43" s="153"/>
      <c r="C43" s="2366"/>
      <c r="D43" s="2367"/>
      <c r="E43" s="2367"/>
      <c r="F43" s="2367"/>
      <c r="G43" s="2367"/>
      <c r="H43" s="2367"/>
      <c r="I43" s="2367"/>
      <c r="J43" s="2367"/>
      <c r="K43" s="2367"/>
      <c r="L43" s="2367"/>
      <c r="M43" s="2367"/>
      <c r="N43" s="2367"/>
      <c r="O43" s="2367"/>
      <c r="P43" s="2367"/>
      <c r="Q43" s="2367"/>
      <c r="R43" s="2367"/>
      <c r="S43" s="2367"/>
      <c r="T43" s="2367"/>
      <c r="U43" s="206"/>
      <c r="V43" s="154"/>
      <c r="W43" s="207"/>
      <c r="X43" s="207"/>
      <c r="Y43" s="207"/>
      <c r="Z43" s="207"/>
      <c r="AA43" s="207"/>
      <c r="AB43" s="207"/>
      <c r="AC43" s="207"/>
      <c r="AD43" s="48"/>
      <c r="AE43" s="69"/>
    </row>
    <row r="44" spans="2:31">
      <c r="B44" s="153"/>
      <c r="C44" s="2366"/>
      <c r="D44" s="2367"/>
      <c r="E44" s="2367"/>
      <c r="F44" s="2367"/>
      <c r="G44" s="2367"/>
      <c r="H44" s="2367"/>
      <c r="I44" s="2367"/>
      <c r="J44" s="2367"/>
      <c r="K44" s="2367"/>
      <c r="L44" s="2367"/>
      <c r="M44" s="2367"/>
      <c r="N44" s="2367"/>
      <c r="O44" s="2367"/>
      <c r="P44" s="2367"/>
      <c r="Q44" s="2367"/>
      <c r="R44" s="2367"/>
      <c r="S44" s="2367"/>
      <c r="T44" s="2367"/>
      <c r="U44" s="206"/>
      <c r="V44" s="154"/>
      <c r="W44" s="207"/>
      <c r="X44" s="207"/>
      <c r="Y44" s="207"/>
      <c r="Z44" s="207"/>
      <c r="AA44" s="207"/>
      <c r="AB44" s="207"/>
      <c r="AC44" s="207"/>
      <c r="AD44" s="48"/>
      <c r="AE44" s="69"/>
    </row>
    <row r="45" spans="2:31">
      <c r="B45" s="153"/>
      <c r="C45" s="219" t="s">
        <v>183</v>
      </c>
      <c r="D45" s="162"/>
      <c r="E45" s="162"/>
      <c r="F45" s="162"/>
      <c r="G45" s="209"/>
      <c r="H45" s="209"/>
      <c r="I45" s="205"/>
      <c r="J45" s="205"/>
      <c r="K45" s="205"/>
      <c r="L45" s="205"/>
      <c r="M45" s="205"/>
      <c r="N45" s="205"/>
      <c r="O45" s="205"/>
      <c r="P45" s="205"/>
      <c r="Q45" s="205"/>
      <c r="R45" s="205"/>
      <c r="S45" s="205"/>
      <c r="T45" s="205"/>
      <c r="U45" s="206"/>
      <c r="V45" s="154"/>
      <c r="W45" s="207"/>
      <c r="X45" s="207"/>
      <c r="Y45" s="207"/>
      <c r="Z45" s="207"/>
      <c r="AA45" s="207"/>
      <c r="AB45" s="207"/>
      <c r="AC45" s="207"/>
      <c r="AD45" s="48"/>
      <c r="AE45" s="69"/>
    </row>
    <row r="46" spans="2:31">
      <c r="B46" s="153"/>
      <c r="C46" s="2366"/>
      <c r="D46" s="2367"/>
      <c r="E46" s="2367"/>
      <c r="F46" s="2367"/>
      <c r="G46" s="2367"/>
      <c r="H46" s="2367"/>
      <c r="I46" s="2367"/>
      <c r="J46" s="2367"/>
      <c r="K46" s="2367"/>
      <c r="L46" s="2367"/>
      <c r="M46" s="2367"/>
      <c r="N46" s="2367"/>
      <c r="O46" s="2367"/>
      <c r="P46" s="2367"/>
      <c r="Q46" s="2367"/>
      <c r="R46" s="2367"/>
      <c r="S46" s="2367"/>
      <c r="T46" s="2367"/>
      <c r="U46" s="206"/>
      <c r="V46" s="154"/>
      <c r="W46" s="207"/>
      <c r="X46" s="207"/>
      <c r="Y46" s="207"/>
      <c r="Z46" s="207"/>
      <c r="AA46" s="207"/>
      <c r="AB46" s="207"/>
      <c r="AC46" s="207"/>
      <c r="AD46" s="48"/>
      <c r="AE46" s="69"/>
    </row>
    <row r="47" spans="2:31">
      <c r="B47" s="153"/>
      <c r="C47" s="2366"/>
      <c r="D47" s="2367"/>
      <c r="E47" s="2367"/>
      <c r="F47" s="2367"/>
      <c r="G47" s="2367"/>
      <c r="H47" s="2367"/>
      <c r="I47" s="2367"/>
      <c r="J47" s="2367"/>
      <c r="K47" s="2367"/>
      <c r="L47" s="2367"/>
      <c r="M47" s="2367"/>
      <c r="N47" s="2367"/>
      <c r="O47" s="2367"/>
      <c r="P47" s="2367"/>
      <c r="Q47" s="2367"/>
      <c r="R47" s="2367"/>
      <c r="S47" s="2367"/>
      <c r="T47" s="2367"/>
      <c r="U47" s="206"/>
      <c r="V47" s="154"/>
      <c r="W47" s="207"/>
      <c r="X47" s="207"/>
      <c r="Y47" s="207"/>
      <c r="Z47" s="207"/>
      <c r="AA47" s="207"/>
      <c r="AB47" s="207"/>
      <c r="AC47" s="207"/>
      <c r="AD47" s="48"/>
      <c r="AE47" s="69"/>
    </row>
    <row r="48" spans="2:31">
      <c r="B48" s="153"/>
      <c r="C48" s="2366"/>
      <c r="D48" s="2367"/>
      <c r="E48" s="2367"/>
      <c r="F48" s="2367"/>
      <c r="G48" s="2367"/>
      <c r="H48" s="2367"/>
      <c r="I48" s="2367"/>
      <c r="J48" s="2367"/>
      <c r="K48" s="2367"/>
      <c r="L48" s="2367"/>
      <c r="M48" s="2367"/>
      <c r="N48" s="2367"/>
      <c r="O48" s="2367"/>
      <c r="P48" s="2367"/>
      <c r="Q48" s="2367"/>
      <c r="R48" s="2367"/>
      <c r="S48" s="2367"/>
      <c r="T48" s="2367"/>
      <c r="U48" s="206"/>
      <c r="V48" s="154"/>
      <c r="W48" s="207"/>
      <c r="X48" s="207"/>
      <c r="Y48" s="207"/>
      <c r="Z48" s="207"/>
      <c r="AA48" s="207"/>
      <c r="AB48" s="207"/>
      <c r="AC48" s="207"/>
      <c r="AD48" s="48"/>
      <c r="AE48" s="69"/>
    </row>
    <row r="49" spans="2:31">
      <c r="B49" s="153"/>
      <c r="C49" s="219" t="s">
        <v>184</v>
      </c>
      <c r="D49" s="209"/>
      <c r="E49" s="209"/>
      <c r="F49" s="209"/>
      <c r="G49" s="209"/>
      <c r="H49" s="209"/>
      <c r="I49" s="205"/>
      <c r="J49" s="205"/>
      <c r="K49" s="205"/>
      <c r="L49" s="205"/>
      <c r="M49" s="205"/>
      <c r="N49" s="205"/>
      <c r="O49" s="205"/>
      <c r="P49" s="205"/>
      <c r="Q49" s="205"/>
      <c r="R49" s="205"/>
      <c r="S49" s="205"/>
      <c r="T49" s="205"/>
      <c r="U49" s="206"/>
      <c r="V49" s="154"/>
      <c r="W49" s="207"/>
      <c r="X49" s="207"/>
      <c r="Y49" s="207"/>
      <c r="Z49" s="207"/>
      <c r="AA49" s="207"/>
      <c r="AB49" s="207"/>
      <c r="AC49" s="207"/>
      <c r="AD49" s="48"/>
      <c r="AE49" s="69"/>
    </row>
    <row r="50" spans="2:31">
      <c r="B50" s="153"/>
      <c r="C50" s="2366"/>
      <c r="D50" s="2367"/>
      <c r="E50" s="2367"/>
      <c r="F50" s="2367"/>
      <c r="G50" s="2367"/>
      <c r="H50" s="2367"/>
      <c r="I50" s="2367"/>
      <c r="J50" s="2367"/>
      <c r="K50" s="2367"/>
      <c r="L50" s="2367"/>
      <c r="M50" s="2367"/>
      <c r="N50" s="2367"/>
      <c r="O50" s="2367"/>
      <c r="P50" s="2367"/>
      <c r="Q50" s="2367"/>
      <c r="R50" s="2367"/>
      <c r="S50" s="2367"/>
      <c r="T50" s="2367"/>
      <c r="U50" s="206"/>
      <c r="V50" s="154"/>
      <c r="W50" s="207"/>
      <c r="X50" s="207"/>
      <c r="Y50" s="207"/>
      <c r="Z50" s="207"/>
      <c r="AA50" s="207"/>
      <c r="AB50" s="207"/>
      <c r="AC50" s="207"/>
      <c r="AD50" s="48"/>
      <c r="AE50" s="69"/>
    </row>
    <row r="51" spans="2:31">
      <c r="B51" s="153"/>
      <c r="C51" s="2366"/>
      <c r="D51" s="2367"/>
      <c r="E51" s="2367"/>
      <c r="F51" s="2367"/>
      <c r="G51" s="2367"/>
      <c r="H51" s="2367"/>
      <c r="I51" s="2367"/>
      <c r="J51" s="2367"/>
      <c r="K51" s="2367"/>
      <c r="L51" s="2367"/>
      <c r="M51" s="2367"/>
      <c r="N51" s="2367"/>
      <c r="O51" s="2367"/>
      <c r="P51" s="2367"/>
      <c r="Q51" s="2367"/>
      <c r="R51" s="2367"/>
      <c r="S51" s="2367"/>
      <c r="T51" s="2367"/>
      <c r="U51" s="206"/>
      <c r="V51" s="154"/>
      <c r="W51" s="207"/>
      <c r="X51" s="207"/>
      <c r="Y51" s="207"/>
      <c r="Z51" s="207"/>
      <c r="AA51" s="207"/>
      <c r="AB51" s="207"/>
      <c r="AC51" s="207"/>
      <c r="AD51" s="48"/>
      <c r="AE51" s="69"/>
    </row>
    <row r="52" spans="2:31">
      <c r="B52" s="153"/>
      <c r="C52" s="2366"/>
      <c r="D52" s="2367"/>
      <c r="E52" s="2367"/>
      <c r="F52" s="2367"/>
      <c r="G52" s="2367"/>
      <c r="H52" s="2367"/>
      <c r="I52" s="2367"/>
      <c r="J52" s="2367"/>
      <c r="K52" s="2367"/>
      <c r="L52" s="2367"/>
      <c r="M52" s="2367"/>
      <c r="N52" s="2367"/>
      <c r="O52" s="2367"/>
      <c r="P52" s="2367"/>
      <c r="Q52" s="2367"/>
      <c r="R52" s="2367"/>
      <c r="S52" s="2367"/>
      <c r="T52" s="2367"/>
      <c r="U52" s="206"/>
      <c r="V52" s="154"/>
      <c r="W52" s="207"/>
      <c r="X52" s="207"/>
      <c r="Y52" s="207"/>
      <c r="Z52" s="207"/>
      <c r="AA52" s="207"/>
      <c r="AB52" s="207"/>
      <c r="AC52" s="207"/>
      <c r="AD52" s="48"/>
      <c r="AE52" s="69"/>
    </row>
    <row r="53" spans="2:31">
      <c r="B53" s="153"/>
      <c r="C53" s="211"/>
      <c r="D53" s="209"/>
      <c r="E53" s="209"/>
      <c r="F53" s="209"/>
      <c r="G53" s="209"/>
      <c r="H53" s="209"/>
      <c r="I53" s="221"/>
      <c r="J53" s="221"/>
      <c r="K53" s="221"/>
      <c r="L53" s="221"/>
      <c r="M53" s="221"/>
      <c r="N53" s="221"/>
      <c r="O53" s="221"/>
      <c r="P53" s="221"/>
      <c r="Q53" s="221"/>
      <c r="R53" s="221"/>
      <c r="S53" s="221"/>
      <c r="T53" s="221"/>
      <c r="U53" s="222"/>
      <c r="V53" s="154"/>
      <c r="W53" s="223"/>
      <c r="X53" s="223"/>
      <c r="Y53" s="223"/>
      <c r="Z53" s="223"/>
      <c r="AA53" s="223"/>
      <c r="AB53" s="223"/>
      <c r="AC53" s="223"/>
      <c r="AD53" s="48"/>
      <c r="AE53" s="69"/>
    </row>
    <row r="54" spans="2:31">
      <c r="B54" s="153"/>
      <c r="C54" s="219" t="s">
        <v>185</v>
      </c>
      <c r="D54" s="209"/>
      <c r="E54" s="2368"/>
      <c r="F54" s="2368"/>
      <c r="G54" s="2368"/>
      <c r="H54" s="2368"/>
      <c r="I54" s="2368"/>
      <c r="J54" s="163"/>
      <c r="K54" s="163"/>
      <c r="L54" s="163"/>
      <c r="M54" s="163"/>
      <c r="N54" s="163"/>
      <c r="O54" s="209"/>
      <c r="P54" s="209"/>
      <c r="Q54" s="209"/>
      <c r="R54" s="224"/>
      <c r="S54" s="224"/>
      <c r="T54" s="224"/>
      <c r="U54" s="225"/>
      <c r="V54" s="154"/>
      <c r="W54" s="226"/>
      <c r="X54" s="226"/>
      <c r="Y54" s="227"/>
      <c r="Z54" s="48"/>
      <c r="AA54" s="48"/>
      <c r="AB54" s="48"/>
      <c r="AC54" s="48"/>
      <c r="AD54" s="48"/>
      <c r="AE54" s="69"/>
    </row>
    <row r="55" spans="2:31">
      <c r="B55" s="153"/>
      <c r="C55" s="228" t="s">
        <v>106</v>
      </c>
      <c r="D55" s="186"/>
      <c r="E55" s="229"/>
      <c r="F55" s="229"/>
      <c r="G55" s="229"/>
      <c r="H55" s="229"/>
      <c r="I55" s="209" t="s">
        <v>186</v>
      </c>
      <c r="J55" s="230"/>
      <c r="K55" s="231"/>
      <c r="L55" s="231"/>
      <c r="M55" s="231"/>
      <c r="N55" s="231"/>
      <c r="O55" s="224" t="s">
        <v>7</v>
      </c>
      <c r="P55" s="232"/>
      <c r="Q55" s="231"/>
      <c r="R55" s="231"/>
      <c r="S55" s="231"/>
      <c r="T55" s="231"/>
      <c r="U55" s="233"/>
      <c r="V55" s="154"/>
      <c r="W55" s="69"/>
      <c r="X55" s="7"/>
      <c r="Y55" s="7"/>
      <c r="Z55" s="7"/>
      <c r="AA55" s="7"/>
      <c r="AB55" s="7"/>
      <c r="AC55" s="7"/>
      <c r="AD55" s="7"/>
      <c r="AE55" s="7"/>
    </row>
    <row r="56" spans="2:31">
      <c r="B56" s="153"/>
      <c r="C56" s="234" t="s">
        <v>187</v>
      </c>
      <c r="D56" s="235"/>
      <c r="E56" s="235"/>
      <c r="F56" s="235"/>
      <c r="G56" s="235"/>
      <c r="H56" s="235"/>
      <c r="I56" s="235"/>
      <c r="J56" s="235"/>
      <c r="K56" s="235"/>
      <c r="L56" s="235"/>
      <c r="M56" s="235"/>
      <c r="N56" s="235"/>
      <c r="O56" s="235"/>
      <c r="P56" s="235"/>
      <c r="Q56" s="235"/>
      <c r="R56" s="235"/>
      <c r="S56" s="235"/>
      <c r="T56" s="235"/>
      <c r="U56" s="236"/>
      <c r="V56" s="154"/>
      <c r="W56" s="237"/>
      <c r="X56" s="237"/>
      <c r="Y56" s="237"/>
      <c r="Z56" s="237"/>
      <c r="AA56" s="237"/>
      <c r="AB56" s="237"/>
      <c r="AC56" s="237"/>
      <c r="AD56" s="48"/>
      <c r="AE56" s="69"/>
    </row>
    <row r="57" spans="2:31">
      <c r="B57" s="153"/>
      <c r="C57" s="238"/>
      <c r="D57" s="173"/>
      <c r="E57" s="173"/>
      <c r="F57" s="173"/>
      <c r="G57" s="173"/>
      <c r="H57" s="173"/>
      <c r="I57" s="173"/>
      <c r="J57" s="173"/>
      <c r="K57" s="173"/>
      <c r="L57" s="173"/>
      <c r="M57" s="173"/>
      <c r="N57" s="173"/>
      <c r="O57" s="173"/>
      <c r="P57" s="173"/>
      <c r="Q57" s="173"/>
      <c r="R57" s="173"/>
      <c r="S57" s="173"/>
      <c r="T57" s="173"/>
      <c r="U57" s="173"/>
      <c r="V57" s="154"/>
      <c r="W57" s="52"/>
      <c r="X57" s="52"/>
      <c r="Y57" s="52"/>
      <c r="Z57" s="52"/>
      <c r="AA57" s="52"/>
      <c r="AB57" s="52"/>
      <c r="AC57" s="52"/>
      <c r="AD57" s="48"/>
      <c r="AE57" s="7"/>
    </row>
    <row r="58" spans="2:31">
      <c r="B58" s="153"/>
      <c r="C58" s="239" t="s">
        <v>188</v>
      </c>
      <c r="D58" s="240"/>
      <c r="E58" s="240"/>
      <c r="F58" s="240"/>
      <c r="G58" s="240"/>
      <c r="H58" s="240"/>
      <c r="I58" s="240"/>
      <c r="J58" s="240"/>
      <c r="K58" s="240"/>
      <c r="L58" s="240"/>
      <c r="M58" s="240"/>
      <c r="N58" s="240"/>
      <c r="O58" s="241" t="s">
        <v>189</v>
      </c>
      <c r="P58" s="240"/>
      <c r="Q58" s="240"/>
      <c r="R58" s="242"/>
      <c r="S58" s="242"/>
      <c r="T58" s="242"/>
      <c r="U58" s="243"/>
      <c r="V58" s="154"/>
      <c r="W58" s="226"/>
      <c r="X58" s="226"/>
      <c r="Z58" s="183"/>
      <c r="AA58" s="183"/>
      <c r="AB58" s="183"/>
      <c r="AC58" s="237"/>
      <c r="AD58" s="237"/>
      <c r="AE58" s="69"/>
    </row>
    <row r="59" spans="2:31">
      <c r="B59" s="153"/>
      <c r="C59" s="211"/>
      <c r="D59" s="209"/>
      <c r="E59" s="209"/>
      <c r="F59" s="209"/>
      <c r="G59" s="209"/>
      <c r="H59" s="209"/>
      <c r="I59" s="209"/>
      <c r="J59" s="209"/>
      <c r="K59" s="209"/>
      <c r="L59" s="209"/>
      <c r="M59" s="209"/>
      <c r="N59" s="209"/>
      <c r="O59" s="209"/>
      <c r="P59" s="209"/>
      <c r="Q59" s="209"/>
      <c r="R59" s="224"/>
      <c r="S59" s="224"/>
      <c r="T59" s="224"/>
      <c r="U59" s="225"/>
      <c r="V59" s="154"/>
      <c r="W59" s="226"/>
      <c r="X59" s="226"/>
      <c r="Y59" s="226"/>
      <c r="Z59" s="48"/>
      <c r="AA59" s="48"/>
      <c r="AB59" s="48"/>
      <c r="AC59" s="48"/>
      <c r="AD59" s="48"/>
      <c r="AE59" s="69"/>
    </row>
    <row r="60" spans="2:31">
      <c r="B60" s="153"/>
      <c r="C60" s="195"/>
      <c r="D60" s="209" t="s">
        <v>190</v>
      </c>
      <c r="E60" s="209"/>
      <c r="F60" s="209"/>
      <c r="G60" s="209"/>
      <c r="H60" s="244"/>
      <c r="I60" s="169"/>
      <c r="J60" s="169"/>
      <c r="K60" s="169"/>
      <c r="L60" s="169"/>
      <c r="M60" s="209"/>
      <c r="N60" s="209"/>
      <c r="O60" s="209"/>
      <c r="P60" s="209"/>
      <c r="Q60" s="209"/>
      <c r="R60" s="224"/>
      <c r="S60" s="224"/>
      <c r="T60" s="224"/>
      <c r="U60" s="225"/>
      <c r="V60" s="154"/>
      <c r="W60" s="226"/>
      <c r="X60" s="226"/>
      <c r="Y60" s="226"/>
      <c r="Z60" s="48"/>
      <c r="AA60" s="48"/>
      <c r="AB60" s="48"/>
      <c r="AC60" s="48"/>
      <c r="AD60" s="48"/>
      <c r="AE60" s="46"/>
    </row>
    <row r="61" spans="2:31">
      <c r="B61" s="153"/>
      <c r="C61" s="245"/>
      <c r="D61" s="209"/>
      <c r="E61" s="209"/>
      <c r="F61" s="209"/>
      <c r="G61" s="209"/>
      <c r="H61" s="209"/>
      <c r="I61" s="209"/>
      <c r="J61" s="209"/>
      <c r="K61" s="209"/>
      <c r="L61" s="209"/>
      <c r="M61" s="209"/>
      <c r="N61" s="209"/>
      <c r="O61" s="209"/>
      <c r="P61" s="209"/>
      <c r="Q61" s="209"/>
      <c r="R61" s="192"/>
      <c r="S61" s="192"/>
      <c r="T61" s="192"/>
      <c r="U61" s="246"/>
      <c r="V61" s="154"/>
      <c r="W61" s="226"/>
      <c r="X61" s="226"/>
      <c r="Y61" s="226"/>
      <c r="Z61" s="48"/>
      <c r="AA61" s="48"/>
      <c r="AB61" s="48"/>
      <c r="AC61" s="48"/>
      <c r="AD61" s="48"/>
      <c r="AE61" s="46"/>
    </row>
    <row r="62" spans="2:31">
      <c r="B62" s="153"/>
      <c r="C62" s="245"/>
      <c r="D62" s="209"/>
      <c r="E62" s="209"/>
      <c r="F62" s="209"/>
      <c r="G62" s="209"/>
      <c r="H62" s="209"/>
      <c r="I62" s="209"/>
      <c r="J62" s="209"/>
      <c r="K62" s="209"/>
      <c r="L62" s="209"/>
      <c r="M62" s="209"/>
      <c r="N62" s="209"/>
      <c r="O62" s="209"/>
      <c r="P62" s="209"/>
      <c r="Q62" s="209"/>
      <c r="R62" s="209"/>
      <c r="S62" s="209"/>
      <c r="T62" s="209"/>
      <c r="U62" s="220"/>
      <c r="V62" s="154"/>
      <c r="W62" s="7"/>
      <c r="X62" s="7"/>
      <c r="Y62" s="7"/>
      <c r="Z62" s="7"/>
      <c r="AA62" s="7"/>
      <c r="AB62" s="7"/>
      <c r="AC62" s="48"/>
      <c r="AD62" s="48"/>
      <c r="AE62" s="46"/>
    </row>
    <row r="63" spans="2:31">
      <c r="B63" s="153"/>
      <c r="C63" s="245"/>
      <c r="D63" s="209" t="s">
        <v>191</v>
      </c>
      <c r="E63" s="209"/>
      <c r="F63" s="209"/>
      <c r="G63" s="247"/>
      <c r="H63" s="209"/>
      <c r="I63" s="224" t="s">
        <v>192</v>
      </c>
      <c r="J63" s="224"/>
      <c r="K63" s="224"/>
      <c r="L63" s="224"/>
      <c r="M63" s="224"/>
      <c r="N63" s="224"/>
      <c r="O63" s="224" t="s">
        <v>193</v>
      </c>
      <c r="P63" s="169"/>
      <c r="Q63" s="169"/>
      <c r="R63" s="169"/>
      <c r="S63" s="169"/>
      <c r="T63" s="169"/>
      <c r="U63" s="248"/>
      <c r="V63" s="154"/>
      <c r="W63" s="48"/>
      <c r="X63" s="48"/>
      <c r="Y63" s="46"/>
      <c r="Z63" s="7"/>
      <c r="AA63" s="7"/>
      <c r="AB63" s="7"/>
      <c r="AC63" s="7"/>
      <c r="AD63" s="7"/>
      <c r="AE63" s="7"/>
    </row>
    <row r="64" spans="2:31">
      <c r="B64" s="153"/>
      <c r="C64" s="2369" t="s">
        <v>194</v>
      </c>
      <c r="D64" s="2370"/>
      <c r="E64" s="2370"/>
      <c r="F64" s="249"/>
      <c r="G64" s="247"/>
      <c r="H64" s="209"/>
      <c r="I64" s="224" t="s">
        <v>195</v>
      </c>
      <c r="J64" s="224"/>
      <c r="K64" s="224"/>
      <c r="L64" s="224"/>
      <c r="M64" s="224"/>
      <c r="N64" s="224"/>
      <c r="O64" s="209" t="s">
        <v>196</v>
      </c>
      <c r="P64" s="169"/>
      <c r="Q64" s="169"/>
      <c r="R64" s="169"/>
      <c r="S64" s="169"/>
      <c r="T64" s="169"/>
      <c r="U64" s="248"/>
      <c r="V64" s="154"/>
      <c r="W64" s="48"/>
      <c r="X64" s="48"/>
      <c r="Y64" s="46"/>
      <c r="Z64" s="7"/>
      <c r="AA64" s="7"/>
      <c r="AB64" s="7"/>
      <c r="AC64" s="7"/>
      <c r="AD64" s="7"/>
      <c r="AE64" s="7"/>
    </row>
    <row r="65" spans="2:31">
      <c r="B65" s="153"/>
      <c r="C65" s="245"/>
      <c r="D65" s="209"/>
      <c r="E65" s="209"/>
      <c r="F65" s="209"/>
      <c r="G65" s="209"/>
      <c r="H65" s="209"/>
      <c r="I65" s="224" t="s">
        <v>197</v>
      </c>
      <c r="J65" s="224"/>
      <c r="K65" s="224"/>
      <c r="L65" s="224"/>
      <c r="M65" s="224"/>
      <c r="N65" s="224"/>
      <c r="O65" s="162" t="s">
        <v>198</v>
      </c>
      <c r="P65" s="162"/>
      <c r="Q65" s="162"/>
      <c r="R65" s="169"/>
      <c r="S65" s="169"/>
      <c r="T65" s="224"/>
      <c r="U65" s="250"/>
      <c r="V65" s="154"/>
      <c r="W65" s="48"/>
      <c r="X65" s="48"/>
      <c r="Y65" s="46"/>
      <c r="Z65" s="7"/>
      <c r="AA65" s="7"/>
      <c r="AB65" s="7"/>
      <c r="AC65" s="7"/>
      <c r="AD65" s="7"/>
      <c r="AE65" s="7"/>
    </row>
    <row r="66" spans="2:31">
      <c r="B66" s="153"/>
      <c r="C66" s="245"/>
      <c r="D66" s="209"/>
      <c r="E66" s="209"/>
      <c r="F66" s="209"/>
      <c r="G66" s="209"/>
      <c r="H66" s="209"/>
      <c r="I66" s="224" t="s">
        <v>199</v>
      </c>
      <c r="J66" s="224"/>
      <c r="K66" s="224"/>
      <c r="L66" s="224"/>
      <c r="M66" s="224"/>
      <c r="N66" s="224"/>
      <c r="O66" s="162" t="s">
        <v>200</v>
      </c>
      <c r="P66" s="162"/>
      <c r="Q66" s="162"/>
      <c r="R66" s="169"/>
      <c r="S66" s="169"/>
      <c r="T66" s="224"/>
      <c r="U66" s="250"/>
      <c r="V66" s="154"/>
      <c r="W66" s="48"/>
      <c r="X66" s="48"/>
      <c r="Y66" s="46"/>
      <c r="Z66" s="7"/>
      <c r="AA66" s="7"/>
      <c r="AB66" s="7"/>
      <c r="AC66" s="7"/>
      <c r="AD66" s="7"/>
      <c r="AE66" s="7"/>
    </row>
    <row r="67" spans="2:31">
      <c r="B67" s="153"/>
      <c r="C67" s="245"/>
      <c r="D67" s="209"/>
      <c r="E67" s="209"/>
      <c r="F67" s="209"/>
      <c r="G67" s="209"/>
      <c r="H67" s="209"/>
      <c r="I67" s="224" t="s">
        <v>201</v>
      </c>
      <c r="J67" s="224"/>
      <c r="K67" s="224"/>
      <c r="L67" s="224"/>
      <c r="M67" s="224"/>
      <c r="N67" s="224"/>
      <c r="O67" s="169" t="s">
        <v>202</v>
      </c>
      <c r="P67" s="162"/>
      <c r="Q67" s="162"/>
      <c r="R67" s="169"/>
      <c r="S67" s="169"/>
      <c r="T67" s="224"/>
      <c r="U67" s="250"/>
      <c r="V67" s="154"/>
      <c r="W67" s="48"/>
      <c r="X67" s="48"/>
      <c r="Y67" s="46"/>
      <c r="Z67" s="7"/>
      <c r="AA67" s="7"/>
      <c r="AB67" s="7"/>
      <c r="AC67" s="7"/>
      <c r="AD67" s="7"/>
      <c r="AE67" s="7"/>
    </row>
    <row r="68" spans="2:31" ht="12.75" customHeight="1">
      <c r="B68" s="153"/>
      <c r="C68" s="245"/>
      <c r="D68" s="2356" t="s">
        <v>203</v>
      </c>
      <c r="E68" s="2356"/>
      <c r="F68" s="2356"/>
      <c r="G68" s="2356"/>
      <c r="H68" s="251"/>
      <c r="I68" s="224" t="s">
        <v>204</v>
      </c>
      <c r="J68" s="224"/>
      <c r="K68" s="224"/>
      <c r="L68" s="224"/>
      <c r="M68" s="224"/>
      <c r="N68" s="224"/>
      <c r="P68" s="162"/>
      <c r="Q68" s="162"/>
      <c r="R68" s="169"/>
      <c r="S68" s="169"/>
      <c r="T68" s="224"/>
      <c r="U68" s="250"/>
      <c r="V68" s="154"/>
      <c r="W68" s="48"/>
      <c r="X68" s="48"/>
      <c r="Y68" s="46"/>
      <c r="Z68" s="7"/>
      <c r="AA68" s="7"/>
      <c r="AB68" s="7"/>
      <c r="AC68" s="7"/>
      <c r="AD68" s="7"/>
      <c r="AE68" s="7"/>
    </row>
    <row r="69" spans="2:31">
      <c r="B69" s="153"/>
      <c r="C69" s="245"/>
      <c r="D69" s="2356"/>
      <c r="E69" s="2356"/>
      <c r="F69" s="2356"/>
      <c r="G69" s="2356"/>
      <c r="H69" s="251"/>
      <c r="I69" s="224" t="s">
        <v>205</v>
      </c>
      <c r="J69" s="224"/>
      <c r="K69" s="224"/>
      <c r="L69" s="224"/>
      <c r="M69" s="224"/>
      <c r="N69" s="224"/>
      <c r="O69" s="169"/>
      <c r="P69" s="169"/>
      <c r="Q69" s="169"/>
      <c r="R69" s="169"/>
      <c r="S69" s="169"/>
      <c r="T69" s="169"/>
      <c r="U69" s="248"/>
      <c r="V69" s="154"/>
      <c r="W69" s="48"/>
      <c r="X69" s="48"/>
      <c r="Y69" s="46"/>
      <c r="Z69" s="7"/>
      <c r="AA69" s="7"/>
      <c r="AB69" s="7"/>
      <c r="AC69" s="7"/>
      <c r="AD69" s="7"/>
      <c r="AE69" s="7"/>
    </row>
    <row r="70" spans="2:31">
      <c r="B70" s="153"/>
      <c r="C70" s="245"/>
      <c r="D70" s="2356"/>
      <c r="E70" s="2356"/>
      <c r="F70" s="2356"/>
      <c r="G70" s="2356"/>
      <c r="H70" s="251"/>
      <c r="I70" s="162" t="s">
        <v>206</v>
      </c>
      <c r="J70" s="162"/>
      <c r="K70" s="162"/>
      <c r="L70" s="162"/>
      <c r="M70" s="224"/>
      <c r="N70" s="162"/>
      <c r="P70" s="169"/>
      <c r="Q70" s="169"/>
      <c r="R70" s="169"/>
      <c r="S70" s="169"/>
      <c r="T70" s="169"/>
      <c r="U70" s="248"/>
      <c r="V70" s="154"/>
      <c r="W70" s="48"/>
      <c r="X70" s="48"/>
      <c r="Y70" s="46"/>
      <c r="Z70" s="7"/>
      <c r="AA70" s="7"/>
      <c r="AB70" s="7"/>
      <c r="AC70" s="7"/>
      <c r="AD70" s="7"/>
      <c r="AE70" s="7"/>
    </row>
    <row r="71" spans="2:31">
      <c r="B71" s="153"/>
      <c r="C71" s="161"/>
      <c r="D71" s="2356"/>
      <c r="E71" s="2356"/>
      <c r="F71" s="2356"/>
      <c r="G71" s="2356"/>
      <c r="H71" s="251"/>
      <c r="I71" s="162" t="s">
        <v>207</v>
      </c>
      <c r="J71" s="162"/>
      <c r="K71" s="162"/>
      <c r="L71" s="162"/>
      <c r="M71" s="224"/>
      <c r="N71" s="162"/>
      <c r="O71" s="169"/>
      <c r="P71" s="169"/>
      <c r="Q71" s="169"/>
      <c r="R71" s="169"/>
      <c r="S71" s="169"/>
      <c r="T71" s="169"/>
      <c r="U71" s="248"/>
      <c r="V71" s="154"/>
      <c r="W71" s="32"/>
      <c r="X71" s="32"/>
      <c r="Y71" s="46"/>
      <c r="Z71" s="7"/>
      <c r="AA71" s="7"/>
      <c r="AB71" s="7"/>
      <c r="AC71" s="7"/>
      <c r="AD71" s="7"/>
      <c r="AE71" s="7"/>
    </row>
    <row r="72" spans="2:31">
      <c r="B72" s="153"/>
      <c r="C72" s="252"/>
      <c r="D72" s="2356"/>
      <c r="E72" s="2356"/>
      <c r="F72" s="2356"/>
      <c r="G72" s="2356"/>
      <c r="H72" s="209"/>
      <c r="I72" s="162" t="s">
        <v>208</v>
      </c>
      <c r="J72" s="162"/>
      <c r="K72" s="162"/>
      <c r="L72" s="162"/>
      <c r="M72" s="224"/>
      <c r="N72" s="162"/>
      <c r="O72" s="169"/>
      <c r="P72" s="169"/>
      <c r="Q72" s="169"/>
      <c r="R72" s="169"/>
      <c r="S72" s="169"/>
      <c r="T72" s="169"/>
      <c r="U72" s="248"/>
      <c r="V72" s="154"/>
      <c r="W72" s="253"/>
      <c r="X72" s="253"/>
      <c r="Y72" s="46"/>
      <c r="Z72" s="7"/>
      <c r="AA72" s="7"/>
      <c r="AB72" s="7"/>
      <c r="AC72" s="7"/>
      <c r="AD72" s="7"/>
      <c r="AE72" s="7"/>
    </row>
    <row r="73" spans="2:31">
      <c r="B73" s="153"/>
      <c r="C73" s="254"/>
      <c r="D73" s="2356"/>
      <c r="E73" s="2356"/>
      <c r="F73" s="2356"/>
      <c r="G73" s="2356"/>
      <c r="H73" s="162"/>
      <c r="I73" s="162"/>
      <c r="J73" s="162"/>
      <c r="K73" s="162"/>
      <c r="L73" s="162"/>
      <c r="M73" s="162"/>
      <c r="N73" s="162"/>
      <c r="O73" s="169"/>
      <c r="P73" s="169"/>
      <c r="Q73" s="169"/>
      <c r="R73" s="169"/>
      <c r="S73" s="169"/>
      <c r="T73" s="169"/>
      <c r="U73" s="248"/>
      <c r="V73" s="154"/>
      <c r="W73" s="32"/>
      <c r="X73" s="32"/>
      <c r="Y73" s="46"/>
      <c r="Z73" s="7"/>
      <c r="AA73" s="7"/>
      <c r="AB73" s="7"/>
      <c r="AC73" s="7"/>
      <c r="AD73" s="7"/>
      <c r="AE73" s="7"/>
    </row>
    <row r="74" spans="2:31">
      <c r="B74" s="153"/>
      <c r="C74" s="161"/>
      <c r="D74" s="162"/>
      <c r="E74" s="162"/>
      <c r="F74" s="162"/>
      <c r="G74" s="162"/>
      <c r="H74" s="162"/>
      <c r="I74" s="162"/>
      <c r="J74" s="162"/>
      <c r="K74" s="162"/>
      <c r="L74" s="162"/>
      <c r="M74" s="162"/>
      <c r="N74" s="169"/>
      <c r="O74" s="169"/>
      <c r="P74" s="169"/>
      <c r="Q74" s="169"/>
      <c r="R74" s="169"/>
      <c r="S74" s="169"/>
      <c r="T74" s="169"/>
      <c r="U74" s="248"/>
      <c r="V74" s="154"/>
      <c r="W74" s="7"/>
      <c r="X74" s="7"/>
      <c r="Y74" s="7"/>
      <c r="Z74" s="7"/>
      <c r="AA74" s="7"/>
      <c r="AB74" s="7"/>
      <c r="AC74" s="32"/>
      <c r="AD74" s="32"/>
      <c r="AE74" s="46"/>
    </row>
    <row r="75" spans="2:31">
      <c r="B75" s="153"/>
      <c r="C75" s="161"/>
      <c r="D75" s="162" t="s">
        <v>209</v>
      </c>
      <c r="E75" s="162"/>
      <c r="F75" s="162"/>
      <c r="G75" s="255"/>
      <c r="H75" s="255"/>
      <c r="I75" s="255"/>
      <c r="J75" s="255"/>
      <c r="K75" s="163"/>
      <c r="L75" s="163"/>
      <c r="M75" s="163"/>
      <c r="N75" s="163"/>
      <c r="O75" s="163"/>
      <c r="P75" s="162"/>
      <c r="Q75" s="162"/>
      <c r="R75" s="162"/>
      <c r="S75" s="162"/>
      <c r="T75" s="162"/>
      <c r="U75" s="250"/>
      <c r="V75" s="154"/>
      <c r="W75" s="32"/>
      <c r="X75" s="32"/>
      <c r="Y75" s="32"/>
      <c r="Z75" s="46"/>
      <c r="AA75" s="7"/>
      <c r="AB75" s="7"/>
      <c r="AC75" s="7"/>
      <c r="AD75" s="7"/>
      <c r="AE75" s="7"/>
    </row>
    <row r="76" spans="2:31">
      <c r="B76" s="153"/>
      <c r="C76" s="161" t="s">
        <v>210</v>
      </c>
      <c r="D76" s="178"/>
      <c r="E76" s="255"/>
      <c r="F76" s="256"/>
      <c r="G76" s="255"/>
      <c r="H76" s="163"/>
      <c r="I76" s="157" t="s">
        <v>186</v>
      </c>
      <c r="J76" s="257"/>
      <c r="K76" s="255"/>
      <c r="L76" s="255"/>
      <c r="M76" s="255"/>
      <c r="N76" s="163"/>
      <c r="O76" s="162" t="s">
        <v>7</v>
      </c>
      <c r="P76" s="178"/>
      <c r="Q76" s="255"/>
      <c r="R76" s="255"/>
      <c r="S76" s="163"/>
      <c r="T76" s="163"/>
      <c r="U76" s="258"/>
      <c r="V76" s="154"/>
      <c r="W76" s="46"/>
      <c r="X76" s="7"/>
      <c r="Y76" s="7"/>
      <c r="Z76" s="7"/>
      <c r="AA76" s="7"/>
      <c r="AB76" s="7"/>
      <c r="AC76" s="7"/>
      <c r="AD76" s="7"/>
      <c r="AE76" s="7"/>
    </row>
    <row r="77" spans="2:31">
      <c r="B77" s="153"/>
      <c r="C77" s="161" t="s">
        <v>210</v>
      </c>
      <c r="D77" s="178"/>
      <c r="E77" s="256"/>
      <c r="F77" s="256"/>
      <c r="G77" s="256"/>
      <c r="H77" s="163"/>
      <c r="I77" s="162" t="s">
        <v>186</v>
      </c>
      <c r="J77" s="257"/>
      <c r="K77" s="256"/>
      <c r="L77" s="256"/>
      <c r="M77" s="256"/>
      <c r="N77" s="163"/>
      <c r="O77" s="162" t="s">
        <v>7</v>
      </c>
      <c r="P77" s="178"/>
      <c r="Q77" s="255"/>
      <c r="R77" s="255"/>
      <c r="S77" s="158"/>
      <c r="T77" s="158"/>
      <c r="U77" s="258"/>
      <c r="V77" s="154"/>
      <c r="W77" s="46"/>
      <c r="X77" s="7"/>
      <c r="Y77" s="7"/>
      <c r="Z77" s="7"/>
      <c r="AA77" s="7"/>
      <c r="AB77" s="7"/>
      <c r="AC77" s="7"/>
      <c r="AD77" s="7"/>
      <c r="AE77" s="7"/>
    </row>
    <row r="78" spans="2:31">
      <c r="B78" s="153"/>
      <c r="C78" s="161" t="s">
        <v>210</v>
      </c>
      <c r="D78" s="178"/>
      <c r="E78" s="256"/>
      <c r="F78" s="256"/>
      <c r="G78" s="256"/>
      <c r="H78" s="163"/>
      <c r="I78" s="162" t="s">
        <v>186</v>
      </c>
      <c r="J78" s="257"/>
      <c r="K78" s="256"/>
      <c r="L78" s="256"/>
      <c r="M78" s="256"/>
      <c r="N78" s="163"/>
      <c r="O78" s="162" t="s">
        <v>7</v>
      </c>
      <c r="P78" s="178"/>
      <c r="Q78" s="255"/>
      <c r="R78" s="255"/>
      <c r="S78" s="158"/>
      <c r="T78" s="158"/>
      <c r="U78" s="258"/>
      <c r="V78" s="154"/>
      <c r="W78" s="46"/>
      <c r="X78" s="7"/>
      <c r="Y78" s="7"/>
      <c r="Z78" s="7"/>
      <c r="AA78" s="7"/>
      <c r="AB78" s="7"/>
      <c r="AC78" s="7"/>
      <c r="AD78" s="7"/>
      <c r="AE78" s="7"/>
    </row>
    <row r="79" spans="2:31">
      <c r="B79" s="153"/>
      <c r="C79" s="259" t="s">
        <v>211</v>
      </c>
      <c r="D79" s="260"/>
      <c r="E79" s="260"/>
      <c r="F79" s="260"/>
      <c r="G79" s="260"/>
      <c r="H79" s="260"/>
      <c r="I79" s="260"/>
      <c r="J79" s="260"/>
      <c r="K79" s="260"/>
      <c r="L79" s="260"/>
      <c r="M79" s="260"/>
      <c r="N79" s="260"/>
      <c r="O79" s="260"/>
      <c r="P79" s="260"/>
      <c r="Q79" s="260"/>
      <c r="R79" s="260"/>
      <c r="S79" s="261"/>
      <c r="T79" s="261"/>
      <c r="U79" s="262"/>
      <c r="V79" s="154"/>
      <c r="W79" s="52"/>
      <c r="X79" s="52"/>
      <c r="Y79" s="52"/>
      <c r="Z79" s="52"/>
      <c r="AA79" s="52"/>
      <c r="AB79" s="52"/>
      <c r="AC79" s="52"/>
      <c r="AD79" s="32"/>
      <c r="AE79" s="31"/>
    </row>
    <row r="80" spans="2:31">
      <c r="B80" s="153"/>
      <c r="C80" s="263"/>
      <c r="D80" s="263"/>
      <c r="E80" s="263"/>
      <c r="F80" s="263"/>
      <c r="G80" s="263"/>
      <c r="H80" s="263"/>
      <c r="I80" s="263"/>
      <c r="J80" s="263"/>
      <c r="K80" s="263"/>
      <c r="L80" s="263"/>
      <c r="M80" s="263"/>
      <c r="N80" s="263"/>
      <c r="O80" s="263"/>
      <c r="P80" s="263"/>
      <c r="Q80" s="263"/>
      <c r="R80" s="263"/>
      <c r="S80" s="263"/>
      <c r="T80" s="263"/>
      <c r="U80" s="263"/>
      <c r="V80" s="154"/>
      <c r="W80" s="44"/>
      <c r="X80" s="44"/>
      <c r="Y80" s="44"/>
      <c r="Z80" s="44"/>
      <c r="AA80" s="44"/>
      <c r="AB80" s="44"/>
      <c r="AC80" s="44"/>
      <c r="AD80" s="32"/>
      <c r="AE80" s="31"/>
    </row>
    <row r="81" spans="2:31">
      <c r="B81" s="153"/>
      <c r="C81" s="156" t="s">
        <v>212</v>
      </c>
      <c r="D81" s="157"/>
      <c r="E81" s="157"/>
      <c r="F81" s="157"/>
      <c r="G81" s="157"/>
      <c r="H81" s="157"/>
      <c r="I81" s="157"/>
      <c r="J81" s="157"/>
      <c r="K81" s="157"/>
      <c r="L81" s="157"/>
      <c r="M81" s="157"/>
      <c r="N81" s="157"/>
      <c r="O81" s="157"/>
      <c r="P81" s="157"/>
      <c r="Q81" s="157"/>
      <c r="R81" s="157"/>
      <c r="S81" s="157"/>
      <c r="T81" s="157"/>
      <c r="U81" s="264"/>
      <c r="V81" s="154"/>
      <c r="W81" s="32"/>
      <c r="X81" s="32"/>
      <c r="Y81" s="32"/>
      <c r="Z81" s="32"/>
      <c r="AA81" s="32"/>
      <c r="AB81" s="32"/>
      <c r="AC81" s="32"/>
      <c r="AD81" s="32"/>
      <c r="AE81" s="46"/>
    </row>
    <row r="82" spans="2:31">
      <c r="B82" s="153"/>
      <c r="C82" s="161" t="s">
        <v>213</v>
      </c>
      <c r="D82" s="162"/>
      <c r="E82" s="255"/>
      <c r="F82" s="255"/>
      <c r="G82" s="255"/>
      <c r="H82" s="255"/>
      <c r="I82" s="255"/>
      <c r="J82" s="162"/>
      <c r="K82" s="265" t="s">
        <v>214</v>
      </c>
      <c r="L82" s="265"/>
      <c r="M82" s="265"/>
      <c r="N82" s="265"/>
      <c r="O82" s="265"/>
      <c r="P82" s="265"/>
      <c r="Q82" s="266"/>
      <c r="R82" s="266"/>
      <c r="S82" s="266"/>
      <c r="T82" s="266"/>
      <c r="U82" s="267"/>
      <c r="V82" s="154"/>
      <c r="W82" s="253"/>
      <c r="X82" s="53"/>
      <c r="Y82" s="53"/>
      <c r="Z82" s="53"/>
      <c r="AA82" s="53"/>
      <c r="AB82" s="53"/>
      <c r="AC82" s="46"/>
      <c r="AD82" s="7"/>
      <c r="AE82" s="7"/>
    </row>
    <row r="83" spans="2:31">
      <c r="B83" s="153"/>
      <c r="C83" s="161"/>
      <c r="D83" s="162"/>
      <c r="E83" s="162"/>
      <c r="F83" s="162"/>
      <c r="G83" s="172"/>
      <c r="H83" s="162"/>
      <c r="I83" s="162"/>
      <c r="J83" s="162"/>
      <c r="K83" s="265" t="s">
        <v>215</v>
      </c>
      <c r="L83" s="265"/>
      <c r="M83" s="265"/>
      <c r="N83" s="265"/>
      <c r="O83" s="265"/>
      <c r="P83" s="265"/>
      <c r="Q83" s="265"/>
      <c r="R83" s="268"/>
      <c r="S83" s="268"/>
      <c r="T83" s="268"/>
      <c r="U83" s="267"/>
      <c r="V83" s="154"/>
      <c r="W83" s="253"/>
      <c r="X83" s="253"/>
      <c r="Y83" s="53"/>
      <c r="Z83" s="53"/>
      <c r="AA83" s="53"/>
      <c r="AB83" s="53"/>
      <c r="AC83" s="46"/>
      <c r="AD83" s="7"/>
      <c r="AE83" s="7"/>
    </row>
    <row r="84" spans="2:31">
      <c r="B84" s="153"/>
      <c r="C84" s="161" t="s">
        <v>210</v>
      </c>
      <c r="D84" s="162"/>
      <c r="E84" s="255"/>
      <c r="F84" s="255"/>
      <c r="G84" s="255"/>
      <c r="H84" s="255"/>
      <c r="I84" s="255"/>
      <c r="J84" s="163"/>
      <c r="K84" s="265" t="s">
        <v>186</v>
      </c>
      <c r="L84" s="265"/>
      <c r="M84" s="163"/>
      <c r="N84" s="255"/>
      <c r="O84" s="255"/>
      <c r="P84" s="255"/>
      <c r="Q84" s="256"/>
      <c r="R84" s="255"/>
      <c r="S84" s="255"/>
      <c r="T84" s="255"/>
      <c r="U84" s="258"/>
      <c r="V84" s="154"/>
      <c r="W84" s="32"/>
      <c r="X84" s="32"/>
      <c r="Y84" s="32"/>
      <c r="Z84" s="32"/>
      <c r="AA84" s="46"/>
      <c r="AB84" s="7"/>
      <c r="AC84" s="7"/>
      <c r="AD84" s="7"/>
      <c r="AE84" s="7"/>
    </row>
    <row r="85" spans="2:31" ht="12.75" customHeight="1">
      <c r="B85" s="153"/>
      <c r="C85" s="2357" t="s">
        <v>216</v>
      </c>
      <c r="D85" s="2358"/>
      <c r="E85" s="2358"/>
      <c r="F85" s="2358"/>
      <c r="G85" s="2358"/>
      <c r="H85" s="2358"/>
      <c r="I85" s="2358"/>
      <c r="J85" s="2358"/>
      <c r="K85" s="2358"/>
      <c r="L85" s="2358"/>
      <c r="M85" s="2358"/>
      <c r="N85" s="2358"/>
      <c r="O85" s="2358"/>
      <c r="P85" s="2358"/>
      <c r="Q85" s="2358"/>
      <c r="R85" s="2358"/>
      <c r="S85" s="2358"/>
      <c r="T85" s="2358"/>
      <c r="U85" s="269"/>
      <c r="V85" s="154"/>
      <c r="W85" s="270"/>
      <c r="X85" s="270"/>
      <c r="Y85" s="270"/>
      <c r="Z85" s="270"/>
      <c r="AA85" s="270"/>
      <c r="AB85" s="270"/>
      <c r="AC85" s="270"/>
      <c r="AD85" s="270"/>
      <c r="AE85" s="46"/>
    </row>
    <row r="86" spans="2:31">
      <c r="B86" s="153"/>
      <c r="C86" s="2359"/>
      <c r="D86" s="2360"/>
      <c r="E86" s="2360"/>
      <c r="F86" s="2360"/>
      <c r="G86" s="2360"/>
      <c r="H86" s="2360"/>
      <c r="I86" s="2360"/>
      <c r="J86" s="2360"/>
      <c r="K86" s="2360"/>
      <c r="L86" s="2360"/>
      <c r="M86" s="2360"/>
      <c r="N86" s="2360"/>
      <c r="O86" s="2360"/>
      <c r="P86" s="2360"/>
      <c r="Q86" s="2360"/>
      <c r="R86" s="2360"/>
      <c r="S86" s="2360"/>
      <c r="T86" s="2360"/>
      <c r="U86" s="271"/>
      <c r="V86" s="154"/>
      <c r="W86" s="270"/>
      <c r="X86" s="270"/>
      <c r="Y86" s="270"/>
      <c r="Z86" s="270"/>
      <c r="AA86" s="270"/>
      <c r="AB86" s="270"/>
      <c r="AC86" s="270"/>
      <c r="AD86" s="270"/>
      <c r="AE86" s="46"/>
    </row>
    <row r="87" spans="2:31" ht="13.5" thickBot="1">
      <c r="C87" s="272"/>
      <c r="D87" s="201"/>
      <c r="E87" s="201"/>
      <c r="F87" s="201"/>
      <c r="G87" s="201"/>
      <c r="H87" s="201"/>
      <c r="I87" s="201"/>
      <c r="J87" s="201"/>
      <c r="K87" s="201"/>
      <c r="L87" s="201"/>
      <c r="M87" s="201"/>
      <c r="N87" s="201"/>
      <c r="O87" s="201"/>
      <c r="P87" s="201"/>
      <c r="Q87" s="201"/>
      <c r="R87" s="201"/>
      <c r="S87" s="201"/>
      <c r="T87" s="201"/>
      <c r="U87" s="201"/>
      <c r="V87" s="154"/>
      <c r="W87" s="227"/>
      <c r="X87" s="227"/>
      <c r="Y87" s="227"/>
      <c r="Z87" s="227"/>
      <c r="AA87" s="227"/>
      <c r="AB87" s="227"/>
      <c r="AC87" s="227"/>
      <c r="AD87" s="227"/>
      <c r="AE87" s="7"/>
    </row>
    <row r="88" spans="2:31">
      <c r="C88" s="2328" t="s">
        <v>89</v>
      </c>
      <c r="D88" s="2361"/>
      <c r="E88" s="2361"/>
      <c r="F88" s="2361"/>
      <c r="G88" s="2361"/>
      <c r="H88" s="2361"/>
      <c r="I88" s="2361"/>
      <c r="J88" s="2361"/>
      <c r="K88" s="2361"/>
      <c r="L88" s="2361"/>
      <c r="M88" s="2361"/>
      <c r="N88" s="2361"/>
      <c r="O88" s="2361"/>
      <c r="P88" s="2361"/>
      <c r="Q88" s="2361"/>
      <c r="R88" s="2361"/>
      <c r="S88" s="2361"/>
      <c r="T88" s="2361"/>
      <c r="U88" s="2361"/>
      <c r="V88" s="2362"/>
      <c r="W88" s="7"/>
      <c r="X88" s="7"/>
      <c r="Y88" s="7"/>
      <c r="Z88" s="7"/>
      <c r="AA88" s="7"/>
      <c r="AB88" s="7"/>
      <c r="AC88" s="7"/>
      <c r="AD88" s="7"/>
      <c r="AE88" s="7"/>
    </row>
    <row r="89" spans="2:31" ht="13.5" thickBot="1">
      <c r="C89" s="2363"/>
      <c r="D89" s="2364"/>
      <c r="E89" s="2364"/>
      <c r="F89" s="2364"/>
      <c r="G89" s="2364"/>
      <c r="H89" s="2364"/>
      <c r="I89" s="2364"/>
      <c r="J89" s="2364"/>
      <c r="K89" s="2364"/>
      <c r="L89" s="2364"/>
      <c r="M89" s="2364"/>
      <c r="N89" s="2364"/>
      <c r="O89" s="2364"/>
      <c r="P89" s="2364"/>
      <c r="Q89" s="2364"/>
      <c r="R89" s="2364"/>
      <c r="S89" s="2364"/>
      <c r="T89" s="2364"/>
      <c r="U89" s="2364"/>
      <c r="V89" s="2365"/>
    </row>
    <row r="90" spans="2:31">
      <c r="C90" s="273"/>
      <c r="D90" s="273"/>
      <c r="E90" s="273"/>
      <c r="F90" s="273"/>
      <c r="G90" s="273"/>
      <c r="H90" s="273"/>
      <c r="I90" s="273"/>
      <c r="J90" s="273"/>
      <c r="K90" s="273"/>
      <c r="L90" s="273"/>
      <c r="M90" s="273"/>
      <c r="N90" s="273"/>
      <c r="O90" s="273"/>
      <c r="P90" s="273"/>
      <c r="Q90" s="273"/>
      <c r="R90" s="273"/>
      <c r="S90" s="273"/>
      <c r="T90" s="273"/>
      <c r="U90" s="169"/>
      <c r="V90" s="273"/>
    </row>
    <row r="91" spans="2:31">
      <c r="C91" s="273"/>
      <c r="D91" s="273"/>
      <c r="E91" s="273"/>
      <c r="F91" s="273"/>
      <c r="G91" s="273"/>
      <c r="H91" s="273"/>
      <c r="I91" s="273"/>
      <c r="J91" s="273"/>
      <c r="K91" s="273"/>
      <c r="L91" s="273"/>
      <c r="M91" s="273"/>
      <c r="N91" s="273"/>
      <c r="O91" s="273"/>
      <c r="P91" s="273"/>
      <c r="Q91" s="273"/>
      <c r="R91" s="273"/>
      <c r="S91" s="273"/>
      <c r="T91" s="273"/>
      <c r="U91" s="169"/>
      <c r="V91" s="273"/>
    </row>
    <row r="92" spans="2:31">
      <c r="C92" s="273"/>
      <c r="D92" s="273"/>
      <c r="E92" s="273"/>
      <c r="F92" s="273"/>
      <c r="G92" s="273"/>
      <c r="H92" s="273"/>
      <c r="I92" s="273"/>
      <c r="J92" s="273"/>
      <c r="K92" s="273"/>
      <c r="L92" s="273"/>
      <c r="M92" s="273"/>
      <c r="N92" s="273"/>
      <c r="O92" s="273"/>
      <c r="P92" s="273"/>
      <c r="Q92" s="273"/>
      <c r="R92" s="273"/>
      <c r="S92" s="273"/>
      <c r="T92" s="273"/>
      <c r="U92" s="169"/>
      <c r="V92" s="273"/>
    </row>
    <row r="93" spans="2:31">
      <c r="C93" s="273"/>
      <c r="D93" s="273"/>
      <c r="E93" s="273"/>
      <c r="F93" s="273"/>
      <c r="G93" s="273"/>
      <c r="H93" s="273"/>
      <c r="I93" s="273"/>
      <c r="J93" s="273"/>
      <c r="K93" s="273"/>
      <c r="L93" s="273"/>
      <c r="M93" s="273"/>
      <c r="N93" s="273"/>
      <c r="O93" s="273"/>
      <c r="P93" s="273"/>
      <c r="Q93" s="273"/>
      <c r="R93" s="273"/>
      <c r="S93" s="273"/>
      <c r="T93" s="273"/>
      <c r="U93" s="273"/>
      <c r="V93" s="273"/>
    </row>
  </sheetData>
  <mergeCells count="36">
    <mergeCell ref="C5:U5"/>
    <mergeCell ref="C7:U7"/>
    <mergeCell ref="E8:G8"/>
    <mergeCell ref="K8:N8"/>
    <mergeCell ref="P8:Q9"/>
    <mergeCell ref="R8:U9"/>
    <mergeCell ref="E9:G9"/>
    <mergeCell ref="K9:N9"/>
    <mergeCell ref="E10:G10"/>
    <mergeCell ref="K10:N10"/>
    <mergeCell ref="P10:Q11"/>
    <mergeCell ref="R10:U11"/>
    <mergeCell ref="E11:G11"/>
    <mergeCell ref="K11:N11"/>
    <mergeCell ref="C34:T36"/>
    <mergeCell ref="E12:G12"/>
    <mergeCell ref="E13:G13"/>
    <mergeCell ref="K13:O13"/>
    <mergeCell ref="P13:Q13"/>
    <mergeCell ref="T13:U13"/>
    <mergeCell ref="E14:G14"/>
    <mergeCell ref="K14:N14"/>
    <mergeCell ref="C17:H17"/>
    <mergeCell ref="C19:H19"/>
    <mergeCell ref="G20:H20"/>
    <mergeCell ref="G28:K28"/>
    <mergeCell ref="C30:T32"/>
    <mergeCell ref="D68:G73"/>
    <mergeCell ref="C85:T86"/>
    <mergeCell ref="C88:V89"/>
    <mergeCell ref="C38:T40"/>
    <mergeCell ref="C42:T44"/>
    <mergeCell ref="C46:T48"/>
    <mergeCell ref="C50:T52"/>
    <mergeCell ref="E54:I54"/>
    <mergeCell ref="C64:E64"/>
  </mergeCells>
  <hyperlinks>
    <hyperlink ref="X6" location="'Attachment index 22.12.16'!A1" display="Index" xr:uid="{00000000-0004-0000-0300-000000000000}"/>
  </hyperlinks>
  <pageMargins left="0" right="0" top="0" bottom="0" header="0" footer="0"/>
  <pageSetup scale="6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9" r:id="rId4" name="Check Box 3">
              <controlPr defaultSize="0" autoFill="0" autoLine="0" autoPict="0">
                <anchor moveWithCells="1" sizeWithCells="1">
                  <from>
                    <xdr:col>2</xdr:col>
                    <xdr:colOff>123825</xdr:colOff>
                    <xdr:row>23</xdr:row>
                    <xdr:rowOff>66675</xdr:rowOff>
                  </from>
                  <to>
                    <xdr:col>2</xdr:col>
                    <xdr:colOff>428625</xdr:colOff>
                    <xdr:row>24</xdr:row>
                    <xdr:rowOff>123825</xdr:rowOff>
                  </to>
                </anchor>
              </controlPr>
            </control>
          </mc:Choice>
        </mc:AlternateContent>
        <mc:AlternateContent xmlns:mc="http://schemas.openxmlformats.org/markup-compatibility/2006">
          <mc:Choice Requires="x14">
            <control shapeId="9220" r:id="rId5" name="Check Box 4">
              <controlPr defaultSize="0" autoFill="0" autoLine="0" autoPict="0">
                <anchor moveWithCells="1" sizeWithCells="1">
                  <from>
                    <xdr:col>2</xdr:col>
                    <xdr:colOff>123825</xdr:colOff>
                    <xdr:row>25</xdr:row>
                    <xdr:rowOff>152400</xdr:rowOff>
                  </from>
                  <to>
                    <xdr:col>2</xdr:col>
                    <xdr:colOff>428625</xdr:colOff>
                    <xdr:row>27</xdr:row>
                    <xdr:rowOff>38100</xdr:rowOff>
                  </to>
                </anchor>
              </controlPr>
            </control>
          </mc:Choice>
        </mc:AlternateContent>
        <mc:AlternateContent xmlns:mc="http://schemas.openxmlformats.org/markup-compatibility/2006">
          <mc:Choice Requires="x14">
            <control shapeId="9221" r:id="rId6" name="Check Box 5">
              <controlPr defaultSize="0" autoFill="0" autoLine="0" autoPict="0">
                <anchor moveWithCells="1" sizeWithCells="1">
                  <from>
                    <xdr:col>6</xdr:col>
                    <xdr:colOff>66675</xdr:colOff>
                    <xdr:row>23</xdr:row>
                    <xdr:rowOff>66675</xdr:rowOff>
                  </from>
                  <to>
                    <xdr:col>6</xdr:col>
                    <xdr:colOff>371475</xdr:colOff>
                    <xdr:row>24</xdr:row>
                    <xdr:rowOff>123825</xdr:rowOff>
                  </to>
                </anchor>
              </controlPr>
            </control>
          </mc:Choice>
        </mc:AlternateContent>
        <mc:AlternateContent xmlns:mc="http://schemas.openxmlformats.org/markup-compatibility/2006">
          <mc:Choice Requires="x14">
            <control shapeId="9222" r:id="rId7" name="Check Box 6">
              <controlPr defaultSize="0" autoFill="0" autoLine="0" autoPict="0">
                <anchor moveWithCells="1" sizeWithCells="1">
                  <from>
                    <xdr:col>6</xdr:col>
                    <xdr:colOff>66675</xdr:colOff>
                    <xdr:row>24</xdr:row>
                    <xdr:rowOff>142875</xdr:rowOff>
                  </from>
                  <to>
                    <xdr:col>6</xdr:col>
                    <xdr:colOff>371475</xdr:colOff>
                    <xdr:row>26</xdr:row>
                    <xdr:rowOff>28575</xdr:rowOff>
                  </to>
                </anchor>
              </controlPr>
            </control>
          </mc:Choice>
        </mc:AlternateContent>
        <mc:AlternateContent xmlns:mc="http://schemas.openxmlformats.org/markup-compatibility/2006">
          <mc:Choice Requires="x14">
            <control shapeId="9223" r:id="rId8" name="Check Box 7">
              <controlPr defaultSize="0" autoFill="0" autoLine="0" autoPict="0">
                <anchor moveWithCells="1" sizeWithCells="1">
                  <from>
                    <xdr:col>6</xdr:col>
                    <xdr:colOff>66675</xdr:colOff>
                    <xdr:row>26</xdr:row>
                    <xdr:rowOff>38100</xdr:rowOff>
                  </from>
                  <to>
                    <xdr:col>6</xdr:col>
                    <xdr:colOff>371475</xdr:colOff>
                    <xdr:row>27</xdr:row>
                    <xdr:rowOff>85725</xdr:rowOff>
                  </to>
                </anchor>
              </controlPr>
            </control>
          </mc:Choice>
        </mc:AlternateContent>
        <mc:AlternateContent xmlns:mc="http://schemas.openxmlformats.org/markup-compatibility/2006">
          <mc:Choice Requires="x14">
            <control shapeId="9224" r:id="rId9" name="Check Box 8">
              <controlPr defaultSize="0" autoFill="0" autoLine="0" autoPict="0">
                <anchor moveWithCells="1" sizeWithCells="1">
                  <from>
                    <xdr:col>8</xdr:col>
                    <xdr:colOff>361950</xdr:colOff>
                    <xdr:row>23</xdr:row>
                    <xdr:rowOff>66675</xdr:rowOff>
                  </from>
                  <to>
                    <xdr:col>9</xdr:col>
                    <xdr:colOff>200025</xdr:colOff>
                    <xdr:row>24</xdr:row>
                    <xdr:rowOff>123825</xdr:rowOff>
                  </to>
                </anchor>
              </controlPr>
            </control>
          </mc:Choice>
        </mc:AlternateContent>
        <mc:AlternateContent xmlns:mc="http://schemas.openxmlformats.org/markup-compatibility/2006">
          <mc:Choice Requires="x14">
            <control shapeId="9225" r:id="rId10" name="Check Box 9">
              <controlPr defaultSize="0" autoFill="0" autoLine="0" autoPict="0">
                <anchor moveWithCells="1" sizeWithCells="1">
                  <from>
                    <xdr:col>8</xdr:col>
                    <xdr:colOff>361950</xdr:colOff>
                    <xdr:row>24</xdr:row>
                    <xdr:rowOff>142875</xdr:rowOff>
                  </from>
                  <to>
                    <xdr:col>9</xdr:col>
                    <xdr:colOff>200025</xdr:colOff>
                    <xdr:row>26</xdr:row>
                    <xdr:rowOff>28575</xdr:rowOff>
                  </to>
                </anchor>
              </controlPr>
            </control>
          </mc:Choice>
        </mc:AlternateContent>
        <mc:AlternateContent xmlns:mc="http://schemas.openxmlformats.org/markup-compatibility/2006">
          <mc:Choice Requires="x14">
            <control shapeId="9226" r:id="rId11" name="Check Box 10">
              <controlPr defaultSize="0" autoFill="0" autoLine="0" autoPict="0">
                <anchor moveWithCells="1" sizeWithCells="1">
                  <from>
                    <xdr:col>8</xdr:col>
                    <xdr:colOff>361950</xdr:colOff>
                    <xdr:row>26</xdr:row>
                    <xdr:rowOff>38100</xdr:rowOff>
                  </from>
                  <to>
                    <xdr:col>9</xdr:col>
                    <xdr:colOff>190500</xdr:colOff>
                    <xdr:row>27</xdr:row>
                    <xdr:rowOff>85725</xdr:rowOff>
                  </to>
                </anchor>
              </controlPr>
            </control>
          </mc:Choice>
        </mc:AlternateContent>
        <mc:AlternateContent xmlns:mc="http://schemas.openxmlformats.org/markup-compatibility/2006">
          <mc:Choice Requires="x14">
            <control shapeId="9227" r:id="rId12" name="Check Box 11">
              <controlPr defaultSize="0" autoFill="0" autoLine="0" autoPict="0">
                <anchor moveWithCells="1" sizeWithCells="1">
                  <from>
                    <xdr:col>12</xdr:col>
                    <xdr:colOff>333375</xdr:colOff>
                    <xdr:row>23</xdr:row>
                    <xdr:rowOff>66675</xdr:rowOff>
                  </from>
                  <to>
                    <xdr:col>13</xdr:col>
                    <xdr:colOff>104775</xdr:colOff>
                    <xdr:row>24</xdr:row>
                    <xdr:rowOff>123825</xdr:rowOff>
                  </to>
                </anchor>
              </controlPr>
            </control>
          </mc:Choice>
        </mc:AlternateContent>
        <mc:AlternateContent xmlns:mc="http://schemas.openxmlformats.org/markup-compatibility/2006">
          <mc:Choice Requires="x14">
            <control shapeId="9228" r:id="rId13" name="Check Box 12">
              <controlPr defaultSize="0" autoFill="0" autoLine="0" autoPict="0">
                <anchor moveWithCells="1" sizeWithCells="1">
                  <from>
                    <xdr:col>12</xdr:col>
                    <xdr:colOff>333375</xdr:colOff>
                    <xdr:row>24</xdr:row>
                    <xdr:rowOff>142875</xdr:rowOff>
                  </from>
                  <to>
                    <xdr:col>13</xdr:col>
                    <xdr:colOff>104775</xdr:colOff>
                    <xdr:row>26</xdr:row>
                    <xdr:rowOff>28575</xdr:rowOff>
                  </to>
                </anchor>
              </controlPr>
            </control>
          </mc:Choice>
        </mc:AlternateContent>
        <mc:AlternateContent xmlns:mc="http://schemas.openxmlformats.org/markup-compatibility/2006">
          <mc:Choice Requires="x14">
            <control shapeId="9229" r:id="rId14" name="Check Box 13">
              <controlPr defaultSize="0" autoFill="0" autoLine="0" autoPict="0">
                <anchor moveWithCells="1" sizeWithCells="1">
                  <from>
                    <xdr:col>12</xdr:col>
                    <xdr:colOff>333375</xdr:colOff>
                    <xdr:row>26</xdr:row>
                    <xdr:rowOff>38100</xdr:rowOff>
                  </from>
                  <to>
                    <xdr:col>13</xdr:col>
                    <xdr:colOff>104775</xdr:colOff>
                    <xdr:row>27</xdr:row>
                    <xdr:rowOff>85725</xdr:rowOff>
                  </to>
                </anchor>
              </controlPr>
            </control>
          </mc:Choice>
        </mc:AlternateContent>
        <mc:AlternateContent xmlns:mc="http://schemas.openxmlformats.org/markup-compatibility/2006">
          <mc:Choice Requires="x14">
            <control shapeId="9230" r:id="rId15" name="Check Box 14">
              <controlPr defaultSize="0" autoFill="0" autoLine="0" autoPict="0">
                <anchor moveWithCells="1" sizeWithCells="1">
                  <from>
                    <xdr:col>15</xdr:col>
                    <xdr:colOff>209550</xdr:colOff>
                    <xdr:row>23</xdr:row>
                    <xdr:rowOff>66675</xdr:rowOff>
                  </from>
                  <to>
                    <xdr:col>16</xdr:col>
                    <xdr:colOff>104775</xdr:colOff>
                    <xdr:row>24</xdr:row>
                    <xdr:rowOff>123825</xdr:rowOff>
                  </to>
                </anchor>
              </controlPr>
            </control>
          </mc:Choice>
        </mc:AlternateContent>
        <mc:AlternateContent xmlns:mc="http://schemas.openxmlformats.org/markup-compatibility/2006">
          <mc:Choice Requires="x14">
            <control shapeId="9217" r:id="rId16" name="Option Button 1">
              <controlPr locked="0" defaultSize="0" autoFill="0" autoLine="0" autoPict="0">
                <anchor moveWithCells="1">
                  <from>
                    <xdr:col>15</xdr:col>
                    <xdr:colOff>304800</xdr:colOff>
                    <xdr:row>11</xdr:row>
                    <xdr:rowOff>142875</xdr:rowOff>
                  </from>
                  <to>
                    <xdr:col>16</xdr:col>
                    <xdr:colOff>114300</xdr:colOff>
                    <xdr:row>13</xdr:row>
                    <xdr:rowOff>95250</xdr:rowOff>
                  </to>
                </anchor>
              </controlPr>
            </control>
          </mc:Choice>
        </mc:AlternateContent>
        <mc:AlternateContent xmlns:mc="http://schemas.openxmlformats.org/markup-compatibility/2006">
          <mc:Choice Requires="x14">
            <control shapeId="9218" r:id="rId17" name="Option Button 2">
              <controlPr locked="0" defaultSize="0" autoFill="0" autoLine="0" autoPict="0">
                <anchor moveWithCells="1">
                  <from>
                    <xdr:col>19</xdr:col>
                    <xdr:colOff>361950</xdr:colOff>
                    <xdr:row>11</xdr:row>
                    <xdr:rowOff>142875</xdr:rowOff>
                  </from>
                  <to>
                    <xdr:col>20</xdr:col>
                    <xdr:colOff>171450</xdr:colOff>
                    <xdr:row>13</xdr:row>
                    <xdr:rowOff>95250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sizeWithCells="1">
                  <from>
                    <xdr:col>15</xdr:col>
                    <xdr:colOff>228600</xdr:colOff>
                    <xdr:row>25</xdr:row>
                    <xdr:rowOff>38100</xdr:rowOff>
                  </from>
                  <to>
                    <xdr:col>16</xdr:col>
                    <xdr:colOff>123825</xdr:colOff>
                    <xdr:row>26</xdr:row>
                    <xdr:rowOff>85725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BF83"/>
  <sheetViews>
    <sheetView showGridLines="0" view="pageBreakPreview" zoomScaleNormal="70" zoomScaleSheetLayoutView="100" workbookViewId="0">
      <selection activeCell="Z4" sqref="Z4"/>
    </sheetView>
  </sheetViews>
  <sheetFormatPr baseColWidth="10" defaultColWidth="3.7109375" defaultRowHeight="15"/>
  <cols>
    <col min="58" max="58" width="12.85546875" customWidth="1"/>
    <col min="314" max="314" width="12.85546875" customWidth="1"/>
    <col min="570" max="570" width="12.85546875" customWidth="1"/>
    <col min="826" max="826" width="12.85546875" customWidth="1"/>
    <col min="1082" max="1082" width="12.85546875" customWidth="1"/>
    <col min="1338" max="1338" width="12.85546875" customWidth="1"/>
    <col min="1594" max="1594" width="12.85546875" customWidth="1"/>
    <col min="1850" max="1850" width="12.85546875" customWidth="1"/>
    <col min="2106" max="2106" width="12.85546875" customWidth="1"/>
    <col min="2362" max="2362" width="12.85546875" customWidth="1"/>
    <col min="2618" max="2618" width="12.85546875" customWidth="1"/>
    <col min="2874" max="2874" width="12.85546875" customWidth="1"/>
    <col min="3130" max="3130" width="12.85546875" customWidth="1"/>
    <col min="3386" max="3386" width="12.85546875" customWidth="1"/>
    <col min="3642" max="3642" width="12.85546875" customWidth="1"/>
    <col min="3898" max="3898" width="12.85546875" customWidth="1"/>
    <col min="4154" max="4154" width="12.85546875" customWidth="1"/>
    <col min="4410" max="4410" width="12.85546875" customWidth="1"/>
    <col min="4666" max="4666" width="12.85546875" customWidth="1"/>
    <col min="4922" max="4922" width="12.85546875" customWidth="1"/>
    <col min="5178" max="5178" width="12.85546875" customWidth="1"/>
    <col min="5434" max="5434" width="12.85546875" customWidth="1"/>
    <col min="5690" max="5690" width="12.85546875" customWidth="1"/>
    <col min="5946" max="5946" width="12.85546875" customWidth="1"/>
    <col min="6202" max="6202" width="12.85546875" customWidth="1"/>
    <col min="6458" max="6458" width="12.85546875" customWidth="1"/>
    <col min="6714" max="6714" width="12.85546875" customWidth="1"/>
    <col min="6970" max="6970" width="12.85546875" customWidth="1"/>
    <col min="7226" max="7226" width="12.85546875" customWidth="1"/>
    <col min="7482" max="7482" width="12.85546875" customWidth="1"/>
    <col min="7738" max="7738" width="12.85546875" customWidth="1"/>
    <col min="7994" max="7994" width="12.85546875" customWidth="1"/>
    <col min="8250" max="8250" width="12.85546875" customWidth="1"/>
    <col min="8506" max="8506" width="12.85546875" customWidth="1"/>
    <col min="8762" max="8762" width="12.85546875" customWidth="1"/>
    <col min="9018" max="9018" width="12.85546875" customWidth="1"/>
    <col min="9274" max="9274" width="12.85546875" customWidth="1"/>
    <col min="9530" max="9530" width="12.85546875" customWidth="1"/>
    <col min="9786" max="9786" width="12.85546875" customWidth="1"/>
    <col min="10042" max="10042" width="12.85546875" customWidth="1"/>
    <col min="10298" max="10298" width="12.85546875" customWidth="1"/>
    <col min="10554" max="10554" width="12.85546875" customWidth="1"/>
    <col min="10810" max="10810" width="12.85546875" customWidth="1"/>
    <col min="11066" max="11066" width="12.85546875" customWidth="1"/>
    <col min="11322" max="11322" width="12.85546875" customWidth="1"/>
    <col min="11578" max="11578" width="12.85546875" customWidth="1"/>
    <col min="11834" max="11834" width="12.85546875" customWidth="1"/>
    <col min="12090" max="12090" width="12.85546875" customWidth="1"/>
    <col min="12346" max="12346" width="12.85546875" customWidth="1"/>
    <col min="12602" max="12602" width="12.85546875" customWidth="1"/>
    <col min="12858" max="12858" width="12.85546875" customWidth="1"/>
    <col min="13114" max="13114" width="12.85546875" customWidth="1"/>
    <col min="13370" max="13370" width="12.85546875" customWidth="1"/>
    <col min="13626" max="13626" width="12.85546875" customWidth="1"/>
    <col min="13882" max="13882" width="12.85546875" customWidth="1"/>
    <col min="14138" max="14138" width="12.85546875" customWidth="1"/>
    <col min="14394" max="14394" width="12.85546875" customWidth="1"/>
    <col min="14650" max="14650" width="12.85546875" customWidth="1"/>
    <col min="14906" max="14906" width="12.85546875" customWidth="1"/>
    <col min="15162" max="15162" width="12.85546875" customWidth="1"/>
    <col min="15418" max="15418" width="12.85546875" customWidth="1"/>
    <col min="15674" max="15674" width="12.85546875" customWidth="1"/>
    <col min="15930" max="15930" width="12.85546875" customWidth="1"/>
    <col min="16186" max="16186" width="12.85546875" customWidth="1"/>
  </cols>
  <sheetData>
    <row r="1" spans="2:58" ht="15.75" thickBot="1"/>
    <row r="2" spans="2:58" ht="32.25" customHeight="1">
      <c r="B2" s="548"/>
      <c r="C2" s="1471"/>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50"/>
    </row>
    <row r="3" spans="2:58">
      <c r="B3" s="551"/>
      <c r="C3" s="1434"/>
      <c r="D3" s="1434"/>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434"/>
      <c r="AR3" s="1434"/>
      <c r="AS3" s="1434"/>
      <c r="AT3" s="1434"/>
      <c r="AU3" s="1434"/>
      <c r="AV3" s="1434"/>
      <c r="AW3" s="1434"/>
      <c r="AX3" s="552"/>
      <c r="AY3" s="552"/>
      <c r="AZ3" s="552"/>
      <c r="BA3" s="552"/>
      <c r="BB3" s="552"/>
      <c r="BC3" s="1434"/>
      <c r="BD3" s="553"/>
    </row>
    <row r="4" spans="2:58">
      <c r="B4" s="551"/>
      <c r="C4" s="1434"/>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4"/>
      <c r="AI4" s="1434"/>
      <c r="AJ4" s="1434"/>
      <c r="AK4" s="1434"/>
      <c r="AL4" s="1434"/>
      <c r="AM4" s="1434"/>
      <c r="AN4" s="1434"/>
      <c r="AO4" s="1434"/>
      <c r="AP4" s="1434"/>
      <c r="AQ4" s="1434"/>
      <c r="AR4" s="1434"/>
      <c r="AS4" s="1434"/>
      <c r="AT4" s="1434"/>
      <c r="AU4" s="1434"/>
      <c r="AV4" s="1434"/>
      <c r="AW4" s="1434"/>
      <c r="AX4" s="552"/>
      <c r="AY4" s="552"/>
      <c r="AZ4" s="552"/>
      <c r="BA4" s="552"/>
      <c r="BB4" s="552"/>
      <c r="BC4" s="1434"/>
      <c r="BD4" s="553"/>
    </row>
    <row r="5" spans="2:58" ht="20.25">
      <c r="B5" s="551"/>
      <c r="C5" s="3327" t="s">
        <v>430</v>
      </c>
      <c r="D5" s="3327"/>
      <c r="E5" s="3327"/>
      <c r="F5" s="3327"/>
      <c r="G5" s="3327"/>
      <c r="H5" s="3327"/>
      <c r="I5" s="3327"/>
      <c r="J5" s="3327"/>
      <c r="K5" s="3327"/>
      <c r="L5" s="3327"/>
      <c r="M5" s="3327"/>
      <c r="N5" s="3327"/>
      <c r="O5" s="3327"/>
      <c r="P5" s="3327"/>
      <c r="Q5" s="3327"/>
      <c r="R5" s="3327"/>
      <c r="S5" s="3327"/>
      <c r="T5" s="3327"/>
      <c r="U5" s="3327"/>
      <c r="V5" s="3327"/>
      <c r="W5" s="3327"/>
      <c r="X5" s="3327"/>
      <c r="Y5" s="3327"/>
      <c r="Z5" s="3327"/>
      <c r="AA5" s="3327"/>
      <c r="AB5" s="3327"/>
      <c r="AC5" s="3327"/>
      <c r="AD5" s="3327"/>
      <c r="AE5" s="3327"/>
      <c r="AF5" s="3327"/>
      <c r="AG5" s="3327"/>
      <c r="AH5" s="3327"/>
      <c r="AI5" s="3327"/>
      <c r="AJ5" s="3327"/>
      <c r="AK5" s="3327"/>
      <c r="AL5" s="3327"/>
      <c r="AM5" s="3327"/>
      <c r="AN5" s="3327"/>
      <c r="AO5" s="3327"/>
      <c r="AP5" s="3327"/>
      <c r="AQ5" s="3327"/>
      <c r="AR5" s="3327"/>
      <c r="AS5" s="3327"/>
      <c r="AT5" s="3327"/>
      <c r="AU5" s="3327"/>
      <c r="AV5" s="3327"/>
      <c r="AW5" s="3327"/>
      <c r="AX5" s="3327"/>
      <c r="AY5" s="3327"/>
      <c r="AZ5" s="3327"/>
      <c r="BA5" s="3327"/>
      <c r="BB5" s="3327"/>
      <c r="BC5" s="3327"/>
      <c r="BD5" s="553"/>
    </row>
    <row r="6" spans="2:58">
      <c r="B6" s="551"/>
      <c r="C6" s="554"/>
      <c r="D6" s="554"/>
      <c r="E6" s="554"/>
      <c r="F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c r="AT6" s="554"/>
      <c r="AU6" s="554"/>
      <c r="AV6" s="554"/>
      <c r="AW6" s="554"/>
      <c r="AX6" s="554"/>
      <c r="AY6" s="554"/>
      <c r="AZ6" s="554"/>
      <c r="BA6" s="554"/>
      <c r="BB6" s="554"/>
      <c r="BC6" s="554"/>
      <c r="BD6" s="553"/>
      <c r="BF6" s="12" t="s">
        <v>90</v>
      </c>
    </row>
    <row r="7" spans="2:58">
      <c r="B7" s="551"/>
      <c r="C7" s="1434"/>
      <c r="D7" s="1434"/>
      <c r="E7" s="1434"/>
      <c r="F7" s="1434"/>
      <c r="G7" s="1434"/>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2"/>
      <c r="BC7" s="1434"/>
      <c r="BD7" s="553"/>
    </row>
    <row r="8" spans="2:58" ht="15.75" thickBot="1">
      <c r="B8" s="551"/>
      <c r="C8" s="555"/>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7"/>
      <c r="AT8" s="557"/>
      <c r="AU8" s="556"/>
      <c r="AV8" s="556"/>
      <c r="AW8" s="557"/>
      <c r="AX8" s="556"/>
      <c r="AY8" s="557"/>
      <c r="AZ8" s="556"/>
      <c r="BA8" s="556"/>
      <c r="BB8" s="556"/>
      <c r="BC8" s="558"/>
      <c r="BD8" s="553"/>
    </row>
    <row r="9" spans="2:58" ht="15.75" thickBot="1">
      <c r="B9" s="551"/>
      <c r="C9" s="3320" t="s">
        <v>92</v>
      </c>
      <c r="D9" s="3321"/>
      <c r="E9" s="3321"/>
      <c r="F9" s="3321"/>
      <c r="G9" s="3321"/>
      <c r="H9" s="3321"/>
      <c r="I9" s="3323"/>
      <c r="J9" s="3323"/>
      <c r="K9" s="3323"/>
      <c r="L9" s="3323"/>
      <c r="M9" s="3323"/>
      <c r="N9" s="3323"/>
      <c r="O9" s="3323"/>
      <c r="P9" s="3323"/>
      <c r="Q9" s="3323"/>
      <c r="R9" s="3323"/>
      <c r="S9" s="3323"/>
      <c r="T9" s="3323"/>
      <c r="U9" s="3323"/>
      <c r="V9" s="3323"/>
      <c r="W9" s="3323"/>
      <c r="X9" s="3323"/>
      <c r="Y9" s="3323"/>
      <c r="Z9" s="3323"/>
      <c r="AA9" s="3323"/>
      <c r="AB9" s="1434"/>
      <c r="AC9" s="3321" t="s">
        <v>93</v>
      </c>
      <c r="AD9" s="3321"/>
      <c r="AE9" s="3321"/>
      <c r="AF9" s="1434"/>
      <c r="AG9" s="1434"/>
      <c r="AH9" s="3322"/>
      <c r="AI9" s="3322"/>
      <c r="AJ9" s="3322"/>
      <c r="AK9" s="3322"/>
      <c r="AL9" s="3322"/>
      <c r="AM9" s="3322"/>
      <c r="AN9" s="3322"/>
      <c r="AO9" s="3322"/>
      <c r="AP9" s="3322"/>
      <c r="AQ9" s="3322"/>
      <c r="AR9" s="3322"/>
      <c r="AS9" s="3322"/>
      <c r="AT9" s="3322"/>
      <c r="AU9" s="3322"/>
      <c r="AV9" s="3322"/>
      <c r="AW9" s="3325" t="s">
        <v>94</v>
      </c>
      <c r="AX9" s="3325"/>
      <c r="AY9" s="1947" t="s">
        <v>96</v>
      </c>
      <c r="AZ9" s="559"/>
      <c r="BA9" s="1947" t="s">
        <v>95</v>
      </c>
      <c r="BB9" s="559"/>
      <c r="BC9" s="560"/>
      <c r="BD9" s="553"/>
    </row>
    <row r="10" spans="2:58">
      <c r="B10" s="551"/>
      <c r="C10" s="3320" t="s">
        <v>97</v>
      </c>
      <c r="D10" s="3321"/>
      <c r="E10" s="3321"/>
      <c r="F10" s="3321"/>
      <c r="G10" s="1434"/>
      <c r="H10" s="1434"/>
      <c r="I10" s="3322"/>
      <c r="J10" s="3322"/>
      <c r="K10" s="3322"/>
      <c r="L10" s="3322"/>
      <c r="M10" s="3322"/>
      <c r="N10" s="3322"/>
      <c r="O10" s="3322"/>
      <c r="P10" s="3322"/>
      <c r="Q10" s="3322"/>
      <c r="R10" s="3322"/>
      <c r="S10" s="3322"/>
      <c r="T10" s="3322"/>
      <c r="U10" s="3322"/>
      <c r="V10" s="3322"/>
      <c r="W10" s="3322"/>
      <c r="X10" s="3322"/>
      <c r="Y10" s="3322"/>
      <c r="Z10" s="3322"/>
      <c r="AA10" s="3322"/>
      <c r="AB10" s="1434"/>
      <c r="AC10" s="3321" t="s">
        <v>98</v>
      </c>
      <c r="AD10" s="3321"/>
      <c r="AE10" s="3321"/>
      <c r="AF10" s="1434"/>
      <c r="AG10" s="1434"/>
      <c r="AH10" s="3324"/>
      <c r="AI10" s="3324"/>
      <c r="AJ10" s="3324"/>
      <c r="AK10" s="3324"/>
      <c r="AL10" s="3324"/>
      <c r="AM10" s="3324"/>
      <c r="AN10" s="3324"/>
      <c r="AO10" s="3324"/>
      <c r="AP10" s="3324"/>
      <c r="AQ10" s="3324"/>
      <c r="AR10" s="3324"/>
      <c r="AS10" s="3324"/>
      <c r="AT10" s="3324"/>
      <c r="AU10" s="3324"/>
      <c r="AV10" s="3324"/>
      <c r="AW10" s="1434"/>
      <c r="AX10" s="1434"/>
      <c r="AY10" s="1434"/>
      <c r="AZ10" s="1434"/>
      <c r="BA10" s="1434"/>
      <c r="BB10" s="1434"/>
      <c r="BC10" s="561"/>
      <c r="BD10" s="553"/>
    </row>
    <row r="11" spans="2:58">
      <c r="B11" s="551"/>
      <c r="C11" s="1431"/>
      <c r="D11" s="1434"/>
      <c r="E11" s="1434"/>
      <c r="F11" s="1434"/>
      <c r="G11" s="1434"/>
      <c r="H11" s="1434"/>
      <c r="I11" s="1432"/>
      <c r="J11" s="1434"/>
      <c r="K11" s="1434"/>
      <c r="L11" s="1434"/>
      <c r="M11" s="1434"/>
      <c r="N11" s="1434"/>
      <c r="O11" s="1434"/>
      <c r="P11" s="1434"/>
      <c r="Q11" s="1434"/>
      <c r="R11" s="1434"/>
      <c r="S11" s="1434"/>
      <c r="T11" s="1434"/>
      <c r="U11" s="1434"/>
      <c r="V11" s="1434"/>
      <c r="W11" s="1434"/>
      <c r="X11" s="1434"/>
      <c r="Y11" s="1434"/>
      <c r="Z11" s="1434"/>
      <c r="AA11" s="1434"/>
      <c r="AB11" s="1434"/>
      <c r="AC11" s="1434"/>
      <c r="AD11" s="1434"/>
      <c r="AE11" s="1434"/>
      <c r="AF11" s="1434"/>
      <c r="AG11" s="1434"/>
      <c r="AH11" s="562"/>
      <c r="AI11" s="562"/>
      <c r="AJ11" s="562"/>
      <c r="AK11" s="562"/>
      <c r="AL11" s="562"/>
      <c r="AM11" s="562"/>
      <c r="AN11" s="562"/>
      <c r="AO11" s="562"/>
      <c r="AP11" s="562"/>
      <c r="AQ11" s="562"/>
      <c r="AR11" s="562"/>
      <c r="AS11" s="562"/>
      <c r="AT11" s="562"/>
      <c r="AU11" s="3325"/>
      <c r="AV11" s="3325"/>
      <c r="AW11" s="1434"/>
      <c r="AX11" s="1434"/>
      <c r="AY11" s="1434"/>
      <c r="AZ11" s="1434"/>
      <c r="BA11" s="1434"/>
      <c r="BB11" s="1434"/>
      <c r="BC11" s="561"/>
      <c r="BD11" s="553"/>
    </row>
    <row r="12" spans="2:58">
      <c r="B12" s="551"/>
      <c r="C12" s="563"/>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3326"/>
      <c r="AV12" s="3326"/>
      <c r="AW12" s="1434"/>
      <c r="AX12" s="1434"/>
      <c r="AY12" s="1434"/>
      <c r="AZ12" s="1434"/>
      <c r="BA12" s="1434"/>
      <c r="BB12" s="1434"/>
      <c r="BC12" s="561"/>
      <c r="BD12" s="553"/>
    </row>
    <row r="13" spans="2:58">
      <c r="B13" s="551"/>
      <c r="C13" s="3320" t="s">
        <v>99</v>
      </c>
      <c r="D13" s="3321"/>
      <c r="E13" s="3321"/>
      <c r="F13" s="3321"/>
      <c r="G13" s="3321"/>
      <c r="H13" s="3321"/>
      <c r="I13" s="3322"/>
      <c r="J13" s="3322"/>
      <c r="K13" s="3322"/>
      <c r="L13" s="3322"/>
      <c r="M13" s="3322"/>
      <c r="N13" s="3322"/>
      <c r="O13" s="3322"/>
      <c r="P13" s="3322"/>
      <c r="Q13" s="3322"/>
      <c r="R13" s="3322"/>
      <c r="S13" s="3322"/>
      <c r="T13" s="3322"/>
      <c r="U13" s="3322"/>
      <c r="V13" s="3322"/>
      <c r="W13" s="3322"/>
      <c r="X13" s="3322"/>
      <c r="Y13" s="3322"/>
      <c r="Z13" s="3322"/>
      <c r="AA13" s="3322"/>
      <c r="AB13" s="1434"/>
      <c r="AC13" s="3321" t="s">
        <v>100</v>
      </c>
      <c r="AD13" s="3321"/>
      <c r="AE13" s="3321"/>
      <c r="AF13" s="1434"/>
      <c r="AG13" s="1434"/>
      <c r="AH13" s="3322"/>
      <c r="AI13" s="3322"/>
      <c r="AJ13" s="3322"/>
      <c r="AK13" s="3322"/>
      <c r="AL13" s="3322"/>
      <c r="AM13" s="3322"/>
      <c r="AN13" s="3322"/>
      <c r="AO13" s="3322"/>
      <c r="AP13" s="3322"/>
      <c r="AQ13" s="3322"/>
      <c r="AR13" s="3322"/>
      <c r="AS13" s="3322"/>
      <c r="AT13" s="3322"/>
      <c r="AU13" s="3322"/>
      <c r="AV13" s="3322"/>
      <c r="AW13" s="3322"/>
      <c r="AX13" s="3322"/>
      <c r="AY13" s="3322"/>
      <c r="AZ13" s="3322"/>
      <c r="BA13" s="3322"/>
      <c r="BB13" s="3322"/>
      <c r="BC13" s="560"/>
      <c r="BD13" s="553"/>
    </row>
    <row r="14" spans="2:58">
      <c r="B14" s="551"/>
      <c r="C14" s="3320" t="s">
        <v>101</v>
      </c>
      <c r="D14" s="3321"/>
      <c r="E14" s="3321"/>
      <c r="F14" s="3321"/>
      <c r="G14" s="3321"/>
      <c r="H14" s="3321"/>
      <c r="I14" s="3322"/>
      <c r="J14" s="3322"/>
      <c r="K14" s="3322"/>
      <c r="L14" s="3322"/>
      <c r="M14" s="3322"/>
      <c r="N14" s="3322"/>
      <c r="O14" s="3322"/>
      <c r="P14" s="3322"/>
      <c r="Q14" s="3322"/>
      <c r="R14" s="3322"/>
      <c r="S14" s="3322"/>
      <c r="T14" s="3322"/>
      <c r="U14" s="3322"/>
      <c r="V14" s="3322"/>
      <c r="W14" s="3322"/>
      <c r="X14" s="3322"/>
      <c r="Y14" s="3322"/>
      <c r="Z14" s="3322"/>
      <c r="AA14" s="3322"/>
      <c r="AB14" s="1434"/>
      <c r="AC14" s="3321" t="s">
        <v>102</v>
      </c>
      <c r="AD14" s="3321"/>
      <c r="AE14" s="3321"/>
      <c r="AF14" s="3321"/>
      <c r="AG14" s="3321"/>
      <c r="AH14" s="3323"/>
      <c r="AI14" s="3323"/>
      <c r="AJ14" s="3323"/>
      <c r="AK14" s="3323"/>
      <c r="AL14" s="3323"/>
      <c r="AM14" s="3323"/>
      <c r="AN14" s="3323"/>
      <c r="AO14" s="3323"/>
      <c r="AP14" s="3323"/>
      <c r="AQ14" s="3323"/>
      <c r="AR14" s="3323"/>
      <c r="AS14" s="3323"/>
      <c r="AT14" s="3323"/>
      <c r="AU14" s="3323"/>
      <c r="AV14" s="3323"/>
      <c r="AW14" s="3323"/>
      <c r="AX14" s="3323"/>
      <c r="AY14" s="3323"/>
      <c r="AZ14" s="3323"/>
      <c r="BA14" s="3323"/>
      <c r="BB14" s="3323"/>
      <c r="BC14" s="561"/>
      <c r="BD14" s="553"/>
    </row>
    <row r="15" spans="2:58">
      <c r="B15" s="551"/>
      <c r="C15" s="1431"/>
      <c r="D15" s="1434"/>
      <c r="E15" s="1434"/>
      <c r="F15" s="1434"/>
      <c r="G15" s="1434"/>
      <c r="H15" s="1434"/>
      <c r="I15" s="1432"/>
      <c r="J15" s="564"/>
      <c r="K15" s="564"/>
      <c r="L15" s="564"/>
      <c r="M15" s="564"/>
      <c r="N15" s="564"/>
      <c r="O15" s="564"/>
      <c r="P15" s="564"/>
      <c r="Q15" s="564"/>
      <c r="R15" s="564"/>
      <c r="S15" s="564"/>
      <c r="T15" s="564"/>
      <c r="U15" s="564"/>
      <c r="V15" s="1432"/>
      <c r="W15" s="1432"/>
      <c r="X15" s="1432"/>
      <c r="Y15" s="1432"/>
      <c r="Z15" s="1432"/>
      <c r="AA15" s="1432"/>
      <c r="AB15" s="1434"/>
      <c r="AC15" s="1434"/>
      <c r="AD15" s="1434"/>
      <c r="AE15" s="1434"/>
      <c r="AF15" s="1434"/>
      <c r="AG15" s="1434"/>
      <c r="AH15" s="564"/>
      <c r="AI15" s="564"/>
      <c r="AJ15" s="564"/>
      <c r="AK15" s="564"/>
      <c r="AL15" s="564"/>
      <c r="AM15" s="564"/>
      <c r="AN15" s="564"/>
      <c r="AO15" s="564"/>
      <c r="AP15" s="564"/>
      <c r="AQ15" s="564"/>
      <c r="AR15" s="564"/>
      <c r="AS15" s="1432"/>
      <c r="AT15" s="1432"/>
      <c r="AU15" s="564"/>
      <c r="AV15" s="1432"/>
      <c r="AW15" s="1432"/>
      <c r="AX15" s="1434"/>
      <c r="AY15" s="1434"/>
      <c r="AZ15" s="1434"/>
      <c r="BA15" s="1434"/>
      <c r="BB15" s="1434"/>
      <c r="BC15" s="561"/>
      <c r="BD15" s="553"/>
    </row>
    <row r="16" spans="2:58">
      <c r="B16" s="551"/>
      <c r="C16" s="565"/>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1433"/>
      <c r="AV16" s="566"/>
      <c r="AW16" s="566"/>
      <c r="AX16" s="567"/>
      <c r="AY16" s="1433"/>
      <c r="AZ16" s="566"/>
      <c r="BA16" s="566"/>
      <c r="BB16" s="566"/>
      <c r="BC16" s="568"/>
      <c r="BD16" s="553"/>
    </row>
    <row r="17" spans="2:56">
      <c r="B17" s="569"/>
      <c r="C17" s="3304" t="s">
        <v>431</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3304"/>
      <c r="AS17" s="3304"/>
      <c r="AT17" s="3304"/>
      <c r="AU17" s="3304"/>
      <c r="AV17" s="3304"/>
      <c r="AW17" s="3304"/>
      <c r="AX17" s="3304"/>
      <c r="AY17" s="3304"/>
      <c r="AZ17" s="3304"/>
      <c r="BA17" s="3304"/>
      <c r="BB17" s="3304"/>
      <c r="BC17" s="3304"/>
      <c r="BD17" s="570"/>
    </row>
    <row r="18" spans="2:56">
      <c r="B18" s="569"/>
      <c r="C18" s="3317" t="s">
        <v>432</v>
      </c>
      <c r="D18" s="3317"/>
      <c r="E18" s="3317"/>
      <c r="F18" s="3317"/>
      <c r="G18" s="3317"/>
      <c r="H18" s="3317"/>
      <c r="I18" s="3317"/>
      <c r="J18" s="3317"/>
      <c r="K18" s="3317"/>
      <c r="L18" s="3317"/>
      <c r="M18" s="3317"/>
      <c r="N18" s="3317"/>
      <c r="O18" s="3317"/>
      <c r="P18" s="3317"/>
      <c r="Q18" s="3317"/>
      <c r="R18" s="3317"/>
      <c r="S18" s="3317"/>
      <c r="T18" s="3317"/>
      <c r="U18" s="3317"/>
      <c r="V18" s="3317"/>
      <c r="W18" s="3317"/>
      <c r="X18" s="3317"/>
      <c r="Y18" s="3317"/>
      <c r="Z18" s="3317"/>
      <c r="AA18" s="3317"/>
      <c r="AB18" s="3317"/>
      <c r="AC18" s="3317"/>
      <c r="AD18" s="3317"/>
      <c r="AE18" s="3318"/>
      <c r="AF18" s="3317" t="s">
        <v>433</v>
      </c>
      <c r="AG18" s="3317"/>
      <c r="AH18" s="3317"/>
      <c r="AI18" s="3317"/>
      <c r="AJ18" s="3317"/>
      <c r="AK18" s="3317"/>
      <c r="AL18" s="3317"/>
      <c r="AM18" s="3317"/>
      <c r="AN18" s="3317"/>
      <c r="AO18" s="3317"/>
      <c r="AP18" s="3317"/>
      <c r="AQ18" s="3317"/>
      <c r="AR18" s="3317"/>
      <c r="AS18" s="3317"/>
      <c r="AT18" s="3317"/>
      <c r="AU18" s="3317"/>
      <c r="AV18" s="3317"/>
      <c r="AW18" s="3317"/>
      <c r="AX18" s="3317"/>
      <c r="AY18" s="3317"/>
      <c r="AZ18" s="3317"/>
      <c r="BA18" s="3317"/>
      <c r="BB18" s="3317"/>
      <c r="BC18" s="3317"/>
      <c r="BD18" s="570"/>
    </row>
    <row r="19" spans="2:56">
      <c r="B19" s="569"/>
      <c r="C19" s="3299"/>
      <c r="D19" s="3299"/>
      <c r="E19" s="3299"/>
      <c r="F19" s="3299"/>
      <c r="G19" s="3299"/>
      <c r="H19" s="3299"/>
      <c r="I19" s="3299"/>
      <c r="J19" s="3299"/>
      <c r="K19" s="3299"/>
      <c r="L19" s="3299"/>
      <c r="M19" s="3299"/>
      <c r="N19" s="3299"/>
      <c r="O19" s="3299"/>
      <c r="P19" s="3299"/>
      <c r="Q19" s="3299"/>
      <c r="R19" s="3299"/>
      <c r="S19" s="3299"/>
      <c r="T19" s="3299"/>
      <c r="U19" s="3299"/>
      <c r="V19" s="3299"/>
      <c r="W19" s="3299"/>
      <c r="X19" s="3299"/>
      <c r="Y19" s="3299"/>
      <c r="Z19" s="3299"/>
      <c r="AA19" s="3299"/>
      <c r="AB19" s="3299"/>
      <c r="AC19" s="3299"/>
      <c r="AD19" s="3299"/>
      <c r="AE19" s="3319"/>
      <c r="AF19" s="3299"/>
      <c r="AG19" s="3299"/>
      <c r="AH19" s="3299"/>
      <c r="AI19" s="3299"/>
      <c r="AJ19" s="3299"/>
      <c r="AK19" s="3299"/>
      <c r="AL19" s="3299"/>
      <c r="AM19" s="3299"/>
      <c r="AN19" s="3299"/>
      <c r="AO19" s="3299"/>
      <c r="AP19" s="3299"/>
      <c r="AQ19" s="3299"/>
      <c r="AR19" s="3299"/>
      <c r="AS19" s="3299"/>
      <c r="AT19" s="3299"/>
      <c r="AU19" s="3299"/>
      <c r="AV19" s="3299"/>
      <c r="AW19" s="3299"/>
      <c r="AX19" s="3299"/>
      <c r="AY19" s="3299"/>
      <c r="AZ19" s="3299"/>
      <c r="BA19" s="3299"/>
      <c r="BB19" s="3299"/>
      <c r="BC19" s="3299"/>
      <c r="BD19" s="570"/>
    </row>
    <row r="20" spans="2:56">
      <c r="B20" s="569"/>
      <c r="C20" s="3299"/>
      <c r="D20" s="3299"/>
      <c r="E20" s="3299"/>
      <c r="F20" s="3299"/>
      <c r="G20" s="3299"/>
      <c r="H20" s="3299"/>
      <c r="I20" s="3299"/>
      <c r="J20" s="3299"/>
      <c r="K20" s="3299"/>
      <c r="L20" s="3299"/>
      <c r="M20" s="3299"/>
      <c r="N20" s="3299"/>
      <c r="O20" s="3299"/>
      <c r="P20" s="3299"/>
      <c r="Q20" s="3299"/>
      <c r="R20" s="3299"/>
      <c r="S20" s="3299"/>
      <c r="T20" s="3299"/>
      <c r="U20" s="3299"/>
      <c r="V20" s="3299"/>
      <c r="W20" s="3299"/>
      <c r="X20" s="3299"/>
      <c r="Y20" s="3299"/>
      <c r="Z20" s="3299"/>
      <c r="AA20" s="3299"/>
      <c r="AB20" s="3299"/>
      <c r="AC20" s="3299"/>
      <c r="AD20" s="3299"/>
      <c r="AE20" s="3319"/>
      <c r="AF20" s="3299"/>
      <c r="AG20" s="3299"/>
      <c r="AH20" s="3299"/>
      <c r="AI20" s="3299"/>
      <c r="AJ20" s="3299"/>
      <c r="AK20" s="3299"/>
      <c r="AL20" s="3299"/>
      <c r="AM20" s="3299"/>
      <c r="AN20" s="3299"/>
      <c r="AO20" s="3299"/>
      <c r="AP20" s="3299"/>
      <c r="AQ20" s="3299"/>
      <c r="AR20" s="3299"/>
      <c r="AS20" s="3299"/>
      <c r="AT20" s="3299"/>
      <c r="AU20" s="3299"/>
      <c r="AV20" s="3299"/>
      <c r="AW20" s="3299"/>
      <c r="AX20" s="3299"/>
      <c r="AY20" s="3299"/>
      <c r="AZ20" s="3299"/>
      <c r="BA20" s="3299"/>
      <c r="BB20" s="3299"/>
      <c r="BC20" s="3299"/>
      <c r="BD20" s="570"/>
    </row>
    <row r="21" spans="2:56">
      <c r="B21" s="569"/>
      <c r="C21" s="3299"/>
      <c r="D21" s="3299"/>
      <c r="E21" s="3299"/>
      <c r="F21" s="3299"/>
      <c r="G21" s="3299"/>
      <c r="H21" s="3299"/>
      <c r="I21" s="3299"/>
      <c r="J21" s="3299"/>
      <c r="K21" s="3299"/>
      <c r="L21" s="3299"/>
      <c r="M21" s="3299"/>
      <c r="N21" s="3299"/>
      <c r="O21" s="3299"/>
      <c r="P21" s="3299"/>
      <c r="Q21" s="3299"/>
      <c r="R21" s="3299"/>
      <c r="S21" s="3299"/>
      <c r="T21" s="3299"/>
      <c r="U21" s="3299"/>
      <c r="V21" s="3299"/>
      <c r="W21" s="3299"/>
      <c r="X21" s="3299"/>
      <c r="Y21" s="3299"/>
      <c r="Z21" s="3299"/>
      <c r="AA21" s="3299"/>
      <c r="AB21" s="3299"/>
      <c r="AC21" s="3299"/>
      <c r="AD21" s="3299"/>
      <c r="AE21" s="3319"/>
      <c r="AF21" s="3299"/>
      <c r="AG21" s="3299"/>
      <c r="AH21" s="3299"/>
      <c r="AI21" s="3299"/>
      <c r="AJ21" s="3299"/>
      <c r="AK21" s="3299"/>
      <c r="AL21" s="3299"/>
      <c r="AM21" s="3299"/>
      <c r="AN21" s="3299"/>
      <c r="AO21" s="3299"/>
      <c r="AP21" s="3299"/>
      <c r="AQ21" s="3299"/>
      <c r="AR21" s="3299"/>
      <c r="AS21" s="3299"/>
      <c r="AT21" s="3299"/>
      <c r="AU21" s="3299"/>
      <c r="AV21" s="3299"/>
      <c r="AW21" s="3299"/>
      <c r="AX21" s="3299"/>
      <c r="AY21" s="3299"/>
      <c r="AZ21" s="3299"/>
      <c r="BA21" s="3299"/>
      <c r="BB21" s="3299"/>
      <c r="BC21" s="3299"/>
      <c r="BD21" s="570"/>
    </row>
    <row r="22" spans="2:56">
      <c r="B22" s="569"/>
      <c r="C22" s="3299"/>
      <c r="D22" s="3299"/>
      <c r="E22" s="3299"/>
      <c r="F22" s="3299"/>
      <c r="G22" s="3299"/>
      <c r="H22" s="3299"/>
      <c r="I22" s="3299"/>
      <c r="J22" s="3299"/>
      <c r="K22" s="3299"/>
      <c r="L22" s="3299"/>
      <c r="M22" s="3299"/>
      <c r="N22" s="3299"/>
      <c r="O22" s="3299"/>
      <c r="P22" s="3299"/>
      <c r="Q22" s="3299"/>
      <c r="R22" s="3299"/>
      <c r="S22" s="3299"/>
      <c r="T22" s="3299"/>
      <c r="U22" s="3299"/>
      <c r="V22" s="3299"/>
      <c r="W22" s="3299"/>
      <c r="X22" s="3299"/>
      <c r="Y22" s="3299"/>
      <c r="Z22" s="3299"/>
      <c r="AA22" s="3299"/>
      <c r="AB22" s="3299"/>
      <c r="AC22" s="3299"/>
      <c r="AD22" s="3299"/>
      <c r="AE22" s="3319"/>
      <c r="AF22" s="3299"/>
      <c r="AG22" s="3299"/>
      <c r="AH22" s="3299"/>
      <c r="AI22" s="3299"/>
      <c r="AJ22" s="3299"/>
      <c r="AK22" s="3299"/>
      <c r="AL22" s="3299"/>
      <c r="AM22" s="3299"/>
      <c r="AN22" s="3299"/>
      <c r="AO22" s="3299"/>
      <c r="AP22" s="3299"/>
      <c r="AQ22" s="3299"/>
      <c r="AR22" s="3299"/>
      <c r="AS22" s="3299"/>
      <c r="AT22" s="3299"/>
      <c r="AU22" s="3299"/>
      <c r="AV22" s="3299"/>
      <c r="AW22" s="3299"/>
      <c r="AX22" s="3299"/>
      <c r="AY22" s="3299"/>
      <c r="AZ22" s="3299"/>
      <c r="BA22" s="3299"/>
      <c r="BB22" s="3299"/>
      <c r="BC22" s="3299"/>
      <c r="BD22" s="570"/>
    </row>
    <row r="23" spans="2:56">
      <c r="B23" s="569"/>
      <c r="C23" s="3299"/>
      <c r="D23" s="3299"/>
      <c r="E23" s="3299"/>
      <c r="F23" s="3299"/>
      <c r="G23" s="3299"/>
      <c r="H23" s="3299"/>
      <c r="I23" s="3299"/>
      <c r="J23" s="3299"/>
      <c r="K23" s="3299"/>
      <c r="L23" s="3299"/>
      <c r="M23" s="3299"/>
      <c r="N23" s="3299"/>
      <c r="O23" s="3299"/>
      <c r="P23" s="3299"/>
      <c r="Q23" s="3299"/>
      <c r="R23" s="3299"/>
      <c r="S23" s="3299"/>
      <c r="T23" s="3299"/>
      <c r="U23" s="3299"/>
      <c r="V23" s="3299"/>
      <c r="W23" s="3299"/>
      <c r="X23" s="3299"/>
      <c r="Y23" s="3299"/>
      <c r="Z23" s="3299"/>
      <c r="AA23" s="3299"/>
      <c r="AB23" s="3299"/>
      <c r="AC23" s="3299"/>
      <c r="AD23" s="3299"/>
      <c r="AE23" s="3319"/>
      <c r="AF23" s="3299"/>
      <c r="AG23" s="3299"/>
      <c r="AH23" s="3299"/>
      <c r="AI23" s="3299"/>
      <c r="AJ23" s="3299"/>
      <c r="AK23" s="3299"/>
      <c r="AL23" s="3299"/>
      <c r="AM23" s="3299"/>
      <c r="AN23" s="3299"/>
      <c r="AO23" s="3299"/>
      <c r="AP23" s="3299"/>
      <c r="AQ23" s="3299"/>
      <c r="AR23" s="3299"/>
      <c r="AS23" s="3299"/>
      <c r="AT23" s="3299"/>
      <c r="AU23" s="3299"/>
      <c r="AV23" s="3299"/>
      <c r="AW23" s="3299"/>
      <c r="AX23" s="3299"/>
      <c r="AY23" s="3299"/>
      <c r="AZ23" s="3299"/>
      <c r="BA23" s="3299"/>
      <c r="BB23" s="3299"/>
      <c r="BC23" s="3299"/>
      <c r="BD23" s="570"/>
    </row>
    <row r="24" spans="2:56">
      <c r="B24" s="569"/>
      <c r="C24" s="3299"/>
      <c r="D24" s="3299"/>
      <c r="E24" s="3299"/>
      <c r="F24" s="3299"/>
      <c r="G24" s="3299"/>
      <c r="H24" s="3299"/>
      <c r="I24" s="3299"/>
      <c r="J24" s="3299"/>
      <c r="K24" s="3299"/>
      <c r="L24" s="3299"/>
      <c r="M24" s="3299"/>
      <c r="N24" s="3299"/>
      <c r="O24" s="3299"/>
      <c r="P24" s="3299"/>
      <c r="Q24" s="3299"/>
      <c r="R24" s="3299"/>
      <c r="S24" s="3299"/>
      <c r="T24" s="3299"/>
      <c r="U24" s="3299"/>
      <c r="V24" s="3299"/>
      <c r="W24" s="3299"/>
      <c r="X24" s="3299"/>
      <c r="Y24" s="3299"/>
      <c r="Z24" s="3299"/>
      <c r="AA24" s="3299"/>
      <c r="AB24" s="3299"/>
      <c r="AC24" s="3299"/>
      <c r="AD24" s="3299"/>
      <c r="AE24" s="3319"/>
      <c r="AF24" s="3299"/>
      <c r="AG24" s="3299"/>
      <c r="AH24" s="3299"/>
      <c r="AI24" s="3299"/>
      <c r="AJ24" s="3299"/>
      <c r="AK24" s="3299"/>
      <c r="AL24" s="3299"/>
      <c r="AM24" s="3299"/>
      <c r="AN24" s="3299"/>
      <c r="AO24" s="3299"/>
      <c r="AP24" s="3299"/>
      <c r="AQ24" s="3299"/>
      <c r="AR24" s="3299"/>
      <c r="AS24" s="3299"/>
      <c r="AT24" s="3299"/>
      <c r="AU24" s="3299"/>
      <c r="AV24" s="3299"/>
      <c r="AW24" s="3299"/>
      <c r="AX24" s="3299"/>
      <c r="AY24" s="3299"/>
      <c r="AZ24" s="3299"/>
      <c r="BA24" s="3299"/>
      <c r="BB24" s="3299"/>
      <c r="BC24" s="3299"/>
      <c r="BD24" s="570"/>
    </row>
    <row r="25" spans="2:56">
      <c r="B25" s="569"/>
      <c r="C25" s="3299"/>
      <c r="D25" s="3299"/>
      <c r="E25" s="3299"/>
      <c r="F25" s="3299"/>
      <c r="G25" s="3299"/>
      <c r="H25" s="3299"/>
      <c r="I25" s="3299"/>
      <c r="J25" s="3299"/>
      <c r="K25" s="3299"/>
      <c r="L25" s="3299"/>
      <c r="M25" s="3299"/>
      <c r="N25" s="3299"/>
      <c r="O25" s="3299"/>
      <c r="P25" s="3299"/>
      <c r="Q25" s="3299"/>
      <c r="R25" s="3299"/>
      <c r="S25" s="3299"/>
      <c r="T25" s="3299"/>
      <c r="U25" s="3299"/>
      <c r="V25" s="3299"/>
      <c r="W25" s="3299"/>
      <c r="X25" s="3299"/>
      <c r="Y25" s="3299"/>
      <c r="Z25" s="3299"/>
      <c r="AA25" s="3299"/>
      <c r="AB25" s="3299"/>
      <c r="AC25" s="3299"/>
      <c r="AD25" s="3299"/>
      <c r="AE25" s="3319"/>
      <c r="AF25" s="3299"/>
      <c r="AG25" s="3299"/>
      <c r="AH25" s="3299"/>
      <c r="AI25" s="3299"/>
      <c r="AJ25" s="3299"/>
      <c r="AK25" s="3299"/>
      <c r="AL25" s="3299"/>
      <c r="AM25" s="3299"/>
      <c r="AN25" s="3299"/>
      <c r="AO25" s="3299"/>
      <c r="AP25" s="3299"/>
      <c r="AQ25" s="3299"/>
      <c r="AR25" s="3299"/>
      <c r="AS25" s="3299"/>
      <c r="AT25" s="3299"/>
      <c r="AU25" s="3299"/>
      <c r="AV25" s="3299"/>
      <c r="AW25" s="3299"/>
      <c r="AX25" s="3299"/>
      <c r="AY25" s="3299"/>
      <c r="AZ25" s="3299"/>
      <c r="BA25" s="3299"/>
      <c r="BB25" s="3299"/>
      <c r="BC25" s="3299"/>
      <c r="BD25" s="570"/>
    </row>
    <row r="26" spans="2:56">
      <c r="B26" s="569"/>
      <c r="C26" s="3299"/>
      <c r="D26" s="3299"/>
      <c r="E26" s="3299"/>
      <c r="F26" s="3299"/>
      <c r="G26" s="3299"/>
      <c r="H26" s="3299"/>
      <c r="I26" s="3299"/>
      <c r="J26" s="3299"/>
      <c r="K26" s="3299"/>
      <c r="L26" s="3299"/>
      <c r="M26" s="3299"/>
      <c r="N26" s="3299"/>
      <c r="O26" s="3299"/>
      <c r="P26" s="3299"/>
      <c r="Q26" s="3299"/>
      <c r="R26" s="3299"/>
      <c r="S26" s="3299"/>
      <c r="T26" s="3299"/>
      <c r="U26" s="3299"/>
      <c r="V26" s="3299"/>
      <c r="W26" s="3299"/>
      <c r="X26" s="3299"/>
      <c r="Y26" s="3299"/>
      <c r="Z26" s="3299"/>
      <c r="AA26" s="3299"/>
      <c r="AB26" s="3299"/>
      <c r="AC26" s="3299"/>
      <c r="AD26" s="3299"/>
      <c r="AE26" s="3319"/>
      <c r="AF26" s="3299"/>
      <c r="AG26" s="3299"/>
      <c r="AH26" s="3299"/>
      <c r="AI26" s="3299"/>
      <c r="AJ26" s="3299"/>
      <c r="AK26" s="3299"/>
      <c r="AL26" s="3299"/>
      <c r="AM26" s="3299"/>
      <c r="AN26" s="3299"/>
      <c r="AO26" s="3299"/>
      <c r="AP26" s="3299"/>
      <c r="AQ26" s="3299"/>
      <c r="AR26" s="3299"/>
      <c r="AS26" s="3299"/>
      <c r="AT26" s="3299"/>
      <c r="AU26" s="3299"/>
      <c r="AV26" s="3299"/>
      <c r="AW26" s="3299"/>
      <c r="AX26" s="3299"/>
      <c r="AY26" s="3299"/>
      <c r="AZ26" s="3299"/>
      <c r="BA26" s="3299"/>
      <c r="BB26" s="3299"/>
      <c r="BC26" s="3299"/>
      <c r="BD26" s="570"/>
    </row>
    <row r="27" spans="2:56">
      <c r="B27" s="569"/>
      <c r="C27" s="3299"/>
      <c r="D27" s="3299"/>
      <c r="E27" s="3299"/>
      <c r="F27" s="3299"/>
      <c r="G27" s="3299"/>
      <c r="H27" s="3299"/>
      <c r="I27" s="3299"/>
      <c r="J27" s="3299"/>
      <c r="K27" s="3299"/>
      <c r="L27" s="3299"/>
      <c r="M27" s="3299"/>
      <c r="N27" s="3299"/>
      <c r="O27" s="3299"/>
      <c r="P27" s="3299"/>
      <c r="Q27" s="3299"/>
      <c r="R27" s="3299"/>
      <c r="S27" s="3299"/>
      <c r="T27" s="3299"/>
      <c r="U27" s="3299"/>
      <c r="V27" s="3299"/>
      <c r="W27" s="3299"/>
      <c r="X27" s="3299"/>
      <c r="Y27" s="3299"/>
      <c r="Z27" s="3299"/>
      <c r="AA27" s="3299"/>
      <c r="AB27" s="3299"/>
      <c r="AC27" s="3299"/>
      <c r="AD27" s="3299"/>
      <c r="AE27" s="3319"/>
      <c r="AF27" s="3299"/>
      <c r="AG27" s="3299"/>
      <c r="AH27" s="3299"/>
      <c r="AI27" s="3299"/>
      <c r="AJ27" s="3299"/>
      <c r="AK27" s="3299"/>
      <c r="AL27" s="3299"/>
      <c r="AM27" s="3299"/>
      <c r="AN27" s="3299"/>
      <c r="AO27" s="3299"/>
      <c r="AP27" s="3299"/>
      <c r="AQ27" s="3299"/>
      <c r="AR27" s="3299"/>
      <c r="AS27" s="3299"/>
      <c r="AT27" s="3299"/>
      <c r="AU27" s="3299"/>
      <c r="AV27" s="3299"/>
      <c r="AW27" s="3299"/>
      <c r="AX27" s="3299"/>
      <c r="AY27" s="3299"/>
      <c r="AZ27" s="3299"/>
      <c r="BA27" s="3299"/>
      <c r="BB27" s="3299"/>
      <c r="BC27" s="3299"/>
      <c r="BD27" s="570"/>
    </row>
    <row r="28" spans="2:56">
      <c r="B28" s="569"/>
      <c r="C28" s="3299"/>
      <c r="D28" s="3299"/>
      <c r="E28" s="3299"/>
      <c r="F28" s="3299"/>
      <c r="G28" s="3299"/>
      <c r="H28" s="3299"/>
      <c r="I28" s="3299"/>
      <c r="J28" s="3299"/>
      <c r="K28" s="3299"/>
      <c r="L28" s="3299"/>
      <c r="M28" s="3299"/>
      <c r="N28" s="3299"/>
      <c r="O28" s="3299"/>
      <c r="P28" s="3299"/>
      <c r="Q28" s="3299"/>
      <c r="R28" s="3299"/>
      <c r="S28" s="3299"/>
      <c r="T28" s="3299"/>
      <c r="U28" s="3299"/>
      <c r="V28" s="3299"/>
      <c r="W28" s="3299"/>
      <c r="X28" s="3299"/>
      <c r="Y28" s="3299"/>
      <c r="Z28" s="3299"/>
      <c r="AA28" s="3299"/>
      <c r="AB28" s="3299"/>
      <c r="AC28" s="3299"/>
      <c r="AD28" s="3299"/>
      <c r="AE28" s="3319"/>
      <c r="AF28" s="3299"/>
      <c r="AG28" s="3299"/>
      <c r="AH28" s="3299"/>
      <c r="AI28" s="3299"/>
      <c r="AJ28" s="3299"/>
      <c r="AK28" s="3299"/>
      <c r="AL28" s="3299"/>
      <c r="AM28" s="3299"/>
      <c r="AN28" s="3299"/>
      <c r="AO28" s="3299"/>
      <c r="AP28" s="3299"/>
      <c r="AQ28" s="3299"/>
      <c r="AR28" s="3299"/>
      <c r="AS28" s="3299"/>
      <c r="AT28" s="3299"/>
      <c r="AU28" s="3299"/>
      <c r="AV28" s="3299"/>
      <c r="AW28" s="3299"/>
      <c r="AX28" s="3299"/>
      <c r="AY28" s="3299"/>
      <c r="AZ28" s="3299"/>
      <c r="BA28" s="3299"/>
      <c r="BB28" s="3299"/>
      <c r="BC28" s="3299"/>
      <c r="BD28" s="570"/>
    </row>
    <row r="29" spans="2:56">
      <c r="B29" s="569"/>
      <c r="C29" s="3299"/>
      <c r="D29" s="3299"/>
      <c r="E29" s="3299"/>
      <c r="F29" s="3299"/>
      <c r="G29" s="3299"/>
      <c r="H29" s="3299"/>
      <c r="I29" s="3299"/>
      <c r="J29" s="3299"/>
      <c r="K29" s="3299"/>
      <c r="L29" s="3299"/>
      <c r="M29" s="3299"/>
      <c r="N29" s="3299"/>
      <c r="O29" s="3299"/>
      <c r="P29" s="3299"/>
      <c r="Q29" s="3299"/>
      <c r="R29" s="3299"/>
      <c r="S29" s="3299"/>
      <c r="T29" s="3299"/>
      <c r="U29" s="3299"/>
      <c r="V29" s="3299"/>
      <c r="W29" s="3299"/>
      <c r="X29" s="3299"/>
      <c r="Y29" s="3299"/>
      <c r="Z29" s="3299"/>
      <c r="AA29" s="3299"/>
      <c r="AB29" s="3299"/>
      <c r="AC29" s="3299"/>
      <c r="AD29" s="3299"/>
      <c r="AE29" s="3319"/>
      <c r="AF29" s="3299"/>
      <c r="AG29" s="3299"/>
      <c r="AH29" s="3299"/>
      <c r="AI29" s="3299"/>
      <c r="AJ29" s="3299"/>
      <c r="AK29" s="3299"/>
      <c r="AL29" s="3299"/>
      <c r="AM29" s="3299"/>
      <c r="AN29" s="3299"/>
      <c r="AO29" s="3299"/>
      <c r="AP29" s="3299"/>
      <c r="AQ29" s="3299"/>
      <c r="AR29" s="3299"/>
      <c r="AS29" s="3299"/>
      <c r="AT29" s="3299"/>
      <c r="AU29" s="3299"/>
      <c r="AV29" s="3299"/>
      <c r="AW29" s="3299"/>
      <c r="AX29" s="3299"/>
      <c r="AY29" s="3299"/>
      <c r="AZ29" s="3299"/>
      <c r="BA29" s="3299"/>
      <c r="BB29" s="3299"/>
      <c r="BC29" s="3299"/>
      <c r="BD29" s="570"/>
    </row>
    <row r="30" spans="2:56">
      <c r="B30" s="569"/>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319"/>
      <c r="AF30" s="3299"/>
      <c r="AG30" s="3299"/>
      <c r="AH30" s="3299"/>
      <c r="AI30" s="3299"/>
      <c r="AJ30" s="3299"/>
      <c r="AK30" s="3299"/>
      <c r="AL30" s="3299"/>
      <c r="AM30" s="3299"/>
      <c r="AN30" s="3299"/>
      <c r="AO30" s="3299"/>
      <c r="AP30" s="3299"/>
      <c r="AQ30" s="3299"/>
      <c r="AR30" s="3299"/>
      <c r="AS30" s="3299"/>
      <c r="AT30" s="3299"/>
      <c r="AU30" s="3299"/>
      <c r="AV30" s="3299"/>
      <c r="AW30" s="3299"/>
      <c r="AX30" s="3299"/>
      <c r="AY30" s="3299"/>
      <c r="AZ30" s="3299"/>
      <c r="BA30" s="3299"/>
      <c r="BB30" s="3299"/>
      <c r="BC30" s="3299"/>
      <c r="BD30" s="570"/>
    </row>
    <row r="31" spans="2:56">
      <c r="B31" s="569"/>
      <c r="C31" s="3299" t="s">
        <v>434</v>
      </c>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319"/>
      <c r="AF31" s="3299"/>
      <c r="AG31" s="3299"/>
      <c r="AH31" s="3299"/>
      <c r="AI31" s="3299"/>
      <c r="AJ31" s="3299"/>
      <c r="AK31" s="3299"/>
      <c r="AL31" s="3299"/>
      <c r="AM31" s="3299"/>
      <c r="AN31" s="3299"/>
      <c r="AO31" s="3299"/>
      <c r="AP31" s="3299"/>
      <c r="AQ31" s="3299"/>
      <c r="AR31" s="3299"/>
      <c r="AS31" s="3299"/>
      <c r="AT31" s="3299"/>
      <c r="AU31" s="3299"/>
      <c r="AV31" s="3299"/>
      <c r="AW31" s="3299"/>
      <c r="AX31" s="3299"/>
      <c r="AY31" s="3299"/>
      <c r="AZ31" s="3299"/>
      <c r="BA31" s="3299"/>
      <c r="BB31" s="3299"/>
      <c r="BC31" s="3299"/>
      <c r="BD31" s="570"/>
    </row>
    <row r="32" spans="2:56">
      <c r="B32" s="569"/>
      <c r="C32" s="3299"/>
      <c r="D32" s="3299"/>
      <c r="E32" s="3299"/>
      <c r="F32" s="3299"/>
      <c r="G32" s="3299"/>
      <c r="H32" s="3299"/>
      <c r="I32" s="3299"/>
      <c r="J32" s="3299"/>
      <c r="K32" s="3299"/>
      <c r="L32" s="3299"/>
      <c r="M32" s="3299"/>
      <c r="N32" s="3299"/>
      <c r="O32" s="3299"/>
      <c r="P32" s="3299"/>
      <c r="Q32" s="3299"/>
      <c r="R32" s="3299"/>
      <c r="S32" s="3299"/>
      <c r="T32" s="3299"/>
      <c r="U32" s="3299"/>
      <c r="V32" s="3299"/>
      <c r="W32" s="3299"/>
      <c r="X32" s="3299"/>
      <c r="Y32" s="3299"/>
      <c r="Z32" s="3299"/>
      <c r="AA32" s="3299"/>
      <c r="AB32" s="3299"/>
      <c r="AC32" s="3299"/>
      <c r="AD32" s="3299"/>
      <c r="AE32" s="3319"/>
      <c r="AF32" s="3299"/>
      <c r="AG32" s="3299"/>
      <c r="AH32" s="3299"/>
      <c r="AI32" s="3299"/>
      <c r="AJ32" s="3299"/>
      <c r="AK32" s="3299"/>
      <c r="AL32" s="3299"/>
      <c r="AM32" s="3299"/>
      <c r="AN32" s="3299"/>
      <c r="AO32" s="3299"/>
      <c r="AP32" s="3299"/>
      <c r="AQ32" s="3299"/>
      <c r="AR32" s="3299"/>
      <c r="AS32" s="3299"/>
      <c r="AT32" s="3299"/>
      <c r="AU32" s="3299"/>
      <c r="AV32" s="3299"/>
      <c r="AW32" s="3299"/>
      <c r="AX32" s="3299"/>
      <c r="AY32" s="3299"/>
      <c r="AZ32" s="3299"/>
      <c r="BA32" s="3299"/>
      <c r="BB32" s="3299"/>
      <c r="BC32" s="3299"/>
      <c r="BD32" s="570"/>
    </row>
    <row r="33" spans="2:56">
      <c r="B33" s="569"/>
      <c r="C33" s="3299"/>
      <c r="D33" s="3299"/>
      <c r="E33" s="3299"/>
      <c r="F33" s="3299"/>
      <c r="G33" s="3299"/>
      <c r="H33" s="3299"/>
      <c r="I33" s="3299"/>
      <c r="J33" s="3299"/>
      <c r="K33" s="3299"/>
      <c r="L33" s="3299"/>
      <c r="M33" s="3299"/>
      <c r="N33" s="3299"/>
      <c r="O33" s="3299"/>
      <c r="P33" s="3299"/>
      <c r="Q33" s="3299"/>
      <c r="R33" s="3299"/>
      <c r="S33" s="3299"/>
      <c r="T33" s="3299"/>
      <c r="U33" s="3299"/>
      <c r="V33" s="3299"/>
      <c r="W33" s="3299"/>
      <c r="X33" s="3299"/>
      <c r="Y33" s="3299"/>
      <c r="Z33" s="3299"/>
      <c r="AA33" s="3299"/>
      <c r="AB33" s="3299"/>
      <c r="AC33" s="3299"/>
      <c r="AD33" s="3299"/>
      <c r="AE33" s="3319"/>
      <c r="AF33" s="3299"/>
      <c r="AG33" s="3299"/>
      <c r="AH33" s="3299"/>
      <c r="AI33" s="3299"/>
      <c r="AJ33" s="3299"/>
      <c r="AK33" s="3299"/>
      <c r="AL33" s="3299"/>
      <c r="AM33" s="3299"/>
      <c r="AN33" s="3299"/>
      <c r="AO33" s="3299"/>
      <c r="AP33" s="3299"/>
      <c r="AQ33" s="3299"/>
      <c r="AR33" s="3299"/>
      <c r="AS33" s="3299"/>
      <c r="AT33" s="3299"/>
      <c r="AU33" s="3299"/>
      <c r="AV33" s="3299"/>
      <c r="AW33" s="3299"/>
      <c r="AX33" s="3299"/>
      <c r="AY33" s="3299"/>
      <c r="AZ33" s="3299"/>
      <c r="BA33" s="3299"/>
      <c r="BB33" s="3299"/>
      <c r="BC33" s="3299"/>
      <c r="BD33" s="570"/>
    </row>
    <row r="34" spans="2:56">
      <c r="B34" s="569"/>
      <c r="C34" s="3299"/>
      <c r="D34" s="3299"/>
      <c r="E34" s="3299"/>
      <c r="F34" s="3299"/>
      <c r="G34" s="3299"/>
      <c r="H34" s="3299"/>
      <c r="I34" s="3299"/>
      <c r="J34" s="3299"/>
      <c r="K34" s="3299"/>
      <c r="L34" s="3299"/>
      <c r="M34" s="3299"/>
      <c r="N34" s="3299"/>
      <c r="O34" s="3299"/>
      <c r="P34" s="3299"/>
      <c r="Q34" s="3299"/>
      <c r="R34" s="3299"/>
      <c r="S34" s="3299"/>
      <c r="T34" s="3299"/>
      <c r="U34" s="3299"/>
      <c r="V34" s="3299"/>
      <c r="W34" s="3299"/>
      <c r="X34" s="3299"/>
      <c r="Y34" s="3299"/>
      <c r="Z34" s="3299"/>
      <c r="AA34" s="3299"/>
      <c r="AB34" s="3299"/>
      <c r="AC34" s="3299"/>
      <c r="AD34" s="3299"/>
      <c r="AE34" s="3319"/>
      <c r="AF34" s="3299"/>
      <c r="AG34" s="3299"/>
      <c r="AH34" s="3299"/>
      <c r="AI34" s="3299"/>
      <c r="AJ34" s="3299"/>
      <c r="AK34" s="3299"/>
      <c r="AL34" s="3299"/>
      <c r="AM34" s="3299"/>
      <c r="AN34" s="3299"/>
      <c r="AO34" s="3299"/>
      <c r="AP34" s="3299"/>
      <c r="AQ34" s="3299"/>
      <c r="AR34" s="3299"/>
      <c r="AS34" s="3299"/>
      <c r="AT34" s="3299"/>
      <c r="AU34" s="3299"/>
      <c r="AV34" s="3299"/>
      <c r="AW34" s="3299"/>
      <c r="AX34" s="3299"/>
      <c r="AY34" s="3299"/>
      <c r="AZ34" s="3299"/>
      <c r="BA34" s="3299"/>
      <c r="BB34" s="3299"/>
      <c r="BC34" s="3299"/>
      <c r="BD34" s="570"/>
    </row>
    <row r="35" spans="2:56">
      <c r="B35" s="569"/>
      <c r="C35" s="3299"/>
      <c r="D35" s="3299"/>
      <c r="E35" s="3299"/>
      <c r="F35" s="3299"/>
      <c r="G35" s="3299"/>
      <c r="H35" s="3299"/>
      <c r="I35" s="3299"/>
      <c r="J35" s="3299"/>
      <c r="K35" s="3299"/>
      <c r="L35" s="3299"/>
      <c r="M35" s="3299"/>
      <c r="N35" s="3299"/>
      <c r="O35" s="3299"/>
      <c r="P35" s="3299"/>
      <c r="Q35" s="3299"/>
      <c r="R35" s="3299"/>
      <c r="S35" s="3299"/>
      <c r="T35" s="3299"/>
      <c r="U35" s="3299"/>
      <c r="V35" s="3299"/>
      <c r="W35" s="3299"/>
      <c r="X35" s="3299"/>
      <c r="Y35" s="3299"/>
      <c r="Z35" s="3299"/>
      <c r="AA35" s="3299"/>
      <c r="AB35" s="3299"/>
      <c r="AC35" s="3299"/>
      <c r="AD35" s="3299"/>
      <c r="AE35" s="3319"/>
      <c r="AF35" s="3299"/>
      <c r="AG35" s="3299"/>
      <c r="AH35" s="3299"/>
      <c r="AI35" s="3299"/>
      <c r="AJ35" s="3299"/>
      <c r="AK35" s="3299"/>
      <c r="AL35" s="3299"/>
      <c r="AM35" s="3299"/>
      <c r="AN35" s="3299"/>
      <c r="AO35" s="3299"/>
      <c r="AP35" s="3299"/>
      <c r="AQ35" s="3299"/>
      <c r="AR35" s="3299"/>
      <c r="AS35" s="3299"/>
      <c r="AT35" s="3299"/>
      <c r="AU35" s="3299"/>
      <c r="AV35" s="3299"/>
      <c r="AW35" s="3299"/>
      <c r="AX35" s="3299"/>
      <c r="AY35" s="3299"/>
      <c r="AZ35" s="3299"/>
      <c r="BA35" s="3299"/>
      <c r="BB35" s="3299"/>
      <c r="BC35" s="3299"/>
      <c r="BD35" s="570"/>
    </row>
    <row r="36" spans="2:56">
      <c r="B36" s="569"/>
      <c r="C36" s="3299"/>
      <c r="D36" s="3299"/>
      <c r="E36" s="3299"/>
      <c r="F36" s="3299"/>
      <c r="G36" s="3299"/>
      <c r="H36" s="3299"/>
      <c r="I36" s="3299"/>
      <c r="J36" s="3299"/>
      <c r="K36" s="3299"/>
      <c r="L36" s="3299"/>
      <c r="M36" s="3299"/>
      <c r="N36" s="3299"/>
      <c r="O36" s="3299"/>
      <c r="P36" s="3299"/>
      <c r="Q36" s="3299"/>
      <c r="R36" s="3299"/>
      <c r="S36" s="3299"/>
      <c r="T36" s="3299"/>
      <c r="U36" s="3299"/>
      <c r="V36" s="3299"/>
      <c r="W36" s="3299"/>
      <c r="X36" s="3299"/>
      <c r="Y36" s="3299"/>
      <c r="Z36" s="3299"/>
      <c r="AA36" s="3299"/>
      <c r="AB36" s="3299"/>
      <c r="AC36" s="3299"/>
      <c r="AD36" s="3299"/>
      <c r="AE36" s="3319"/>
      <c r="AF36" s="3299"/>
      <c r="AG36" s="3299"/>
      <c r="AH36" s="3299"/>
      <c r="AI36" s="3299"/>
      <c r="AJ36" s="3299"/>
      <c r="AK36" s="3299"/>
      <c r="AL36" s="3299"/>
      <c r="AM36" s="3299"/>
      <c r="AN36" s="3299"/>
      <c r="AO36" s="3299"/>
      <c r="AP36" s="3299"/>
      <c r="AQ36" s="3299"/>
      <c r="AR36" s="3299"/>
      <c r="AS36" s="3299"/>
      <c r="AT36" s="3299"/>
      <c r="AU36" s="3299"/>
      <c r="AV36" s="3299"/>
      <c r="AW36" s="3299"/>
      <c r="AX36" s="3299"/>
      <c r="AY36" s="3299"/>
      <c r="AZ36" s="3299"/>
      <c r="BA36" s="3299"/>
      <c r="BB36" s="3299"/>
      <c r="BC36" s="3299"/>
      <c r="BD36" s="570"/>
    </row>
    <row r="37" spans="2:56">
      <c r="B37" s="569"/>
      <c r="C37" s="3299"/>
      <c r="D37" s="3299"/>
      <c r="E37" s="3299"/>
      <c r="F37" s="3299"/>
      <c r="G37" s="3299"/>
      <c r="H37" s="3299"/>
      <c r="I37" s="3299"/>
      <c r="J37" s="3299"/>
      <c r="K37" s="3299"/>
      <c r="L37" s="3299"/>
      <c r="M37" s="3299"/>
      <c r="N37" s="3299"/>
      <c r="O37" s="3299"/>
      <c r="P37" s="3299"/>
      <c r="Q37" s="3299"/>
      <c r="R37" s="3299"/>
      <c r="S37" s="3299"/>
      <c r="T37" s="3299"/>
      <c r="U37" s="3299"/>
      <c r="V37" s="3299"/>
      <c r="W37" s="3299"/>
      <c r="X37" s="3299"/>
      <c r="Y37" s="3299"/>
      <c r="Z37" s="3299"/>
      <c r="AA37" s="3299"/>
      <c r="AB37" s="3299"/>
      <c r="AC37" s="3299"/>
      <c r="AD37" s="3299"/>
      <c r="AE37" s="3319"/>
      <c r="AF37" s="3299"/>
      <c r="AG37" s="3299"/>
      <c r="AH37" s="3299"/>
      <c r="AI37" s="3299"/>
      <c r="AJ37" s="3299"/>
      <c r="AK37" s="3299"/>
      <c r="AL37" s="3299"/>
      <c r="AM37" s="3299"/>
      <c r="AN37" s="3299"/>
      <c r="AO37" s="3299"/>
      <c r="AP37" s="3299"/>
      <c r="AQ37" s="3299"/>
      <c r="AR37" s="3299"/>
      <c r="AS37" s="3299"/>
      <c r="AT37" s="3299"/>
      <c r="AU37" s="3299"/>
      <c r="AV37" s="3299"/>
      <c r="AW37" s="3299"/>
      <c r="AX37" s="3299"/>
      <c r="AY37" s="3299"/>
      <c r="AZ37" s="3299"/>
      <c r="BA37" s="3299"/>
      <c r="BB37" s="3299"/>
      <c r="BC37" s="3299"/>
      <c r="BD37" s="570"/>
    </row>
    <row r="38" spans="2:56">
      <c r="B38" s="569"/>
      <c r="C38" s="3299"/>
      <c r="D38" s="3299"/>
      <c r="E38" s="3299"/>
      <c r="F38" s="3299"/>
      <c r="G38" s="3299"/>
      <c r="H38" s="3299"/>
      <c r="I38" s="3299"/>
      <c r="J38" s="3299"/>
      <c r="K38" s="3299"/>
      <c r="L38" s="3299"/>
      <c r="M38" s="3299"/>
      <c r="N38" s="3299"/>
      <c r="O38" s="3299"/>
      <c r="P38" s="3299"/>
      <c r="Q38" s="3299"/>
      <c r="R38" s="3299"/>
      <c r="S38" s="3299"/>
      <c r="T38" s="3299"/>
      <c r="U38" s="3299"/>
      <c r="V38" s="3299"/>
      <c r="W38" s="3299"/>
      <c r="X38" s="3299"/>
      <c r="Y38" s="3299"/>
      <c r="Z38" s="3299"/>
      <c r="AA38" s="3299"/>
      <c r="AB38" s="3299"/>
      <c r="AC38" s="3299"/>
      <c r="AD38" s="3299"/>
      <c r="AE38" s="3319"/>
      <c r="AF38" s="3299"/>
      <c r="AG38" s="3299"/>
      <c r="AH38" s="3299"/>
      <c r="AI38" s="3299"/>
      <c r="AJ38" s="3299"/>
      <c r="AK38" s="3299"/>
      <c r="AL38" s="3299"/>
      <c r="AM38" s="3299"/>
      <c r="AN38" s="3299"/>
      <c r="AO38" s="3299"/>
      <c r="AP38" s="3299"/>
      <c r="AQ38" s="3299"/>
      <c r="AR38" s="3299"/>
      <c r="AS38" s="3299"/>
      <c r="AT38" s="3299"/>
      <c r="AU38" s="3299"/>
      <c r="AV38" s="3299"/>
      <c r="AW38" s="3299"/>
      <c r="AX38" s="3299"/>
      <c r="AY38" s="3299"/>
      <c r="AZ38" s="3299"/>
      <c r="BA38" s="3299"/>
      <c r="BB38" s="3299"/>
      <c r="BC38" s="3299"/>
      <c r="BD38" s="570"/>
    </row>
    <row r="39" spans="2:56">
      <c r="B39" s="569"/>
      <c r="C39" s="3299"/>
      <c r="D39" s="3299"/>
      <c r="E39" s="3299"/>
      <c r="F39" s="3299"/>
      <c r="G39" s="3299"/>
      <c r="H39" s="3299"/>
      <c r="I39" s="3299"/>
      <c r="J39" s="3299"/>
      <c r="K39" s="3299"/>
      <c r="L39" s="3299"/>
      <c r="M39" s="3299"/>
      <c r="N39" s="3299"/>
      <c r="O39" s="3299"/>
      <c r="P39" s="3299"/>
      <c r="Q39" s="3299"/>
      <c r="R39" s="3299"/>
      <c r="S39" s="3299"/>
      <c r="T39" s="3299"/>
      <c r="U39" s="3299"/>
      <c r="V39" s="3299"/>
      <c r="W39" s="3299"/>
      <c r="X39" s="3299"/>
      <c r="Y39" s="3299"/>
      <c r="Z39" s="3299"/>
      <c r="AA39" s="3299"/>
      <c r="AB39" s="3299"/>
      <c r="AC39" s="3299"/>
      <c r="AD39" s="3299"/>
      <c r="AE39" s="3319"/>
      <c r="AF39" s="3299"/>
      <c r="AG39" s="3299"/>
      <c r="AH39" s="3299"/>
      <c r="AI39" s="3299"/>
      <c r="AJ39" s="3299"/>
      <c r="AK39" s="3299"/>
      <c r="AL39" s="3299"/>
      <c r="AM39" s="3299"/>
      <c r="AN39" s="3299"/>
      <c r="AO39" s="3299"/>
      <c r="AP39" s="3299"/>
      <c r="AQ39" s="3299"/>
      <c r="AR39" s="3299"/>
      <c r="AS39" s="3299"/>
      <c r="AT39" s="3299"/>
      <c r="AU39" s="3299"/>
      <c r="AV39" s="3299"/>
      <c r="AW39" s="3299"/>
      <c r="AX39" s="3299"/>
      <c r="AY39" s="3299"/>
      <c r="AZ39" s="3299"/>
      <c r="BA39" s="3299"/>
      <c r="BB39" s="3299"/>
      <c r="BC39" s="3299"/>
      <c r="BD39" s="570"/>
    </row>
    <row r="40" spans="2:56">
      <c r="B40" s="569"/>
      <c r="C40" s="3299" t="s">
        <v>435</v>
      </c>
      <c r="D40" s="3299"/>
      <c r="E40" s="3299"/>
      <c r="F40" s="3299"/>
      <c r="G40" s="3299"/>
      <c r="H40" s="3299"/>
      <c r="I40" s="3299"/>
      <c r="J40" s="3299"/>
      <c r="K40" s="3299"/>
      <c r="L40" s="3299"/>
      <c r="M40" s="3299"/>
      <c r="N40" s="3299"/>
      <c r="O40" s="3299"/>
      <c r="P40" s="3299"/>
      <c r="Q40" s="3299"/>
      <c r="R40" s="3299"/>
      <c r="S40" s="3299"/>
      <c r="T40" s="3299"/>
      <c r="U40" s="3299"/>
      <c r="V40" s="3299"/>
      <c r="W40" s="3299"/>
      <c r="X40" s="3299"/>
      <c r="Y40" s="3299"/>
      <c r="Z40" s="3299"/>
      <c r="AA40" s="3299"/>
      <c r="AB40" s="3299"/>
      <c r="AC40" s="3299"/>
      <c r="AD40" s="3299"/>
      <c r="AE40" s="3319"/>
      <c r="AF40" s="3299"/>
      <c r="AG40" s="3299"/>
      <c r="AH40" s="3299"/>
      <c r="AI40" s="3299"/>
      <c r="AJ40" s="3299"/>
      <c r="AK40" s="3299"/>
      <c r="AL40" s="3299"/>
      <c r="AM40" s="3299"/>
      <c r="AN40" s="3299"/>
      <c r="AO40" s="3299"/>
      <c r="AP40" s="3299"/>
      <c r="AQ40" s="3299"/>
      <c r="AR40" s="3299"/>
      <c r="AS40" s="3299"/>
      <c r="AT40" s="3299"/>
      <c r="AU40" s="3299"/>
      <c r="AV40" s="3299"/>
      <c r="AW40" s="3299"/>
      <c r="AX40" s="3299"/>
      <c r="AY40" s="3299"/>
      <c r="AZ40" s="3299"/>
      <c r="BA40" s="3299"/>
      <c r="BB40" s="3299"/>
      <c r="BC40" s="3299"/>
      <c r="BD40" s="570"/>
    </row>
    <row r="41" spans="2:56">
      <c r="B41" s="569"/>
      <c r="C41" s="1429"/>
      <c r="D41" s="1430"/>
      <c r="E41" s="1430"/>
      <c r="F41" s="1430"/>
      <c r="G41" s="1430"/>
      <c r="H41" s="1430"/>
      <c r="I41" s="1430"/>
      <c r="J41" s="1430"/>
      <c r="K41" s="1430"/>
      <c r="L41" s="1430"/>
      <c r="M41" s="1430"/>
      <c r="N41" s="1430"/>
      <c r="O41" s="1430"/>
      <c r="P41" s="1430"/>
      <c r="Q41" s="1430"/>
      <c r="R41" s="1430"/>
      <c r="S41" s="1430"/>
      <c r="T41" s="1430"/>
      <c r="U41" s="1430"/>
      <c r="V41" s="1430"/>
      <c r="W41" s="1430"/>
      <c r="X41" s="1430"/>
      <c r="Y41" s="1430"/>
      <c r="Z41" s="1430"/>
      <c r="AA41" s="1430"/>
      <c r="AB41" s="1430"/>
      <c r="AC41" s="1430"/>
      <c r="AD41" s="1430"/>
      <c r="AE41" s="571"/>
      <c r="AF41" s="3299"/>
      <c r="AG41" s="3299"/>
      <c r="AH41" s="3299"/>
      <c r="AI41" s="3299"/>
      <c r="AJ41" s="3299"/>
      <c r="AK41" s="3299"/>
      <c r="AL41" s="3299"/>
      <c r="AM41" s="3299"/>
      <c r="AN41" s="3299"/>
      <c r="AO41" s="3299"/>
      <c r="AP41" s="3299"/>
      <c r="AQ41" s="3299"/>
      <c r="AR41" s="3299"/>
      <c r="AS41" s="3299"/>
      <c r="AT41" s="3299"/>
      <c r="AU41" s="3299"/>
      <c r="AV41" s="3299"/>
      <c r="AW41" s="3299"/>
      <c r="AX41" s="3299"/>
      <c r="AY41" s="3299"/>
      <c r="AZ41" s="3299"/>
      <c r="BA41" s="3299"/>
      <c r="BB41" s="3299"/>
      <c r="BC41" s="3299"/>
      <c r="BD41" s="570"/>
    </row>
    <row r="42" spans="2:56">
      <c r="B42" s="569"/>
      <c r="C42" s="572"/>
      <c r="D42" s="3296" t="s">
        <v>106</v>
      </c>
      <c r="E42" s="3296"/>
      <c r="F42" s="3296"/>
      <c r="G42" s="3298"/>
      <c r="H42" s="3298"/>
      <c r="I42" s="3298"/>
      <c r="J42" s="3298"/>
      <c r="K42" s="3298"/>
      <c r="L42" s="3298"/>
      <c r="M42" s="3298"/>
      <c r="N42" s="3298"/>
      <c r="O42" s="3298"/>
      <c r="P42" s="3298"/>
      <c r="Q42" s="3298"/>
      <c r="R42" s="3298"/>
      <c r="S42" s="3298"/>
      <c r="T42" s="3298"/>
      <c r="U42" s="3298"/>
      <c r="V42" s="3298"/>
      <c r="W42" s="1434"/>
      <c r="X42" s="1434"/>
      <c r="Y42" s="1434"/>
      <c r="Z42" s="1434"/>
      <c r="AA42" s="1434"/>
      <c r="AB42" s="1434"/>
      <c r="AC42" s="1434"/>
      <c r="AD42" s="1434"/>
      <c r="AE42" s="573"/>
      <c r="AF42" s="3299"/>
      <c r="AG42" s="3299"/>
      <c r="AH42" s="3299"/>
      <c r="AI42" s="3299"/>
      <c r="AJ42" s="3299"/>
      <c r="AK42" s="3299"/>
      <c r="AL42" s="3299"/>
      <c r="AM42" s="3299"/>
      <c r="AN42" s="3299"/>
      <c r="AO42" s="3299"/>
      <c r="AP42" s="3299"/>
      <c r="AQ42" s="3299"/>
      <c r="AR42" s="3299"/>
      <c r="AS42" s="3299"/>
      <c r="AT42" s="3299"/>
      <c r="AU42" s="3299"/>
      <c r="AV42" s="3299"/>
      <c r="AW42" s="3299"/>
      <c r="AX42" s="3299"/>
      <c r="AY42" s="3299"/>
      <c r="AZ42" s="3299"/>
      <c r="BA42" s="3299"/>
      <c r="BB42" s="3299"/>
      <c r="BC42" s="3299"/>
      <c r="BD42" s="570"/>
    </row>
    <row r="43" spans="2:56">
      <c r="B43" s="569"/>
      <c r="C43" s="572"/>
      <c r="D43" s="3296" t="s">
        <v>118</v>
      </c>
      <c r="E43" s="3296"/>
      <c r="F43" s="3296"/>
      <c r="G43" s="3297"/>
      <c r="H43" s="3297"/>
      <c r="I43" s="3297"/>
      <c r="J43" s="3297"/>
      <c r="K43" s="3297"/>
      <c r="L43" s="3297"/>
      <c r="M43" s="3297"/>
      <c r="N43" s="3297"/>
      <c r="O43" s="3297"/>
      <c r="P43" s="3297"/>
      <c r="Q43" s="3297"/>
      <c r="R43" s="3297"/>
      <c r="S43" s="3297"/>
      <c r="T43" s="3297"/>
      <c r="U43" s="3297"/>
      <c r="V43" s="3297"/>
      <c r="W43" s="1434"/>
      <c r="X43" s="1434"/>
      <c r="Y43" s="1434"/>
      <c r="Z43" s="1434"/>
      <c r="AA43" s="1434"/>
      <c r="AB43" s="1434"/>
      <c r="AC43" s="1434"/>
      <c r="AD43" s="1434"/>
      <c r="AE43" s="573"/>
      <c r="AF43" s="3299"/>
      <c r="AG43" s="3299"/>
      <c r="AH43" s="3299"/>
      <c r="AI43" s="3299"/>
      <c r="AJ43" s="3299"/>
      <c r="AK43" s="3299"/>
      <c r="AL43" s="3299"/>
      <c r="AM43" s="3299"/>
      <c r="AN43" s="3299"/>
      <c r="AO43" s="3299"/>
      <c r="AP43" s="3299"/>
      <c r="AQ43" s="3299"/>
      <c r="AR43" s="3299"/>
      <c r="AS43" s="3299"/>
      <c r="AT43" s="3299"/>
      <c r="AU43" s="3299"/>
      <c r="AV43" s="3299"/>
      <c r="AW43" s="3299"/>
      <c r="AX43" s="3299"/>
      <c r="AY43" s="3299"/>
      <c r="AZ43" s="3299"/>
      <c r="BA43" s="3299"/>
      <c r="BB43" s="3299"/>
      <c r="BC43" s="3299"/>
      <c r="BD43" s="570"/>
    </row>
    <row r="44" spans="2:56">
      <c r="B44" s="569"/>
      <c r="C44" s="572"/>
      <c r="D44" s="3296" t="s">
        <v>119</v>
      </c>
      <c r="E44" s="3296"/>
      <c r="F44" s="3296"/>
      <c r="G44" s="3298"/>
      <c r="H44" s="3298"/>
      <c r="I44" s="3298"/>
      <c r="J44" s="3298"/>
      <c r="K44" s="3298"/>
      <c r="L44" s="3298"/>
      <c r="M44" s="3298"/>
      <c r="N44" s="3298"/>
      <c r="O44" s="3298"/>
      <c r="P44" s="3298"/>
      <c r="Q44" s="3298"/>
      <c r="R44" s="3298"/>
      <c r="S44" s="3298"/>
      <c r="T44" s="3298"/>
      <c r="U44" s="3298"/>
      <c r="V44" s="3298"/>
      <c r="W44" s="1434"/>
      <c r="X44" s="1434"/>
      <c r="Y44" s="1434"/>
      <c r="Z44" s="1434"/>
      <c r="AA44" s="1434"/>
      <c r="AB44" s="1434"/>
      <c r="AC44" s="1434"/>
      <c r="AD44" s="1434"/>
      <c r="AE44" s="573"/>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570"/>
    </row>
    <row r="45" spans="2:56">
      <c r="B45" s="569"/>
      <c r="C45" s="574"/>
      <c r="D45" s="1426"/>
      <c r="E45" s="1426"/>
      <c r="F45" s="1426"/>
      <c r="G45" s="1426"/>
      <c r="H45" s="1426"/>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7"/>
      <c r="AF45" s="3299"/>
      <c r="AG45" s="3299"/>
      <c r="AH45" s="3299"/>
      <c r="AI45" s="3299"/>
      <c r="AJ45" s="3299"/>
      <c r="AK45" s="3299"/>
      <c r="AL45" s="3299"/>
      <c r="AM45" s="3299"/>
      <c r="AN45" s="3299"/>
      <c r="AO45" s="3299"/>
      <c r="AP45" s="3299"/>
      <c r="AQ45" s="3299"/>
      <c r="AR45" s="3299"/>
      <c r="AS45" s="3299"/>
      <c r="AT45" s="3299"/>
      <c r="AU45" s="3299"/>
      <c r="AV45" s="3299"/>
      <c r="AW45" s="3299"/>
      <c r="AX45" s="3299"/>
      <c r="AY45" s="3299"/>
      <c r="AZ45" s="3299"/>
      <c r="BA45" s="3299"/>
      <c r="BB45" s="3299"/>
      <c r="BC45" s="3299"/>
      <c r="BD45" s="570"/>
    </row>
    <row r="46" spans="2:56" ht="15.75">
      <c r="B46" s="569"/>
      <c r="C46" s="3304" t="s">
        <v>436</v>
      </c>
      <c r="D46" s="3304"/>
      <c r="E46" s="3304"/>
      <c r="F46" s="3304"/>
      <c r="G46" s="3304"/>
      <c r="H46" s="3304"/>
      <c r="I46" s="3304"/>
      <c r="J46" s="3304"/>
      <c r="K46" s="3304"/>
      <c r="L46" s="3304"/>
      <c r="M46" s="3304"/>
      <c r="N46" s="3304"/>
      <c r="O46" s="3304"/>
      <c r="P46" s="3304"/>
      <c r="Q46" s="3304"/>
      <c r="R46" s="3304"/>
      <c r="S46" s="3304"/>
      <c r="T46" s="3304"/>
      <c r="U46" s="3304"/>
      <c r="V46" s="3304"/>
      <c r="W46" s="3304"/>
      <c r="X46" s="3304"/>
      <c r="Y46" s="3304"/>
      <c r="Z46" s="3304"/>
      <c r="AA46" s="3304"/>
      <c r="AB46" s="3304"/>
      <c r="AC46" s="3304"/>
      <c r="AD46" s="3304"/>
      <c r="AE46" s="3304"/>
      <c r="AF46" s="3304"/>
      <c r="AG46" s="3304"/>
      <c r="AH46" s="3304"/>
      <c r="AI46" s="3304"/>
      <c r="AJ46" s="3304"/>
      <c r="AK46" s="3304"/>
      <c r="AL46" s="3304"/>
      <c r="AM46" s="3304"/>
      <c r="AN46" s="3304"/>
      <c r="AO46" s="3304"/>
      <c r="AP46" s="3304"/>
      <c r="AQ46" s="3304"/>
      <c r="AR46" s="3304"/>
      <c r="AS46" s="3304"/>
      <c r="AT46" s="3304"/>
      <c r="AU46" s="3304"/>
      <c r="AV46" s="3304"/>
      <c r="AW46" s="3304"/>
      <c r="AX46" s="3304"/>
      <c r="AY46" s="3304"/>
      <c r="AZ46" s="3304"/>
      <c r="BA46" s="3304"/>
      <c r="BB46" s="3304"/>
      <c r="BC46" s="3305"/>
      <c r="BD46" s="575"/>
    </row>
    <row r="47" spans="2:56" ht="15.75" customHeight="1">
      <c r="B47" s="569"/>
      <c r="C47" s="3306" t="s">
        <v>437</v>
      </c>
      <c r="D47" s="3306"/>
      <c r="E47" s="3306"/>
      <c r="F47" s="3306"/>
      <c r="G47" s="3306"/>
      <c r="H47" s="3306"/>
      <c r="I47" s="3306"/>
      <c r="J47" s="3306"/>
      <c r="K47" s="3306"/>
      <c r="L47" s="3306"/>
      <c r="M47" s="3306"/>
      <c r="N47" s="3306"/>
      <c r="O47" s="3306"/>
      <c r="P47" s="3306"/>
      <c r="Q47" s="3306"/>
      <c r="R47" s="3306"/>
      <c r="S47" s="3306"/>
      <c r="T47" s="3306"/>
      <c r="U47" s="3306"/>
      <c r="V47" s="3306"/>
      <c r="W47" s="3307" t="s">
        <v>438</v>
      </c>
      <c r="X47" s="3307"/>
      <c r="Y47" s="3307"/>
      <c r="Z47" s="3307"/>
      <c r="AA47" s="3307"/>
      <c r="AB47" s="3308" t="s">
        <v>439</v>
      </c>
      <c r="AC47" s="3309"/>
      <c r="AD47" s="3310"/>
      <c r="AE47" s="3307" t="s">
        <v>440</v>
      </c>
      <c r="AF47" s="3307"/>
      <c r="AG47" s="3307"/>
      <c r="AH47" s="3307"/>
      <c r="AI47" s="3307"/>
      <c r="AJ47" s="3308" t="s">
        <v>441</v>
      </c>
      <c r="AK47" s="3309"/>
      <c r="AL47" s="3310"/>
      <c r="AM47" s="3307" t="s">
        <v>380</v>
      </c>
      <c r="AN47" s="3307"/>
      <c r="AO47" s="3307"/>
      <c r="AP47" s="3307"/>
      <c r="AQ47" s="3307"/>
      <c r="AR47" s="3307"/>
      <c r="AS47" s="3307"/>
      <c r="AT47" s="3307"/>
      <c r="AU47" s="3307"/>
      <c r="AV47" s="3307"/>
      <c r="AW47" s="3307"/>
      <c r="AX47" s="3307"/>
      <c r="AY47" s="3307"/>
      <c r="AZ47" s="3307"/>
      <c r="BA47" s="3307"/>
      <c r="BB47" s="3307"/>
      <c r="BC47" s="3307"/>
      <c r="BD47" s="575"/>
    </row>
    <row r="48" spans="2:56" ht="15" customHeight="1">
      <c r="B48" s="569"/>
      <c r="C48" s="3306"/>
      <c r="D48" s="3306"/>
      <c r="E48" s="3306"/>
      <c r="F48" s="3306"/>
      <c r="G48" s="3306"/>
      <c r="H48" s="3306"/>
      <c r="I48" s="3306"/>
      <c r="J48" s="3306"/>
      <c r="K48" s="3306"/>
      <c r="L48" s="3306"/>
      <c r="M48" s="3306"/>
      <c r="N48" s="3306"/>
      <c r="O48" s="3306"/>
      <c r="P48" s="3306"/>
      <c r="Q48" s="3306"/>
      <c r="R48" s="3306"/>
      <c r="S48" s="3306"/>
      <c r="T48" s="3306"/>
      <c r="U48" s="3306"/>
      <c r="V48" s="3306"/>
      <c r="W48" s="3307"/>
      <c r="X48" s="3307"/>
      <c r="Y48" s="3307"/>
      <c r="Z48" s="3307"/>
      <c r="AA48" s="3307"/>
      <c r="AB48" s="3311"/>
      <c r="AC48" s="3312"/>
      <c r="AD48" s="3313"/>
      <c r="AE48" s="3307"/>
      <c r="AF48" s="3307"/>
      <c r="AG48" s="3307"/>
      <c r="AH48" s="3307"/>
      <c r="AI48" s="3307"/>
      <c r="AJ48" s="3311"/>
      <c r="AK48" s="3312"/>
      <c r="AL48" s="3313"/>
      <c r="AM48" s="3307"/>
      <c r="AN48" s="3307"/>
      <c r="AO48" s="3307"/>
      <c r="AP48" s="3307"/>
      <c r="AQ48" s="3307"/>
      <c r="AR48" s="3307"/>
      <c r="AS48" s="3307"/>
      <c r="AT48" s="3307"/>
      <c r="AU48" s="3307"/>
      <c r="AV48" s="3307"/>
      <c r="AW48" s="3307"/>
      <c r="AX48" s="3307"/>
      <c r="AY48" s="3307"/>
      <c r="AZ48" s="3307"/>
      <c r="BA48" s="3307"/>
      <c r="BB48" s="3307"/>
      <c r="BC48" s="3307"/>
      <c r="BD48" s="570"/>
    </row>
    <row r="49" spans="2:56">
      <c r="B49" s="569"/>
      <c r="C49" s="3306"/>
      <c r="D49" s="3306"/>
      <c r="E49" s="3306"/>
      <c r="F49" s="3306"/>
      <c r="G49" s="3306"/>
      <c r="H49" s="3306"/>
      <c r="I49" s="3306"/>
      <c r="J49" s="3306"/>
      <c r="K49" s="3306"/>
      <c r="L49" s="3306"/>
      <c r="M49" s="3306"/>
      <c r="N49" s="3306"/>
      <c r="O49" s="3306"/>
      <c r="P49" s="3306"/>
      <c r="Q49" s="3306"/>
      <c r="R49" s="3306"/>
      <c r="S49" s="3306"/>
      <c r="T49" s="3306"/>
      <c r="U49" s="3306"/>
      <c r="V49" s="3306"/>
      <c r="W49" s="3307"/>
      <c r="X49" s="3307"/>
      <c r="Y49" s="3307"/>
      <c r="Z49" s="3307"/>
      <c r="AA49" s="3307"/>
      <c r="AB49" s="3314"/>
      <c r="AC49" s="3315"/>
      <c r="AD49" s="3316"/>
      <c r="AE49" s="3307"/>
      <c r="AF49" s="3307"/>
      <c r="AG49" s="3307"/>
      <c r="AH49" s="3307"/>
      <c r="AI49" s="3307"/>
      <c r="AJ49" s="3314"/>
      <c r="AK49" s="3315"/>
      <c r="AL49" s="3316"/>
      <c r="AM49" s="3307"/>
      <c r="AN49" s="3307"/>
      <c r="AO49" s="3307"/>
      <c r="AP49" s="3307"/>
      <c r="AQ49" s="3307"/>
      <c r="AR49" s="3307"/>
      <c r="AS49" s="3307"/>
      <c r="AT49" s="3307"/>
      <c r="AU49" s="3307"/>
      <c r="AV49" s="3307"/>
      <c r="AW49" s="3307"/>
      <c r="AX49" s="3307"/>
      <c r="AY49" s="3307"/>
      <c r="AZ49" s="3307"/>
      <c r="BA49" s="3307"/>
      <c r="BB49" s="3307"/>
      <c r="BC49" s="3307"/>
      <c r="BD49" s="570"/>
    </row>
    <row r="50" spans="2:56">
      <c r="B50" s="569"/>
      <c r="C50" s="3299" t="s">
        <v>442</v>
      </c>
      <c r="D50" s="3299"/>
      <c r="E50" s="3299"/>
      <c r="F50" s="3299"/>
      <c r="G50" s="3299"/>
      <c r="H50" s="3299"/>
      <c r="I50" s="3299"/>
      <c r="J50" s="3299"/>
      <c r="K50" s="3299"/>
      <c r="L50" s="3299"/>
      <c r="M50" s="3299"/>
      <c r="N50" s="3299"/>
      <c r="O50" s="3299"/>
      <c r="P50" s="3299"/>
      <c r="Q50" s="3299"/>
      <c r="R50" s="3299"/>
      <c r="S50" s="3299"/>
      <c r="T50" s="3299"/>
      <c r="U50" s="3299"/>
      <c r="V50" s="3299"/>
      <c r="W50" s="3300"/>
      <c r="X50" s="3300"/>
      <c r="Y50" s="3300"/>
      <c r="Z50" s="3300"/>
      <c r="AA50" s="3300"/>
      <c r="AB50" s="3300"/>
      <c r="AC50" s="3300"/>
      <c r="AD50" s="3300"/>
      <c r="AE50" s="3300"/>
      <c r="AF50" s="3300"/>
      <c r="AG50" s="3300"/>
      <c r="AH50" s="3300"/>
      <c r="AI50" s="3300"/>
      <c r="AJ50" s="3300"/>
      <c r="AK50" s="3300"/>
      <c r="AL50" s="3300"/>
      <c r="AM50" s="3300"/>
      <c r="AN50" s="3300"/>
      <c r="AO50" s="3300"/>
      <c r="AP50" s="3300"/>
      <c r="AQ50" s="3300"/>
      <c r="AR50" s="3300"/>
      <c r="AS50" s="3300"/>
      <c r="AT50" s="3300"/>
      <c r="AU50" s="3300"/>
      <c r="AV50" s="3300"/>
      <c r="AW50" s="3300"/>
      <c r="AX50" s="3300"/>
      <c r="AY50" s="3300"/>
      <c r="AZ50" s="3300"/>
      <c r="BA50" s="3300"/>
      <c r="BB50" s="3300"/>
      <c r="BC50" s="3300"/>
      <c r="BD50" s="570"/>
    </row>
    <row r="51" spans="2:56">
      <c r="B51" s="569"/>
      <c r="C51" s="3299"/>
      <c r="D51" s="3299"/>
      <c r="E51" s="3299"/>
      <c r="F51" s="3299"/>
      <c r="G51" s="3299"/>
      <c r="H51" s="3299"/>
      <c r="I51" s="3299"/>
      <c r="J51" s="3299"/>
      <c r="K51" s="3299"/>
      <c r="L51" s="3299"/>
      <c r="M51" s="3299"/>
      <c r="N51" s="3299"/>
      <c r="O51" s="3299"/>
      <c r="P51" s="3299"/>
      <c r="Q51" s="3299"/>
      <c r="R51" s="3299"/>
      <c r="S51" s="3299"/>
      <c r="T51" s="3299"/>
      <c r="U51" s="3299"/>
      <c r="V51" s="3299"/>
      <c r="W51" s="3300"/>
      <c r="X51" s="3300"/>
      <c r="Y51" s="3300"/>
      <c r="Z51" s="3300"/>
      <c r="AA51" s="3300"/>
      <c r="AB51" s="3300"/>
      <c r="AC51" s="3300"/>
      <c r="AD51" s="3300"/>
      <c r="AE51" s="3300"/>
      <c r="AF51" s="3300"/>
      <c r="AG51" s="3300"/>
      <c r="AH51" s="3300"/>
      <c r="AI51" s="3300"/>
      <c r="AJ51" s="3300"/>
      <c r="AK51" s="3300"/>
      <c r="AL51" s="3300"/>
      <c r="AM51" s="3300"/>
      <c r="AN51" s="3300"/>
      <c r="AO51" s="3300"/>
      <c r="AP51" s="3300"/>
      <c r="AQ51" s="3300"/>
      <c r="AR51" s="3300"/>
      <c r="AS51" s="3300"/>
      <c r="AT51" s="3300"/>
      <c r="AU51" s="3300"/>
      <c r="AV51" s="3300"/>
      <c r="AW51" s="3300"/>
      <c r="AX51" s="3300"/>
      <c r="AY51" s="3300"/>
      <c r="AZ51" s="3300"/>
      <c r="BA51" s="3300"/>
      <c r="BB51" s="3300"/>
      <c r="BC51" s="3300"/>
      <c r="BD51" s="570"/>
    </row>
    <row r="52" spans="2:56">
      <c r="B52" s="569"/>
      <c r="C52" s="3299" t="s">
        <v>443</v>
      </c>
      <c r="D52" s="3299"/>
      <c r="E52" s="3299"/>
      <c r="F52" s="3299"/>
      <c r="G52" s="3299"/>
      <c r="H52" s="3299"/>
      <c r="I52" s="3299"/>
      <c r="J52" s="3299"/>
      <c r="K52" s="3299"/>
      <c r="L52" s="3299"/>
      <c r="M52" s="3299"/>
      <c r="N52" s="3299"/>
      <c r="O52" s="3299"/>
      <c r="P52" s="3299"/>
      <c r="Q52" s="3299"/>
      <c r="R52" s="3299"/>
      <c r="S52" s="3299"/>
      <c r="T52" s="3299"/>
      <c r="U52" s="3299"/>
      <c r="V52" s="3299"/>
      <c r="W52" s="3300"/>
      <c r="X52" s="3300"/>
      <c r="Y52" s="3300"/>
      <c r="Z52" s="3300"/>
      <c r="AA52" s="3300"/>
      <c r="AB52" s="3300"/>
      <c r="AC52" s="3300"/>
      <c r="AD52" s="3300"/>
      <c r="AE52" s="3300"/>
      <c r="AF52" s="3300"/>
      <c r="AG52" s="3300"/>
      <c r="AH52" s="3300"/>
      <c r="AI52" s="3300"/>
      <c r="AJ52" s="3300"/>
      <c r="AK52" s="3300"/>
      <c r="AL52" s="3300"/>
      <c r="AM52" s="3300"/>
      <c r="AN52" s="3300"/>
      <c r="AO52" s="3300"/>
      <c r="AP52" s="3300"/>
      <c r="AQ52" s="3300"/>
      <c r="AR52" s="3300"/>
      <c r="AS52" s="3300"/>
      <c r="AT52" s="3300"/>
      <c r="AU52" s="3300"/>
      <c r="AV52" s="3300"/>
      <c r="AW52" s="3300"/>
      <c r="AX52" s="3300"/>
      <c r="AY52" s="3300"/>
      <c r="AZ52" s="3300"/>
      <c r="BA52" s="3300"/>
      <c r="BB52" s="3300"/>
      <c r="BC52" s="3300"/>
      <c r="BD52" s="570"/>
    </row>
    <row r="53" spans="2:56">
      <c r="B53" s="569"/>
      <c r="C53" s="3299"/>
      <c r="D53" s="3299"/>
      <c r="E53" s="3299"/>
      <c r="F53" s="3299"/>
      <c r="G53" s="3299"/>
      <c r="H53" s="3299"/>
      <c r="I53" s="3299"/>
      <c r="J53" s="3299"/>
      <c r="K53" s="3299"/>
      <c r="L53" s="3299"/>
      <c r="M53" s="3299"/>
      <c r="N53" s="3299"/>
      <c r="O53" s="3299"/>
      <c r="P53" s="3299"/>
      <c r="Q53" s="3299"/>
      <c r="R53" s="3299"/>
      <c r="S53" s="3299"/>
      <c r="T53" s="3299"/>
      <c r="U53" s="3299"/>
      <c r="V53" s="3299"/>
      <c r="W53" s="3300"/>
      <c r="X53" s="3300"/>
      <c r="Y53" s="3300"/>
      <c r="Z53" s="3300"/>
      <c r="AA53" s="3300"/>
      <c r="AB53" s="3300"/>
      <c r="AC53" s="3300"/>
      <c r="AD53" s="3300"/>
      <c r="AE53" s="3300"/>
      <c r="AF53" s="3300"/>
      <c r="AG53" s="3300"/>
      <c r="AH53" s="3300"/>
      <c r="AI53" s="3300"/>
      <c r="AJ53" s="3300"/>
      <c r="AK53" s="3300"/>
      <c r="AL53" s="3300"/>
      <c r="AM53" s="3300"/>
      <c r="AN53" s="3300"/>
      <c r="AO53" s="3300"/>
      <c r="AP53" s="3300"/>
      <c r="AQ53" s="3300"/>
      <c r="AR53" s="3300"/>
      <c r="AS53" s="3300"/>
      <c r="AT53" s="3300"/>
      <c r="AU53" s="3300"/>
      <c r="AV53" s="3300"/>
      <c r="AW53" s="3300"/>
      <c r="AX53" s="3300"/>
      <c r="AY53" s="3300"/>
      <c r="AZ53" s="3300"/>
      <c r="BA53" s="3300"/>
      <c r="BB53" s="3300"/>
      <c r="BC53" s="3300"/>
      <c r="BD53" s="570"/>
    </row>
    <row r="54" spans="2:56">
      <c r="B54" s="569"/>
      <c r="C54" s="3299" t="s">
        <v>444</v>
      </c>
      <c r="D54" s="3299"/>
      <c r="E54" s="3299"/>
      <c r="F54" s="3299"/>
      <c r="G54" s="3299"/>
      <c r="H54" s="3299"/>
      <c r="I54" s="3299"/>
      <c r="J54" s="3299"/>
      <c r="K54" s="3299"/>
      <c r="L54" s="3299"/>
      <c r="M54" s="3299"/>
      <c r="N54" s="3299"/>
      <c r="O54" s="3299"/>
      <c r="P54" s="3299"/>
      <c r="Q54" s="3299"/>
      <c r="R54" s="3299"/>
      <c r="S54" s="3299"/>
      <c r="T54" s="3299"/>
      <c r="U54" s="3299"/>
      <c r="V54" s="3299"/>
      <c r="W54" s="3300"/>
      <c r="X54" s="3300"/>
      <c r="Y54" s="3300"/>
      <c r="Z54" s="3300"/>
      <c r="AA54" s="3300"/>
      <c r="AB54" s="3300"/>
      <c r="AC54" s="3300"/>
      <c r="AD54" s="3300"/>
      <c r="AE54" s="3300"/>
      <c r="AF54" s="3300"/>
      <c r="AG54" s="3300"/>
      <c r="AH54" s="3300"/>
      <c r="AI54" s="3300"/>
      <c r="AJ54" s="3300"/>
      <c r="AK54" s="3300"/>
      <c r="AL54" s="3300"/>
      <c r="AM54" s="3300"/>
      <c r="AN54" s="3300"/>
      <c r="AO54" s="3300"/>
      <c r="AP54" s="3300"/>
      <c r="AQ54" s="3300"/>
      <c r="AR54" s="3300"/>
      <c r="AS54" s="3300"/>
      <c r="AT54" s="3300"/>
      <c r="AU54" s="3300"/>
      <c r="AV54" s="3300"/>
      <c r="AW54" s="3300"/>
      <c r="AX54" s="3300"/>
      <c r="AY54" s="3300"/>
      <c r="AZ54" s="3300"/>
      <c r="BA54" s="3300"/>
      <c r="BB54" s="3300"/>
      <c r="BC54" s="3300"/>
      <c r="BD54" s="570"/>
    </row>
    <row r="55" spans="2:56">
      <c r="B55" s="569"/>
      <c r="C55" s="3299"/>
      <c r="D55" s="3299"/>
      <c r="E55" s="3299"/>
      <c r="F55" s="3299"/>
      <c r="G55" s="3299"/>
      <c r="H55" s="3299"/>
      <c r="I55" s="3299"/>
      <c r="J55" s="3299"/>
      <c r="K55" s="3299"/>
      <c r="L55" s="3299"/>
      <c r="M55" s="3299"/>
      <c r="N55" s="3299"/>
      <c r="O55" s="3299"/>
      <c r="P55" s="3299"/>
      <c r="Q55" s="3299"/>
      <c r="R55" s="3299"/>
      <c r="S55" s="3299"/>
      <c r="T55" s="3299"/>
      <c r="U55" s="3299"/>
      <c r="V55" s="3299"/>
      <c r="W55" s="3300"/>
      <c r="X55" s="3300"/>
      <c r="Y55" s="3300"/>
      <c r="Z55" s="3300"/>
      <c r="AA55" s="3300"/>
      <c r="AB55" s="3300"/>
      <c r="AC55" s="3300"/>
      <c r="AD55" s="3300"/>
      <c r="AE55" s="3300"/>
      <c r="AF55" s="3300"/>
      <c r="AG55" s="3300"/>
      <c r="AH55" s="3300"/>
      <c r="AI55" s="3300"/>
      <c r="AJ55" s="3300"/>
      <c r="AK55" s="3300"/>
      <c r="AL55" s="3300"/>
      <c r="AM55" s="3300"/>
      <c r="AN55" s="3300"/>
      <c r="AO55" s="3300"/>
      <c r="AP55" s="3300"/>
      <c r="AQ55" s="3300"/>
      <c r="AR55" s="3300"/>
      <c r="AS55" s="3300"/>
      <c r="AT55" s="3300"/>
      <c r="AU55" s="3300"/>
      <c r="AV55" s="3300"/>
      <c r="AW55" s="3300"/>
      <c r="AX55" s="3300"/>
      <c r="AY55" s="3300"/>
      <c r="AZ55" s="3300"/>
      <c r="BA55" s="3300"/>
      <c r="BB55" s="3300"/>
      <c r="BC55" s="3300"/>
      <c r="BD55" s="570"/>
    </row>
    <row r="56" spans="2:56">
      <c r="B56" s="569"/>
      <c r="C56" s="3303" t="s">
        <v>445</v>
      </c>
      <c r="D56" s="3303"/>
      <c r="E56" s="3303"/>
      <c r="F56" s="3299" t="s">
        <v>446</v>
      </c>
      <c r="G56" s="3299"/>
      <c r="H56" s="3299"/>
      <c r="I56" s="3299"/>
      <c r="J56" s="3299"/>
      <c r="K56" s="3299"/>
      <c r="L56" s="3299"/>
      <c r="M56" s="3299"/>
      <c r="N56" s="3299"/>
      <c r="O56" s="3299"/>
      <c r="P56" s="3299"/>
      <c r="Q56" s="3299"/>
      <c r="R56" s="3299"/>
      <c r="S56" s="3299"/>
      <c r="T56" s="3299"/>
      <c r="U56" s="3299"/>
      <c r="V56" s="3299"/>
      <c r="W56" s="3300"/>
      <c r="X56" s="3300"/>
      <c r="Y56" s="3300"/>
      <c r="Z56" s="3300"/>
      <c r="AA56" s="3300"/>
      <c r="AB56" s="3300"/>
      <c r="AC56" s="3300"/>
      <c r="AD56" s="3300"/>
      <c r="AE56" s="3300"/>
      <c r="AF56" s="3300"/>
      <c r="AG56" s="3300"/>
      <c r="AH56" s="3300"/>
      <c r="AI56" s="3300"/>
      <c r="AJ56" s="3300"/>
      <c r="AK56" s="3300"/>
      <c r="AL56" s="3300"/>
      <c r="AM56" s="3300"/>
      <c r="AN56" s="3300"/>
      <c r="AO56" s="3300"/>
      <c r="AP56" s="3300"/>
      <c r="AQ56" s="3300"/>
      <c r="AR56" s="3300"/>
      <c r="AS56" s="3300"/>
      <c r="AT56" s="3300"/>
      <c r="AU56" s="3300"/>
      <c r="AV56" s="3300"/>
      <c r="AW56" s="3300"/>
      <c r="AX56" s="3300"/>
      <c r="AY56" s="3300"/>
      <c r="AZ56" s="3300"/>
      <c r="BA56" s="3300"/>
      <c r="BB56" s="3300"/>
      <c r="BC56" s="3300"/>
      <c r="BD56" s="570"/>
    </row>
    <row r="57" spans="2:56">
      <c r="B57" s="569"/>
      <c r="C57" s="3303"/>
      <c r="D57" s="3303"/>
      <c r="E57" s="3303"/>
      <c r="F57" s="3299"/>
      <c r="G57" s="3299"/>
      <c r="H57" s="3299"/>
      <c r="I57" s="3299"/>
      <c r="J57" s="3299"/>
      <c r="K57" s="3299"/>
      <c r="L57" s="3299"/>
      <c r="M57" s="3299"/>
      <c r="N57" s="3299"/>
      <c r="O57" s="3299"/>
      <c r="P57" s="3299"/>
      <c r="Q57" s="3299"/>
      <c r="R57" s="3299"/>
      <c r="S57" s="3299"/>
      <c r="T57" s="3299"/>
      <c r="U57" s="3299"/>
      <c r="V57" s="3299"/>
      <c r="W57" s="3300"/>
      <c r="X57" s="3300"/>
      <c r="Y57" s="3300"/>
      <c r="Z57" s="3300"/>
      <c r="AA57" s="3300"/>
      <c r="AB57" s="3300"/>
      <c r="AC57" s="3300"/>
      <c r="AD57" s="3300"/>
      <c r="AE57" s="3300"/>
      <c r="AF57" s="3300"/>
      <c r="AG57" s="3300"/>
      <c r="AH57" s="3300"/>
      <c r="AI57" s="3300"/>
      <c r="AJ57" s="3300"/>
      <c r="AK57" s="3300"/>
      <c r="AL57" s="3300"/>
      <c r="AM57" s="3300"/>
      <c r="AN57" s="3300"/>
      <c r="AO57" s="3300"/>
      <c r="AP57" s="3300"/>
      <c r="AQ57" s="3300"/>
      <c r="AR57" s="3300"/>
      <c r="AS57" s="3300"/>
      <c r="AT57" s="3300"/>
      <c r="AU57" s="3300"/>
      <c r="AV57" s="3300"/>
      <c r="AW57" s="3300"/>
      <c r="AX57" s="3300"/>
      <c r="AY57" s="3300"/>
      <c r="AZ57" s="3300"/>
      <c r="BA57" s="3300"/>
      <c r="BB57" s="3300"/>
      <c r="BC57" s="3300"/>
      <c r="BD57" s="570"/>
    </row>
    <row r="58" spans="2:56">
      <c r="B58" s="569"/>
      <c r="C58" s="3303"/>
      <c r="D58" s="3303"/>
      <c r="E58" s="3303"/>
      <c r="F58" s="3299" t="s">
        <v>447</v>
      </c>
      <c r="G58" s="3299"/>
      <c r="H58" s="3299"/>
      <c r="I58" s="3299"/>
      <c r="J58" s="3299"/>
      <c r="K58" s="3299"/>
      <c r="L58" s="3299"/>
      <c r="M58" s="3299"/>
      <c r="N58" s="3299"/>
      <c r="O58" s="3299"/>
      <c r="P58" s="3299"/>
      <c r="Q58" s="3299"/>
      <c r="R58" s="3299"/>
      <c r="S58" s="3299"/>
      <c r="T58" s="3299"/>
      <c r="U58" s="3299"/>
      <c r="V58" s="3299"/>
      <c r="W58" s="3300"/>
      <c r="X58" s="3300"/>
      <c r="Y58" s="3300"/>
      <c r="Z58" s="3300"/>
      <c r="AA58" s="3300"/>
      <c r="AB58" s="3300"/>
      <c r="AC58" s="3300"/>
      <c r="AD58" s="3300"/>
      <c r="AE58" s="3300"/>
      <c r="AF58" s="3300"/>
      <c r="AG58" s="3300"/>
      <c r="AH58" s="3300"/>
      <c r="AI58" s="3300"/>
      <c r="AJ58" s="3300"/>
      <c r="AK58" s="3300"/>
      <c r="AL58" s="3300"/>
      <c r="AM58" s="3300"/>
      <c r="AN58" s="3300"/>
      <c r="AO58" s="3300"/>
      <c r="AP58" s="3300"/>
      <c r="AQ58" s="3300"/>
      <c r="AR58" s="3300"/>
      <c r="AS58" s="3300"/>
      <c r="AT58" s="3300"/>
      <c r="AU58" s="3300"/>
      <c r="AV58" s="3300"/>
      <c r="AW58" s="3300"/>
      <c r="AX58" s="3300"/>
      <c r="AY58" s="3300"/>
      <c r="AZ58" s="3300"/>
      <c r="BA58" s="3300"/>
      <c r="BB58" s="3300"/>
      <c r="BC58" s="3300"/>
      <c r="BD58" s="570"/>
    </row>
    <row r="59" spans="2:56">
      <c r="B59" s="569"/>
      <c r="C59" s="3303"/>
      <c r="D59" s="3303"/>
      <c r="E59" s="3303"/>
      <c r="F59" s="3299"/>
      <c r="G59" s="3299"/>
      <c r="H59" s="3299"/>
      <c r="I59" s="3299"/>
      <c r="J59" s="3299"/>
      <c r="K59" s="3299"/>
      <c r="L59" s="3299"/>
      <c r="M59" s="3299"/>
      <c r="N59" s="3299"/>
      <c r="O59" s="3299"/>
      <c r="P59" s="3299"/>
      <c r="Q59" s="3299"/>
      <c r="R59" s="3299"/>
      <c r="S59" s="3299"/>
      <c r="T59" s="3299"/>
      <c r="U59" s="3299"/>
      <c r="V59" s="3299"/>
      <c r="W59" s="3300"/>
      <c r="X59" s="3300"/>
      <c r="Y59" s="3300"/>
      <c r="Z59" s="3300"/>
      <c r="AA59" s="3300"/>
      <c r="AB59" s="3300"/>
      <c r="AC59" s="3300"/>
      <c r="AD59" s="3300"/>
      <c r="AE59" s="3300"/>
      <c r="AF59" s="3300"/>
      <c r="AG59" s="3300"/>
      <c r="AH59" s="3300"/>
      <c r="AI59" s="3300"/>
      <c r="AJ59" s="3300"/>
      <c r="AK59" s="3300"/>
      <c r="AL59" s="3300"/>
      <c r="AM59" s="3300"/>
      <c r="AN59" s="3300"/>
      <c r="AO59" s="3300"/>
      <c r="AP59" s="3300"/>
      <c r="AQ59" s="3300"/>
      <c r="AR59" s="3300"/>
      <c r="AS59" s="3300"/>
      <c r="AT59" s="3300"/>
      <c r="AU59" s="3300"/>
      <c r="AV59" s="3300"/>
      <c r="AW59" s="3300"/>
      <c r="AX59" s="3300"/>
      <c r="AY59" s="3300"/>
      <c r="AZ59" s="3300"/>
      <c r="BA59" s="3300"/>
      <c r="BB59" s="3300"/>
      <c r="BC59" s="3300"/>
      <c r="BD59" s="570"/>
    </row>
    <row r="60" spans="2:56">
      <c r="B60" s="569"/>
      <c r="C60" s="3303"/>
      <c r="D60" s="3303"/>
      <c r="E60" s="3303"/>
      <c r="F60" s="3299" t="s">
        <v>448</v>
      </c>
      <c r="G60" s="3299"/>
      <c r="H60" s="3299"/>
      <c r="I60" s="3299"/>
      <c r="J60" s="3299"/>
      <c r="K60" s="3299"/>
      <c r="L60" s="3299"/>
      <c r="M60" s="3299"/>
      <c r="N60" s="3299"/>
      <c r="O60" s="3299"/>
      <c r="P60" s="3299"/>
      <c r="Q60" s="3299"/>
      <c r="R60" s="3299"/>
      <c r="S60" s="3299"/>
      <c r="T60" s="3299"/>
      <c r="U60" s="3299"/>
      <c r="V60" s="3299"/>
      <c r="W60" s="3300"/>
      <c r="X60" s="3300"/>
      <c r="Y60" s="3300"/>
      <c r="Z60" s="3300"/>
      <c r="AA60" s="3300"/>
      <c r="AB60" s="3300"/>
      <c r="AC60" s="3300"/>
      <c r="AD60" s="3300"/>
      <c r="AE60" s="3300"/>
      <c r="AF60" s="3300"/>
      <c r="AG60" s="3300"/>
      <c r="AH60" s="3300"/>
      <c r="AI60" s="3300"/>
      <c r="AJ60" s="3300"/>
      <c r="AK60" s="3300"/>
      <c r="AL60" s="3300"/>
      <c r="AM60" s="3300"/>
      <c r="AN60" s="3300"/>
      <c r="AO60" s="3300"/>
      <c r="AP60" s="3300"/>
      <c r="AQ60" s="3300"/>
      <c r="AR60" s="3300"/>
      <c r="AS60" s="3300"/>
      <c r="AT60" s="3300"/>
      <c r="AU60" s="3300"/>
      <c r="AV60" s="3300"/>
      <c r="AW60" s="3300"/>
      <c r="AX60" s="3300"/>
      <c r="AY60" s="3300"/>
      <c r="AZ60" s="3300"/>
      <c r="BA60" s="3300"/>
      <c r="BB60" s="3300"/>
      <c r="BC60" s="3300"/>
      <c r="BD60" s="570"/>
    </row>
    <row r="61" spans="2:56">
      <c r="B61" s="569"/>
      <c r="C61" s="3303"/>
      <c r="D61" s="3303"/>
      <c r="E61" s="3303"/>
      <c r="F61" s="3299"/>
      <c r="G61" s="3299"/>
      <c r="H61" s="3299"/>
      <c r="I61" s="3299"/>
      <c r="J61" s="3299"/>
      <c r="K61" s="3299"/>
      <c r="L61" s="3299"/>
      <c r="M61" s="3299"/>
      <c r="N61" s="3299"/>
      <c r="O61" s="3299"/>
      <c r="P61" s="3299"/>
      <c r="Q61" s="3299"/>
      <c r="R61" s="3299"/>
      <c r="S61" s="3299"/>
      <c r="T61" s="3299"/>
      <c r="U61" s="3299"/>
      <c r="V61" s="3299"/>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570"/>
    </row>
    <row r="62" spans="2:56">
      <c r="B62" s="569"/>
      <c r="C62" s="3303"/>
      <c r="D62" s="3303"/>
      <c r="E62" s="3303"/>
      <c r="F62" s="3299" t="s">
        <v>449</v>
      </c>
      <c r="G62" s="3299"/>
      <c r="H62" s="3299"/>
      <c r="I62" s="3299"/>
      <c r="J62" s="3299"/>
      <c r="K62" s="3299"/>
      <c r="L62" s="3299"/>
      <c r="M62" s="3299"/>
      <c r="N62" s="3299"/>
      <c r="O62" s="3299"/>
      <c r="P62" s="3299"/>
      <c r="Q62" s="3299"/>
      <c r="R62" s="3299"/>
      <c r="S62" s="3299"/>
      <c r="T62" s="3299"/>
      <c r="U62" s="3299"/>
      <c r="V62" s="3299"/>
      <c r="W62" s="3300"/>
      <c r="X62" s="3300"/>
      <c r="Y62" s="3300"/>
      <c r="Z62" s="3300"/>
      <c r="AA62" s="3300"/>
      <c r="AB62" s="3300"/>
      <c r="AC62" s="3300"/>
      <c r="AD62" s="3300"/>
      <c r="AE62" s="3300"/>
      <c r="AF62" s="3300"/>
      <c r="AG62" s="3300"/>
      <c r="AH62" s="3300"/>
      <c r="AI62" s="3300"/>
      <c r="AJ62" s="3300"/>
      <c r="AK62" s="3300"/>
      <c r="AL62" s="3300"/>
      <c r="AM62" s="3300"/>
      <c r="AN62" s="3300"/>
      <c r="AO62" s="3300"/>
      <c r="AP62" s="3300"/>
      <c r="AQ62" s="3300"/>
      <c r="AR62" s="3300"/>
      <c r="AS62" s="3300"/>
      <c r="AT62" s="3300"/>
      <c r="AU62" s="3300"/>
      <c r="AV62" s="3300"/>
      <c r="AW62" s="3300"/>
      <c r="AX62" s="3300"/>
      <c r="AY62" s="3300"/>
      <c r="AZ62" s="3300"/>
      <c r="BA62" s="3300"/>
      <c r="BB62" s="3300"/>
      <c r="BC62" s="3300"/>
      <c r="BD62" s="570"/>
    </row>
    <row r="63" spans="2:56">
      <c r="B63" s="569"/>
      <c r="C63" s="3303"/>
      <c r="D63" s="3303"/>
      <c r="E63" s="3303"/>
      <c r="F63" s="3299"/>
      <c r="G63" s="3299"/>
      <c r="H63" s="3299"/>
      <c r="I63" s="3299"/>
      <c r="J63" s="3299"/>
      <c r="K63" s="3299"/>
      <c r="L63" s="3299"/>
      <c r="M63" s="3299"/>
      <c r="N63" s="3299"/>
      <c r="O63" s="3299"/>
      <c r="P63" s="3299"/>
      <c r="Q63" s="3299"/>
      <c r="R63" s="3299"/>
      <c r="S63" s="3299"/>
      <c r="T63" s="3299"/>
      <c r="U63" s="3299"/>
      <c r="V63" s="3299"/>
      <c r="W63" s="3300"/>
      <c r="X63" s="3300"/>
      <c r="Y63" s="3300"/>
      <c r="Z63" s="3300"/>
      <c r="AA63" s="3300"/>
      <c r="AB63" s="3300"/>
      <c r="AC63" s="3300"/>
      <c r="AD63" s="3300"/>
      <c r="AE63" s="3300"/>
      <c r="AF63" s="3300"/>
      <c r="AG63" s="3300"/>
      <c r="AH63" s="3300"/>
      <c r="AI63" s="3300"/>
      <c r="AJ63" s="3300"/>
      <c r="AK63" s="3300"/>
      <c r="AL63" s="3300"/>
      <c r="AM63" s="3300"/>
      <c r="AN63" s="3300"/>
      <c r="AO63" s="3300"/>
      <c r="AP63" s="3300"/>
      <c r="AQ63" s="3300"/>
      <c r="AR63" s="3300"/>
      <c r="AS63" s="3300"/>
      <c r="AT63" s="3300"/>
      <c r="AU63" s="3300"/>
      <c r="AV63" s="3300"/>
      <c r="AW63" s="3300"/>
      <c r="AX63" s="3300"/>
      <c r="AY63" s="3300"/>
      <c r="AZ63" s="3300"/>
      <c r="BA63" s="3300"/>
      <c r="BB63" s="3300"/>
      <c r="BC63" s="3300"/>
      <c r="BD63" s="570"/>
    </row>
    <row r="64" spans="2:56">
      <c r="B64" s="569"/>
      <c r="C64" s="3303"/>
      <c r="D64" s="3303"/>
      <c r="E64" s="3303"/>
      <c r="F64" s="3299" t="s">
        <v>450</v>
      </c>
      <c r="G64" s="3299"/>
      <c r="H64" s="3299"/>
      <c r="I64" s="3299"/>
      <c r="J64" s="3299"/>
      <c r="K64" s="3299"/>
      <c r="L64" s="3299"/>
      <c r="M64" s="3299"/>
      <c r="N64" s="3299"/>
      <c r="O64" s="3299"/>
      <c r="P64" s="3299"/>
      <c r="Q64" s="3299"/>
      <c r="R64" s="3299"/>
      <c r="S64" s="3299"/>
      <c r="T64" s="3299"/>
      <c r="U64" s="3299"/>
      <c r="V64" s="3299"/>
      <c r="W64" s="3300"/>
      <c r="X64" s="3300"/>
      <c r="Y64" s="3300"/>
      <c r="Z64" s="3300"/>
      <c r="AA64" s="3300"/>
      <c r="AB64" s="3300"/>
      <c r="AC64" s="3300"/>
      <c r="AD64" s="3300"/>
      <c r="AE64" s="3300"/>
      <c r="AF64" s="3300"/>
      <c r="AG64" s="3300"/>
      <c r="AH64" s="3300"/>
      <c r="AI64" s="3300"/>
      <c r="AJ64" s="3300"/>
      <c r="AK64" s="3300"/>
      <c r="AL64" s="3300"/>
      <c r="AM64" s="3300"/>
      <c r="AN64" s="3300"/>
      <c r="AO64" s="3300"/>
      <c r="AP64" s="3300"/>
      <c r="AQ64" s="3300"/>
      <c r="AR64" s="3300"/>
      <c r="AS64" s="3300"/>
      <c r="AT64" s="3300"/>
      <c r="AU64" s="3300"/>
      <c r="AV64" s="3300"/>
      <c r="AW64" s="3300"/>
      <c r="AX64" s="3300"/>
      <c r="AY64" s="3300"/>
      <c r="AZ64" s="3300"/>
      <c r="BA64" s="3300"/>
      <c r="BB64" s="3300"/>
      <c r="BC64" s="3300"/>
      <c r="BD64" s="570"/>
    </row>
    <row r="65" spans="2:56">
      <c r="B65" s="569"/>
      <c r="C65" s="3303"/>
      <c r="D65" s="3303"/>
      <c r="E65" s="3303"/>
      <c r="F65" s="3299"/>
      <c r="G65" s="3299"/>
      <c r="H65" s="3299"/>
      <c r="I65" s="3299"/>
      <c r="J65" s="3299"/>
      <c r="K65" s="3299"/>
      <c r="L65" s="3299"/>
      <c r="M65" s="3299"/>
      <c r="N65" s="3299"/>
      <c r="O65" s="3299"/>
      <c r="P65" s="3299"/>
      <c r="Q65" s="3299"/>
      <c r="R65" s="3299"/>
      <c r="S65" s="3299"/>
      <c r="T65" s="3299"/>
      <c r="U65" s="3299"/>
      <c r="V65" s="3299"/>
      <c r="W65" s="3300"/>
      <c r="X65" s="3300"/>
      <c r="Y65" s="3300"/>
      <c r="Z65" s="3300"/>
      <c r="AA65" s="3300"/>
      <c r="AB65" s="3300"/>
      <c r="AC65" s="3300"/>
      <c r="AD65" s="3300"/>
      <c r="AE65" s="3300"/>
      <c r="AF65" s="3300"/>
      <c r="AG65" s="3300"/>
      <c r="AH65" s="3300"/>
      <c r="AI65" s="3300"/>
      <c r="AJ65" s="3300"/>
      <c r="AK65" s="3300"/>
      <c r="AL65" s="3300"/>
      <c r="AM65" s="3300"/>
      <c r="AN65" s="3300"/>
      <c r="AO65" s="3300"/>
      <c r="AP65" s="3300"/>
      <c r="AQ65" s="3300"/>
      <c r="AR65" s="3300"/>
      <c r="AS65" s="3300"/>
      <c r="AT65" s="3300"/>
      <c r="AU65" s="3300"/>
      <c r="AV65" s="3300"/>
      <c r="AW65" s="3300"/>
      <c r="AX65" s="3300"/>
      <c r="AY65" s="3300"/>
      <c r="AZ65" s="3300"/>
      <c r="BA65" s="3300"/>
      <c r="BB65" s="3300"/>
      <c r="BC65" s="3300"/>
      <c r="BD65" s="570"/>
    </row>
    <row r="66" spans="2:56">
      <c r="B66" s="569"/>
      <c r="C66" s="3299" t="s">
        <v>451</v>
      </c>
      <c r="D66" s="3299"/>
      <c r="E66" s="3299"/>
      <c r="F66" s="3299"/>
      <c r="G66" s="3299"/>
      <c r="H66" s="3299"/>
      <c r="I66" s="3299"/>
      <c r="J66" s="3299"/>
      <c r="K66" s="3299"/>
      <c r="L66" s="3299"/>
      <c r="M66" s="3299"/>
      <c r="N66" s="3299"/>
      <c r="O66" s="3299"/>
      <c r="P66" s="3299"/>
      <c r="Q66" s="3299"/>
      <c r="R66" s="3299"/>
      <c r="S66" s="3299"/>
      <c r="T66" s="3299"/>
      <c r="U66" s="3299"/>
      <c r="V66" s="3299"/>
      <c r="W66" s="3300"/>
      <c r="X66" s="3300"/>
      <c r="Y66" s="3300"/>
      <c r="Z66" s="3300"/>
      <c r="AA66" s="3300"/>
      <c r="AB66" s="3300"/>
      <c r="AC66" s="3300"/>
      <c r="AD66" s="3300"/>
      <c r="AE66" s="3300"/>
      <c r="AF66" s="3300"/>
      <c r="AG66" s="3300"/>
      <c r="AH66" s="3300"/>
      <c r="AI66" s="3300"/>
      <c r="AJ66" s="3300"/>
      <c r="AK66" s="3300"/>
      <c r="AL66" s="3300"/>
      <c r="AM66" s="3300"/>
      <c r="AN66" s="3300"/>
      <c r="AO66" s="3300"/>
      <c r="AP66" s="3300"/>
      <c r="AQ66" s="3300"/>
      <c r="AR66" s="3300"/>
      <c r="AS66" s="3300"/>
      <c r="AT66" s="3300"/>
      <c r="AU66" s="3300"/>
      <c r="AV66" s="3300"/>
      <c r="AW66" s="3300"/>
      <c r="AX66" s="3300"/>
      <c r="AY66" s="3300"/>
      <c r="AZ66" s="3300"/>
      <c r="BA66" s="3300"/>
      <c r="BB66" s="3300"/>
      <c r="BC66" s="3300"/>
      <c r="BD66" s="570"/>
    </row>
    <row r="67" spans="2:56">
      <c r="B67" s="569"/>
      <c r="C67" s="3299"/>
      <c r="D67" s="3299"/>
      <c r="E67" s="3299"/>
      <c r="F67" s="3299"/>
      <c r="G67" s="3299"/>
      <c r="H67" s="3299"/>
      <c r="I67" s="3299"/>
      <c r="J67" s="3299"/>
      <c r="K67" s="3299"/>
      <c r="L67" s="3299"/>
      <c r="M67" s="3299"/>
      <c r="N67" s="3299"/>
      <c r="O67" s="3299"/>
      <c r="P67" s="3299"/>
      <c r="Q67" s="3299"/>
      <c r="R67" s="3299"/>
      <c r="S67" s="3299"/>
      <c r="T67" s="3299"/>
      <c r="U67" s="3299"/>
      <c r="V67" s="3299"/>
      <c r="W67" s="3300"/>
      <c r="X67" s="3300"/>
      <c r="Y67" s="3300"/>
      <c r="Z67" s="3300"/>
      <c r="AA67" s="3300"/>
      <c r="AB67" s="3300"/>
      <c r="AC67" s="3300"/>
      <c r="AD67" s="3300"/>
      <c r="AE67" s="3300"/>
      <c r="AF67" s="3300"/>
      <c r="AG67" s="3300"/>
      <c r="AH67" s="3300"/>
      <c r="AI67" s="3300"/>
      <c r="AJ67" s="3300"/>
      <c r="AK67" s="3300"/>
      <c r="AL67" s="3300"/>
      <c r="AM67" s="3300"/>
      <c r="AN67" s="3300"/>
      <c r="AO67" s="3300"/>
      <c r="AP67" s="3300"/>
      <c r="AQ67" s="3300"/>
      <c r="AR67" s="3300"/>
      <c r="AS67" s="3300"/>
      <c r="AT67" s="3300"/>
      <c r="AU67" s="3300"/>
      <c r="AV67" s="3300"/>
      <c r="AW67" s="3300"/>
      <c r="AX67" s="3300"/>
      <c r="AY67" s="3300"/>
      <c r="AZ67" s="3300"/>
      <c r="BA67" s="3300"/>
      <c r="BB67" s="3300"/>
      <c r="BC67" s="3300"/>
      <c r="BD67" s="570"/>
    </row>
    <row r="68" spans="2:56">
      <c r="B68" s="569"/>
      <c r="C68" s="3299" t="s">
        <v>452</v>
      </c>
      <c r="D68" s="3299"/>
      <c r="E68" s="3299"/>
      <c r="F68" s="3299"/>
      <c r="G68" s="3299"/>
      <c r="H68" s="3299"/>
      <c r="I68" s="3299"/>
      <c r="J68" s="3299"/>
      <c r="K68" s="3299"/>
      <c r="L68" s="3299"/>
      <c r="M68" s="3299"/>
      <c r="N68" s="3299"/>
      <c r="O68" s="3299"/>
      <c r="P68" s="3299"/>
      <c r="Q68" s="3299"/>
      <c r="R68" s="3299"/>
      <c r="S68" s="3299"/>
      <c r="T68" s="3299"/>
      <c r="U68" s="3299"/>
      <c r="V68" s="3299"/>
      <c r="W68" s="3300"/>
      <c r="X68" s="3300"/>
      <c r="Y68" s="3300"/>
      <c r="Z68" s="3300"/>
      <c r="AA68" s="3300"/>
      <c r="AB68" s="3300"/>
      <c r="AC68" s="3300"/>
      <c r="AD68" s="3300"/>
      <c r="AE68" s="3300"/>
      <c r="AF68" s="3300"/>
      <c r="AG68" s="3300"/>
      <c r="AH68" s="3300"/>
      <c r="AI68" s="3300"/>
      <c r="AJ68" s="3300"/>
      <c r="AK68" s="3300"/>
      <c r="AL68" s="3300"/>
      <c r="AM68" s="3300"/>
      <c r="AN68" s="3300"/>
      <c r="AO68" s="3300"/>
      <c r="AP68" s="3300"/>
      <c r="AQ68" s="3300"/>
      <c r="AR68" s="3300"/>
      <c r="AS68" s="3300"/>
      <c r="AT68" s="3300"/>
      <c r="AU68" s="3300"/>
      <c r="AV68" s="3300"/>
      <c r="AW68" s="3300"/>
      <c r="AX68" s="3300"/>
      <c r="AY68" s="3300"/>
      <c r="AZ68" s="3300"/>
      <c r="BA68" s="3300"/>
      <c r="BB68" s="3300"/>
      <c r="BC68" s="3300"/>
      <c r="BD68" s="570"/>
    </row>
    <row r="69" spans="2:56">
      <c r="B69" s="569"/>
      <c r="C69" s="3299"/>
      <c r="D69" s="3299"/>
      <c r="E69" s="3299"/>
      <c r="F69" s="3299"/>
      <c r="G69" s="3299"/>
      <c r="H69" s="3299"/>
      <c r="I69" s="3299"/>
      <c r="J69" s="3299"/>
      <c r="K69" s="3299"/>
      <c r="L69" s="3299"/>
      <c r="M69" s="3299"/>
      <c r="N69" s="3299"/>
      <c r="O69" s="3299"/>
      <c r="P69" s="3299"/>
      <c r="Q69" s="3299"/>
      <c r="R69" s="3299"/>
      <c r="S69" s="3299"/>
      <c r="T69" s="3299"/>
      <c r="U69" s="3299"/>
      <c r="V69" s="3299"/>
      <c r="W69" s="3300"/>
      <c r="X69" s="3300"/>
      <c r="Y69" s="3300"/>
      <c r="Z69" s="3300"/>
      <c r="AA69" s="3300"/>
      <c r="AB69" s="3300"/>
      <c r="AC69" s="3300"/>
      <c r="AD69" s="3300"/>
      <c r="AE69" s="3300"/>
      <c r="AF69" s="3300"/>
      <c r="AG69" s="3300"/>
      <c r="AH69" s="3300"/>
      <c r="AI69" s="3300"/>
      <c r="AJ69" s="3300"/>
      <c r="AK69" s="3300"/>
      <c r="AL69" s="3300"/>
      <c r="AM69" s="3300"/>
      <c r="AN69" s="3300"/>
      <c r="AO69" s="3300"/>
      <c r="AP69" s="3300"/>
      <c r="AQ69" s="3300"/>
      <c r="AR69" s="3300"/>
      <c r="AS69" s="3300"/>
      <c r="AT69" s="3300"/>
      <c r="AU69" s="3300"/>
      <c r="AV69" s="3300"/>
      <c r="AW69" s="3300"/>
      <c r="AX69" s="3300"/>
      <c r="AY69" s="3300"/>
      <c r="AZ69" s="3300"/>
      <c r="BA69" s="3300"/>
      <c r="BB69" s="3300"/>
      <c r="BC69" s="3300"/>
      <c r="BD69" s="570"/>
    </row>
    <row r="70" spans="2:56">
      <c r="B70" s="569"/>
      <c r="C70" s="3301" t="s">
        <v>289</v>
      </c>
      <c r="D70" s="3302"/>
      <c r="E70" s="3302"/>
      <c r="F70" s="1430"/>
      <c r="G70" s="1430"/>
      <c r="H70" s="1430"/>
      <c r="I70" s="1430"/>
      <c r="J70" s="1430"/>
      <c r="K70" s="1430"/>
      <c r="L70" s="1430"/>
      <c r="M70" s="1430"/>
      <c r="N70" s="1430"/>
      <c r="O70" s="1430"/>
      <c r="P70" s="1430"/>
      <c r="Q70" s="1430"/>
      <c r="R70" s="1430"/>
      <c r="S70" s="1430"/>
      <c r="T70" s="1430"/>
      <c r="U70" s="1430"/>
      <c r="V70" s="1430"/>
      <c r="W70" s="1430"/>
      <c r="X70" s="1430"/>
      <c r="Y70" s="1430"/>
      <c r="Z70" s="1430"/>
      <c r="AA70" s="1430"/>
      <c r="AB70" s="1430"/>
      <c r="AC70" s="1430"/>
      <c r="AD70" s="1430"/>
      <c r="AE70" s="1430"/>
      <c r="AF70" s="1430"/>
      <c r="AG70" s="1430"/>
      <c r="AH70" s="1430"/>
      <c r="AI70" s="1430"/>
      <c r="AJ70" s="1430"/>
      <c r="AK70" s="1430"/>
      <c r="AL70" s="1430"/>
      <c r="AM70" s="1430"/>
      <c r="AN70" s="1430"/>
      <c r="AO70" s="1430"/>
      <c r="AP70" s="1430"/>
      <c r="AQ70" s="1430"/>
      <c r="AR70" s="1430"/>
      <c r="AS70" s="1430"/>
      <c r="AT70" s="1430"/>
      <c r="AU70" s="1430"/>
      <c r="AV70" s="1430"/>
      <c r="AW70" s="1430"/>
      <c r="AX70" s="1430"/>
      <c r="AY70" s="1430"/>
      <c r="AZ70" s="1430"/>
      <c r="BA70" s="1430"/>
      <c r="BB70" s="1430"/>
      <c r="BC70" s="571"/>
      <c r="BD70" s="570"/>
    </row>
    <row r="71" spans="2:56">
      <c r="B71" s="569"/>
      <c r="C71" s="572"/>
      <c r="D71" s="1434"/>
      <c r="E71" s="1434"/>
      <c r="F71" s="1434"/>
      <c r="G71" s="1434"/>
      <c r="H71" s="1434"/>
      <c r="I71" s="1434"/>
      <c r="J71" s="1434"/>
      <c r="K71" s="1434"/>
      <c r="L71" s="1434"/>
      <c r="M71" s="1434"/>
      <c r="N71" s="1434"/>
      <c r="O71" s="1434"/>
      <c r="P71" s="1434"/>
      <c r="Q71" s="1434"/>
      <c r="R71" s="1434"/>
      <c r="S71" s="1434"/>
      <c r="T71" s="1434"/>
      <c r="U71" s="1434"/>
      <c r="V71" s="1434"/>
      <c r="W71" s="1434"/>
      <c r="X71" s="1434"/>
      <c r="Y71" s="1434"/>
      <c r="Z71" s="1434"/>
      <c r="AA71" s="1434"/>
      <c r="AB71" s="1434"/>
      <c r="AC71" s="1434"/>
      <c r="AD71" s="1434"/>
      <c r="AE71" s="1434"/>
      <c r="AF71" s="1434"/>
      <c r="AG71" s="1434"/>
      <c r="AH71" s="1434"/>
      <c r="AI71" s="1434"/>
      <c r="AJ71" s="1434"/>
      <c r="AK71" s="1434"/>
      <c r="AL71" s="1434"/>
      <c r="AM71" s="1434"/>
      <c r="AN71" s="1434"/>
      <c r="AO71" s="1434"/>
      <c r="AP71" s="1434"/>
      <c r="AQ71" s="1434"/>
      <c r="AR71" s="1434"/>
      <c r="AS71" s="1434"/>
      <c r="AT71" s="1434"/>
      <c r="AU71" s="1434"/>
      <c r="AV71" s="1434"/>
      <c r="AW71" s="1434"/>
      <c r="AX71" s="1434"/>
      <c r="AY71" s="1434"/>
      <c r="AZ71" s="1434"/>
      <c r="BA71" s="1434"/>
      <c r="BB71" s="1434"/>
      <c r="BC71" s="573"/>
      <c r="BD71" s="570"/>
    </row>
    <row r="72" spans="2:56">
      <c r="B72" s="569"/>
      <c r="C72" s="572"/>
      <c r="D72" s="1434"/>
      <c r="E72" s="1434"/>
      <c r="F72" s="1434"/>
      <c r="G72" s="1434"/>
      <c r="H72" s="1434"/>
      <c r="I72" s="1434"/>
      <c r="J72" s="1434"/>
      <c r="K72" s="1434"/>
      <c r="L72" s="1434"/>
      <c r="M72" s="1434"/>
      <c r="N72" s="1434"/>
      <c r="O72" s="1434"/>
      <c r="P72" s="1434"/>
      <c r="Q72" s="1434"/>
      <c r="R72" s="1434"/>
      <c r="S72" s="1434"/>
      <c r="T72" s="1434"/>
      <c r="U72" s="1434"/>
      <c r="V72" s="1434"/>
      <c r="W72" s="1434"/>
      <c r="X72" s="1434"/>
      <c r="Y72" s="1434"/>
      <c r="Z72" s="1434"/>
      <c r="AA72" s="1434"/>
      <c r="AB72" s="1434"/>
      <c r="AC72" s="1434"/>
      <c r="AD72" s="1434"/>
      <c r="AE72" s="1434"/>
      <c r="AF72" s="1434"/>
      <c r="AG72" s="1434"/>
      <c r="AH72" s="1434"/>
      <c r="AI72" s="1434"/>
      <c r="AJ72" s="1434"/>
      <c r="AK72" s="1434"/>
      <c r="AL72" s="1434"/>
      <c r="AM72" s="1434"/>
      <c r="AN72" s="1434"/>
      <c r="AO72" s="1434"/>
      <c r="AP72" s="1434"/>
      <c r="AQ72" s="1434"/>
      <c r="AR72" s="1434"/>
      <c r="AS72" s="1434"/>
      <c r="AT72" s="1434"/>
      <c r="AU72" s="1434"/>
      <c r="AV72" s="1434"/>
      <c r="AW72" s="1434"/>
      <c r="AX72" s="1434"/>
      <c r="AY72" s="1434"/>
      <c r="AZ72" s="1434"/>
      <c r="BA72" s="1434"/>
      <c r="BB72" s="1434"/>
      <c r="BC72" s="573"/>
      <c r="BD72" s="570"/>
    </row>
    <row r="73" spans="2:56">
      <c r="B73" s="569"/>
      <c r="C73" s="572"/>
      <c r="D73" s="1434"/>
      <c r="E73" s="1434"/>
      <c r="F73" s="1434"/>
      <c r="G73" s="1434"/>
      <c r="H73" s="1434"/>
      <c r="I73" s="1434"/>
      <c r="J73" s="1434"/>
      <c r="K73" s="1434"/>
      <c r="L73" s="1434"/>
      <c r="M73" s="1434"/>
      <c r="N73" s="1434"/>
      <c r="O73" s="1434"/>
      <c r="P73" s="1434"/>
      <c r="Q73" s="1434"/>
      <c r="R73" s="1434"/>
      <c r="S73" s="1434"/>
      <c r="T73" s="1434"/>
      <c r="U73" s="1434"/>
      <c r="V73" s="1434"/>
      <c r="W73" s="1434"/>
      <c r="X73" s="1434"/>
      <c r="Y73" s="1434"/>
      <c r="Z73" s="1434"/>
      <c r="AA73" s="1434"/>
      <c r="AB73" s="1434"/>
      <c r="AC73" s="1434"/>
      <c r="AD73" s="1434"/>
      <c r="AE73" s="1434"/>
      <c r="AF73" s="1434"/>
      <c r="AG73" s="1434"/>
      <c r="AH73" s="1434"/>
      <c r="AI73" s="1434"/>
      <c r="AJ73" s="1434"/>
      <c r="AK73" s="1434"/>
      <c r="AL73" s="1434"/>
      <c r="AM73" s="1434"/>
      <c r="AN73" s="1434"/>
      <c r="AO73" s="1434"/>
      <c r="AP73" s="1434"/>
      <c r="AQ73" s="1434"/>
      <c r="AR73" s="1434"/>
      <c r="AS73" s="1434"/>
      <c r="AT73" s="1434"/>
      <c r="AU73" s="1434"/>
      <c r="AV73" s="1434"/>
      <c r="AW73" s="1434"/>
      <c r="AX73" s="1434"/>
      <c r="AY73" s="1434"/>
      <c r="AZ73" s="1434"/>
      <c r="BA73" s="1434"/>
      <c r="BB73" s="1434"/>
      <c r="BC73" s="573"/>
      <c r="BD73" s="570"/>
    </row>
    <row r="74" spans="2:56">
      <c r="B74" s="569"/>
      <c r="C74" s="572"/>
      <c r="D74" s="1428"/>
      <c r="E74" s="1428"/>
      <c r="F74" s="1428"/>
      <c r="G74" s="1428"/>
      <c r="H74" s="1428"/>
      <c r="I74" s="1428"/>
      <c r="J74" s="1428"/>
      <c r="K74" s="1428"/>
      <c r="L74" s="1428"/>
      <c r="M74" s="1428"/>
      <c r="N74" s="1428"/>
      <c r="O74" s="1428"/>
      <c r="P74" s="1428"/>
      <c r="Q74" s="1428"/>
      <c r="R74" s="1428"/>
      <c r="S74" s="1428"/>
      <c r="T74" s="1428"/>
      <c r="U74" s="1428"/>
      <c r="V74" s="1428"/>
      <c r="W74" s="1428"/>
      <c r="X74" s="1428"/>
      <c r="Y74" s="1428"/>
      <c r="Z74" s="1428"/>
      <c r="AA74" s="1428"/>
      <c r="AB74" s="1428"/>
      <c r="AC74" s="1428"/>
      <c r="AD74" s="1428"/>
      <c r="AE74" s="1428"/>
      <c r="AF74" s="1428"/>
      <c r="AG74" s="1428"/>
      <c r="AH74" s="1428"/>
      <c r="AI74" s="1428"/>
      <c r="AJ74" s="1428"/>
      <c r="AK74" s="1428"/>
      <c r="AL74" s="1428"/>
      <c r="AM74" s="1428"/>
      <c r="AN74" s="1428"/>
      <c r="AO74" s="1428"/>
      <c r="AP74" s="1428"/>
      <c r="AQ74" s="1428"/>
      <c r="AR74" s="1428"/>
      <c r="AS74" s="1428"/>
      <c r="AT74" s="1428"/>
      <c r="AU74" s="1428"/>
      <c r="AV74" s="1428"/>
      <c r="AW74" s="1428"/>
      <c r="AX74" s="1428"/>
      <c r="AY74" s="1428"/>
      <c r="AZ74" s="1428"/>
      <c r="BA74" s="1428"/>
      <c r="BB74" s="1428"/>
      <c r="BC74" s="573"/>
      <c r="BD74" s="570"/>
    </row>
    <row r="75" spans="2:56">
      <c r="B75" s="569"/>
      <c r="C75" s="3301" t="s">
        <v>453</v>
      </c>
      <c r="D75" s="3302"/>
      <c r="E75" s="3302"/>
      <c r="F75" s="3302"/>
      <c r="G75" s="3302"/>
      <c r="H75" s="3302"/>
      <c r="I75" s="3302"/>
      <c r="J75" s="1430"/>
      <c r="K75" s="1430"/>
      <c r="L75" s="1430"/>
      <c r="M75" s="1430"/>
      <c r="N75" s="1430"/>
      <c r="O75" s="1430"/>
      <c r="P75" s="1430"/>
      <c r="Q75" s="1430"/>
      <c r="R75" s="1430"/>
      <c r="S75" s="1430"/>
      <c r="T75" s="1430"/>
      <c r="U75" s="1430"/>
      <c r="V75" s="1430"/>
      <c r="W75" s="1430"/>
      <c r="X75" s="1430"/>
      <c r="Y75" s="1430"/>
      <c r="Z75" s="1430"/>
      <c r="AA75" s="1430"/>
      <c r="AB75" s="1430"/>
      <c r="AC75" s="1430"/>
      <c r="AD75" s="571"/>
      <c r="AE75" s="3301" t="s">
        <v>454</v>
      </c>
      <c r="AF75" s="3302"/>
      <c r="AG75" s="3302"/>
      <c r="AH75" s="3302"/>
      <c r="AI75" s="3302"/>
      <c r="AJ75" s="3302"/>
      <c r="AK75" s="3302"/>
      <c r="AL75" s="1430"/>
      <c r="AM75" s="1430"/>
      <c r="AN75" s="1430"/>
      <c r="AO75" s="1430"/>
      <c r="AP75" s="1430"/>
      <c r="AQ75" s="1430"/>
      <c r="AR75" s="1430"/>
      <c r="AS75" s="1430"/>
      <c r="AT75" s="1430"/>
      <c r="AU75" s="1430"/>
      <c r="AV75" s="1430"/>
      <c r="AW75" s="1430"/>
      <c r="AX75" s="1430"/>
      <c r="AY75" s="1430"/>
      <c r="AZ75" s="1430"/>
      <c r="BA75" s="1430"/>
      <c r="BB75" s="1430"/>
      <c r="BC75" s="571"/>
      <c r="BD75" s="570"/>
    </row>
    <row r="76" spans="2:56">
      <c r="B76" s="569"/>
      <c r="C76" s="572"/>
      <c r="D76" s="1434"/>
      <c r="E76" s="1434"/>
      <c r="F76" s="1434"/>
      <c r="G76" s="1434"/>
      <c r="H76" s="1434"/>
      <c r="I76" s="1434"/>
      <c r="J76" s="1434"/>
      <c r="K76" s="1434"/>
      <c r="L76" s="1434"/>
      <c r="M76" s="1434"/>
      <c r="N76" s="1434"/>
      <c r="O76" s="1434"/>
      <c r="P76" s="1434"/>
      <c r="Q76" s="1434"/>
      <c r="R76" s="1434"/>
      <c r="S76" s="1434"/>
      <c r="T76" s="1434"/>
      <c r="U76" s="1434"/>
      <c r="V76" s="1434"/>
      <c r="W76" s="1434"/>
      <c r="X76" s="1434"/>
      <c r="Y76" s="1434"/>
      <c r="Z76" s="1434"/>
      <c r="AA76" s="1434"/>
      <c r="AB76" s="1434"/>
      <c r="AC76" s="1434"/>
      <c r="AD76" s="573"/>
      <c r="AE76" s="572"/>
      <c r="AF76" s="1434"/>
      <c r="AG76" s="1434"/>
      <c r="AH76" s="1434"/>
      <c r="AI76" s="1434"/>
      <c r="AJ76" s="1434"/>
      <c r="AK76" s="1434"/>
      <c r="AL76" s="1434"/>
      <c r="AM76" s="1434"/>
      <c r="AN76" s="1434"/>
      <c r="AO76" s="1434"/>
      <c r="AP76" s="1434"/>
      <c r="AQ76" s="1434"/>
      <c r="AR76" s="1434"/>
      <c r="AS76" s="1434"/>
      <c r="AT76" s="1434"/>
      <c r="AU76" s="1434"/>
      <c r="AV76" s="1434"/>
      <c r="AW76" s="1434"/>
      <c r="AX76" s="1434"/>
      <c r="AY76" s="1434"/>
      <c r="AZ76" s="1434"/>
      <c r="BA76" s="1434"/>
      <c r="BB76" s="1434"/>
      <c r="BC76" s="573"/>
      <c r="BD76" s="570"/>
    </row>
    <row r="77" spans="2:56">
      <c r="B77" s="569"/>
      <c r="C77" s="572"/>
      <c r="D77" s="3296" t="s">
        <v>106</v>
      </c>
      <c r="E77" s="3296"/>
      <c r="F77" s="3296"/>
      <c r="G77" s="3298"/>
      <c r="H77" s="3298"/>
      <c r="I77" s="3298"/>
      <c r="J77" s="3298"/>
      <c r="K77" s="3298"/>
      <c r="L77" s="3298"/>
      <c r="M77" s="3298"/>
      <c r="N77" s="3298"/>
      <c r="O77" s="3298"/>
      <c r="P77" s="3298"/>
      <c r="Q77" s="3298"/>
      <c r="R77" s="3298"/>
      <c r="S77" s="3298"/>
      <c r="T77" s="3298"/>
      <c r="U77" s="3298"/>
      <c r="V77" s="3298"/>
      <c r="W77" s="1434"/>
      <c r="X77" s="1434"/>
      <c r="Y77" s="1434"/>
      <c r="Z77" s="1434"/>
      <c r="AA77" s="1434"/>
      <c r="AB77" s="1434"/>
      <c r="AC77" s="1434"/>
      <c r="AD77" s="573"/>
      <c r="AE77" s="572"/>
      <c r="AF77" s="3296" t="s">
        <v>106</v>
      </c>
      <c r="AG77" s="3296"/>
      <c r="AH77" s="3296"/>
      <c r="AI77" s="3298"/>
      <c r="AJ77" s="3298"/>
      <c r="AK77" s="3298"/>
      <c r="AL77" s="3298"/>
      <c r="AM77" s="3298"/>
      <c r="AN77" s="3298"/>
      <c r="AO77" s="3298"/>
      <c r="AP77" s="3298"/>
      <c r="AQ77" s="3298"/>
      <c r="AR77" s="3298"/>
      <c r="AS77" s="3298"/>
      <c r="AT77" s="3298"/>
      <c r="AU77" s="3298"/>
      <c r="AV77" s="3298"/>
      <c r="AW77" s="3298"/>
      <c r="AX77" s="3298"/>
      <c r="AY77" s="1434"/>
      <c r="AZ77" s="1434"/>
      <c r="BA77" s="1434"/>
      <c r="BB77" s="1434"/>
      <c r="BC77" s="573"/>
      <c r="BD77" s="570"/>
    </row>
    <row r="78" spans="2:56">
      <c r="B78" s="569"/>
      <c r="C78" s="572"/>
      <c r="D78" s="3296" t="s">
        <v>118</v>
      </c>
      <c r="E78" s="3296"/>
      <c r="F78" s="3296"/>
      <c r="G78" s="3297"/>
      <c r="H78" s="3297"/>
      <c r="I78" s="3297"/>
      <c r="J78" s="3297"/>
      <c r="K78" s="3297"/>
      <c r="L78" s="3297"/>
      <c r="M78" s="3297"/>
      <c r="N78" s="3297"/>
      <c r="O78" s="3297"/>
      <c r="P78" s="3297"/>
      <c r="Q78" s="3297"/>
      <c r="R78" s="3297"/>
      <c r="S78" s="3297"/>
      <c r="T78" s="3297"/>
      <c r="U78" s="3297"/>
      <c r="V78" s="3297"/>
      <c r="W78" s="1434"/>
      <c r="X78" s="1434"/>
      <c r="Y78" s="1434"/>
      <c r="Z78" s="1434"/>
      <c r="AA78" s="1434"/>
      <c r="AB78" s="1434"/>
      <c r="AC78" s="1434"/>
      <c r="AD78" s="573"/>
      <c r="AE78" s="572"/>
      <c r="AF78" s="3296" t="s">
        <v>118</v>
      </c>
      <c r="AG78" s="3296"/>
      <c r="AH78" s="3296"/>
      <c r="AI78" s="3297"/>
      <c r="AJ78" s="3297"/>
      <c r="AK78" s="3297"/>
      <c r="AL78" s="3297"/>
      <c r="AM78" s="3297"/>
      <c r="AN78" s="3297"/>
      <c r="AO78" s="3297"/>
      <c r="AP78" s="3297"/>
      <c r="AQ78" s="3297"/>
      <c r="AR78" s="3297"/>
      <c r="AS78" s="3297"/>
      <c r="AT78" s="3297"/>
      <c r="AU78" s="3297"/>
      <c r="AV78" s="3297"/>
      <c r="AW78" s="3297"/>
      <c r="AX78" s="3297"/>
      <c r="AY78" s="1434"/>
      <c r="AZ78" s="1434"/>
      <c r="BA78" s="1434"/>
      <c r="BB78" s="1434"/>
      <c r="BC78" s="573"/>
      <c r="BD78" s="570"/>
    </row>
    <row r="79" spans="2:56">
      <c r="B79" s="569"/>
      <c r="C79" s="572"/>
      <c r="D79" s="3296" t="s">
        <v>119</v>
      </c>
      <c r="E79" s="3296"/>
      <c r="F79" s="3296"/>
      <c r="G79" s="3297"/>
      <c r="H79" s="3297"/>
      <c r="I79" s="3297"/>
      <c r="J79" s="3297"/>
      <c r="K79" s="3297"/>
      <c r="L79" s="3297"/>
      <c r="M79" s="3297"/>
      <c r="N79" s="3297"/>
      <c r="O79" s="3297"/>
      <c r="P79" s="3297"/>
      <c r="Q79" s="3297"/>
      <c r="R79" s="3297"/>
      <c r="S79" s="3297"/>
      <c r="T79" s="3297"/>
      <c r="U79" s="3297"/>
      <c r="V79" s="3297"/>
      <c r="W79" s="1434"/>
      <c r="X79" s="1434"/>
      <c r="Y79" s="1434"/>
      <c r="Z79" s="1434"/>
      <c r="AA79" s="1434"/>
      <c r="AB79" s="1434"/>
      <c r="AC79" s="1434"/>
      <c r="AD79" s="573"/>
      <c r="AE79" s="572"/>
      <c r="AF79" s="3296" t="s">
        <v>119</v>
      </c>
      <c r="AG79" s="3296"/>
      <c r="AH79" s="3296"/>
      <c r="AI79" s="3297"/>
      <c r="AJ79" s="3297"/>
      <c r="AK79" s="3297"/>
      <c r="AL79" s="3297"/>
      <c r="AM79" s="3297"/>
      <c r="AN79" s="3297"/>
      <c r="AO79" s="3297"/>
      <c r="AP79" s="3297"/>
      <c r="AQ79" s="3297"/>
      <c r="AR79" s="3297"/>
      <c r="AS79" s="3297"/>
      <c r="AT79" s="3297"/>
      <c r="AU79" s="3297"/>
      <c r="AV79" s="3297"/>
      <c r="AW79" s="3297"/>
      <c r="AX79" s="3297"/>
      <c r="AY79" s="1434"/>
      <c r="AZ79" s="1434"/>
      <c r="BA79" s="1434"/>
      <c r="BB79" s="1434"/>
      <c r="BC79" s="573"/>
      <c r="BD79" s="570"/>
    </row>
    <row r="80" spans="2:56">
      <c r="B80" s="569"/>
      <c r="C80" s="574"/>
      <c r="D80" s="1426"/>
      <c r="E80" s="1426"/>
      <c r="F80" s="1426"/>
      <c r="G80" s="1426"/>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7"/>
      <c r="AE80" s="574"/>
      <c r="AF80" s="3294" t="s">
        <v>455</v>
      </c>
      <c r="AG80" s="3294"/>
      <c r="AH80" s="3294"/>
      <c r="AI80" s="3294"/>
      <c r="AJ80" s="3294"/>
      <c r="AK80" s="3294"/>
      <c r="AL80" s="3294"/>
      <c r="AM80" s="3294"/>
      <c r="AN80" s="3294"/>
      <c r="AO80" s="3294"/>
      <c r="AP80" s="3294"/>
      <c r="AQ80" s="3294"/>
      <c r="AR80" s="3294"/>
      <c r="AS80" s="3294"/>
      <c r="AT80" s="3294"/>
      <c r="AU80" s="3294"/>
      <c r="AV80" s="3294"/>
      <c r="AW80" s="3294"/>
      <c r="AX80" s="3294"/>
      <c r="AY80" s="3294"/>
      <c r="AZ80" s="3294"/>
      <c r="BA80" s="3294"/>
      <c r="BB80" s="3294"/>
      <c r="BC80" s="3295"/>
      <c r="BD80" s="570"/>
    </row>
    <row r="81" spans="2:56" ht="15.75" thickBot="1">
      <c r="B81" s="576"/>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8"/>
    </row>
    <row r="82" spans="2:56" ht="15" customHeight="1">
      <c r="B82" s="3288" t="s">
        <v>89</v>
      </c>
      <c r="C82" s="3289"/>
      <c r="D82" s="3289"/>
      <c r="E82" s="3289"/>
      <c r="F82" s="3289"/>
      <c r="G82" s="3289"/>
      <c r="H82" s="3289"/>
      <c r="I82" s="3289"/>
      <c r="J82" s="3289"/>
      <c r="K82" s="3289"/>
      <c r="L82" s="3289"/>
      <c r="M82" s="3289"/>
      <c r="N82" s="3289"/>
      <c r="O82" s="3289"/>
      <c r="P82" s="3289"/>
      <c r="Q82" s="3289"/>
      <c r="R82" s="3289"/>
      <c r="S82" s="3289"/>
      <c r="T82" s="3289"/>
      <c r="U82" s="3289"/>
      <c r="V82" s="3289"/>
      <c r="W82" s="3289"/>
      <c r="X82" s="3289"/>
      <c r="Y82" s="3289"/>
      <c r="Z82" s="3289"/>
      <c r="AA82" s="3289"/>
      <c r="AB82" s="3289"/>
      <c r="AC82" s="3289"/>
      <c r="AD82" s="3289"/>
      <c r="AE82" s="3289"/>
      <c r="AF82" s="3289"/>
      <c r="AG82" s="3289"/>
      <c r="AH82" s="3289"/>
      <c r="AI82" s="3289"/>
      <c r="AJ82" s="3289"/>
      <c r="AK82" s="3289"/>
      <c r="AL82" s="3289"/>
      <c r="AM82" s="3289"/>
      <c r="AN82" s="3289"/>
      <c r="AO82" s="3289"/>
      <c r="AP82" s="3289"/>
      <c r="AQ82" s="3289"/>
      <c r="AR82" s="3289"/>
      <c r="AS82" s="3289"/>
      <c r="AT82" s="3289"/>
      <c r="AU82" s="3289"/>
      <c r="AV82" s="3289"/>
      <c r="AW82" s="3289"/>
      <c r="AX82" s="3289"/>
      <c r="AY82" s="3289"/>
      <c r="AZ82" s="3289"/>
      <c r="BA82" s="3289"/>
      <c r="BB82" s="3289"/>
      <c r="BC82" s="3289"/>
      <c r="BD82" s="3290"/>
    </row>
    <row r="83" spans="2:56" ht="15.75" thickBot="1">
      <c r="B83" s="3291"/>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3"/>
    </row>
  </sheetData>
  <mergeCells count="119">
    <mergeCell ref="C5:BC5"/>
    <mergeCell ref="C9:H9"/>
    <mergeCell ref="I9:AA9"/>
    <mergeCell ref="AC9:AE9"/>
    <mergeCell ref="AH9:AV9"/>
    <mergeCell ref="AW9:AX9"/>
    <mergeCell ref="C13:H13"/>
    <mergeCell ref="I13:AA13"/>
    <mergeCell ref="AC13:AE13"/>
    <mergeCell ref="AH13:BB13"/>
    <mergeCell ref="C14:H14"/>
    <mergeCell ref="I14:AA14"/>
    <mergeCell ref="AC14:AG14"/>
    <mergeCell ref="AH14:BB14"/>
    <mergeCell ref="C10:F10"/>
    <mergeCell ref="I10:AA10"/>
    <mergeCell ref="AC10:AE10"/>
    <mergeCell ref="AH10:AV10"/>
    <mergeCell ref="AU11:AV11"/>
    <mergeCell ref="AU12:AV12"/>
    <mergeCell ref="AB50:AD51"/>
    <mergeCell ref="AE50:AI51"/>
    <mergeCell ref="AJ50:AL51"/>
    <mergeCell ref="AM50:BC51"/>
    <mergeCell ref="C17:BC17"/>
    <mergeCell ref="C18:AE18"/>
    <mergeCell ref="AF18:BC18"/>
    <mergeCell ref="C19:AE30"/>
    <mergeCell ref="AF19:BC45"/>
    <mergeCell ref="C31:AE31"/>
    <mergeCell ref="C32:AE39"/>
    <mergeCell ref="C40:AE40"/>
    <mergeCell ref="D42:F42"/>
    <mergeCell ref="G42:V42"/>
    <mergeCell ref="D43:F43"/>
    <mergeCell ref="G43:V43"/>
    <mergeCell ref="D44:F44"/>
    <mergeCell ref="G44:V44"/>
    <mergeCell ref="C54:V55"/>
    <mergeCell ref="W54:AA55"/>
    <mergeCell ref="AB54:AD55"/>
    <mergeCell ref="AE54:AI55"/>
    <mergeCell ref="AJ54:AL55"/>
    <mergeCell ref="AB58:AD59"/>
    <mergeCell ref="AE58:AI59"/>
    <mergeCell ref="AJ58:AL59"/>
    <mergeCell ref="C46:BC46"/>
    <mergeCell ref="C47:V49"/>
    <mergeCell ref="W47:AA49"/>
    <mergeCell ref="AB47:AD49"/>
    <mergeCell ref="AE47:AI49"/>
    <mergeCell ref="AJ47:AL49"/>
    <mergeCell ref="AM54:BC55"/>
    <mergeCell ref="C52:V53"/>
    <mergeCell ref="W52:AA53"/>
    <mergeCell ref="AB52:AD53"/>
    <mergeCell ref="AE52:AI53"/>
    <mergeCell ref="AJ52:AL53"/>
    <mergeCell ref="AM52:BC53"/>
    <mergeCell ref="AM47:BC49"/>
    <mergeCell ref="C50:V51"/>
    <mergeCell ref="W50:AA51"/>
    <mergeCell ref="AM62:BC63"/>
    <mergeCell ref="AM56:BC57"/>
    <mergeCell ref="F58:V59"/>
    <mergeCell ref="W58:AA59"/>
    <mergeCell ref="AM58:BC59"/>
    <mergeCell ref="F56:V57"/>
    <mergeCell ref="W56:AA57"/>
    <mergeCell ref="AB56:AD57"/>
    <mergeCell ref="AE56:AI57"/>
    <mergeCell ref="AJ56:AL57"/>
    <mergeCell ref="C66:V67"/>
    <mergeCell ref="W66:AA67"/>
    <mergeCell ref="AB66:AD67"/>
    <mergeCell ref="AE66:AI67"/>
    <mergeCell ref="AJ66:AL67"/>
    <mergeCell ref="AM66:BC67"/>
    <mergeCell ref="F64:V65"/>
    <mergeCell ref="W64:AA65"/>
    <mergeCell ref="AB64:AD65"/>
    <mergeCell ref="AE64:AI65"/>
    <mergeCell ref="AJ64:AL65"/>
    <mergeCell ref="AM64:BC65"/>
    <mergeCell ref="C56:E65"/>
    <mergeCell ref="AJ60:AL61"/>
    <mergeCell ref="AM60:BC61"/>
    <mergeCell ref="F62:V63"/>
    <mergeCell ref="W62:AA63"/>
    <mergeCell ref="AB62:AD63"/>
    <mergeCell ref="F60:V61"/>
    <mergeCell ref="W60:AA61"/>
    <mergeCell ref="AB60:AD61"/>
    <mergeCell ref="AE60:AI61"/>
    <mergeCell ref="AE62:AI63"/>
    <mergeCell ref="AJ62:AL63"/>
    <mergeCell ref="D77:F77"/>
    <mergeCell ref="G77:V77"/>
    <mergeCell ref="AF77:AH77"/>
    <mergeCell ref="AI77:AX77"/>
    <mergeCell ref="C68:V69"/>
    <mergeCell ref="W68:AA69"/>
    <mergeCell ref="AB68:AD69"/>
    <mergeCell ref="AE68:AI69"/>
    <mergeCell ref="AJ68:AL69"/>
    <mergeCell ref="AM68:BC69"/>
    <mergeCell ref="C70:E70"/>
    <mergeCell ref="C75:I75"/>
    <mergeCell ref="AE75:AK75"/>
    <mergeCell ref="B82:BD83"/>
    <mergeCell ref="AF80:BC80"/>
    <mergeCell ref="D78:F78"/>
    <mergeCell ref="G78:V78"/>
    <mergeCell ref="AF78:AH78"/>
    <mergeCell ref="AI78:AX78"/>
    <mergeCell ref="D79:F79"/>
    <mergeCell ref="G79:V79"/>
    <mergeCell ref="AF79:AH79"/>
    <mergeCell ref="AI79:AX79"/>
  </mergeCells>
  <hyperlinks>
    <hyperlink ref="BF6" location="'Attachment index 22.12.16'!A1" display="Index" xr:uid="{00000000-0004-0000-2700-000000000000}"/>
  </hyperlinks>
  <pageMargins left="0.7" right="0.7" top="0.75" bottom="0.75" header="0.3" footer="0.3"/>
  <pageSetup paperSize="9" scale="41"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BD44"/>
  <sheetViews>
    <sheetView showGridLines="0" view="pageBreakPreview" zoomScale="90" zoomScaleNormal="70" zoomScaleSheetLayoutView="90" workbookViewId="0">
      <selection activeCell="AI3" sqref="AI3"/>
    </sheetView>
  </sheetViews>
  <sheetFormatPr baseColWidth="10" defaultColWidth="8" defaultRowHeight="14.25"/>
  <cols>
    <col min="1" max="1" width="8" style="1048"/>
    <col min="2" max="2" width="4" style="1048" customWidth="1"/>
    <col min="3" max="3" width="16.28515625" style="1048" customWidth="1"/>
    <col min="4" max="6" width="6.140625" style="1048" customWidth="1"/>
    <col min="7" max="8" width="5.28515625" style="1048" customWidth="1"/>
    <col min="9" max="9" width="5.7109375" style="1048" customWidth="1"/>
    <col min="10" max="36" width="5.28515625" style="1048" customWidth="1"/>
    <col min="37" max="43" width="5.7109375" style="1048" customWidth="1"/>
    <col min="44" max="44" width="0.7109375" style="1048" customWidth="1"/>
    <col min="45" max="16384" width="8" style="1048"/>
  </cols>
  <sheetData>
    <row r="1" spans="2:46" ht="15" thickBot="1"/>
    <row r="2" spans="2:46" ht="15">
      <c r="B2" s="1533"/>
      <c r="C2" s="1471"/>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534"/>
    </row>
    <row r="3" spans="2:46" ht="44.25" customHeight="1">
      <c r="B3" s="1104"/>
      <c r="C3" s="1049"/>
      <c r="D3" s="1049"/>
      <c r="E3" s="1049"/>
      <c r="F3" s="1049"/>
      <c r="G3" s="1049"/>
      <c r="H3" s="1049"/>
      <c r="I3" s="1049"/>
      <c r="J3" s="1049"/>
      <c r="K3" s="1049"/>
      <c r="L3" s="1049"/>
      <c r="M3" s="1539" t="s">
        <v>1298</v>
      </c>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105"/>
    </row>
    <row r="4" spans="2:46" ht="36" customHeight="1">
      <c r="B4" s="1104"/>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105"/>
    </row>
    <row r="5" spans="2:46" ht="17.25" customHeight="1">
      <c r="B5" s="3337" t="s">
        <v>1298</v>
      </c>
      <c r="C5" s="3338"/>
      <c r="D5" s="3338"/>
      <c r="E5" s="3338"/>
      <c r="F5" s="3338"/>
      <c r="G5" s="3338"/>
      <c r="H5" s="3338"/>
      <c r="I5" s="3338"/>
      <c r="J5" s="3338"/>
      <c r="K5" s="3338"/>
      <c r="L5" s="3338"/>
      <c r="M5" s="3339"/>
      <c r="N5" s="1136" t="s">
        <v>1115</v>
      </c>
      <c r="O5" s="1136"/>
      <c r="P5" s="1136"/>
      <c r="Q5" s="1136"/>
      <c r="R5" s="1136"/>
      <c r="S5" s="1136"/>
      <c r="T5" s="1136"/>
      <c r="U5" s="1136"/>
      <c r="V5" s="1136"/>
      <c r="W5" s="1136"/>
      <c r="X5" s="1136" t="s">
        <v>1114</v>
      </c>
      <c r="Y5" s="1136"/>
      <c r="Z5" s="1136"/>
      <c r="AA5" s="1136"/>
      <c r="AB5" s="1136"/>
      <c r="AC5" s="1136"/>
      <c r="AD5" s="1136"/>
      <c r="AE5" s="1136"/>
      <c r="AF5" s="1136"/>
      <c r="AG5" s="1136"/>
      <c r="AH5" s="1136"/>
      <c r="AI5" s="1136"/>
      <c r="AJ5" s="1135" t="s">
        <v>1113</v>
      </c>
      <c r="AK5" s="1135"/>
      <c r="AL5" s="1135"/>
      <c r="AM5" s="1135"/>
      <c r="AN5" s="3343" t="s">
        <v>1112</v>
      </c>
      <c r="AO5" s="3344"/>
      <c r="AP5" s="1134" t="s">
        <v>1111</v>
      </c>
      <c r="AQ5" s="1535" t="s">
        <v>1110</v>
      </c>
    </row>
    <row r="6" spans="2:46" ht="33" customHeight="1" thickBot="1">
      <c r="B6" s="3340"/>
      <c r="C6" s="3341"/>
      <c r="D6" s="3341"/>
      <c r="E6" s="3341"/>
      <c r="F6" s="3341"/>
      <c r="G6" s="3341"/>
      <c r="H6" s="3341"/>
      <c r="I6" s="3341"/>
      <c r="J6" s="3341"/>
      <c r="K6" s="3341"/>
      <c r="L6" s="3341"/>
      <c r="M6" s="3342"/>
      <c r="N6" s="3328"/>
      <c r="O6" s="3329"/>
      <c r="P6" s="3329"/>
      <c r="Q6" s="3329"/>
      <c r="R6" s="3329"/>
      <c r="S6" s="3329"/>
      <c r="T6" s="3329"/>
      <c r="U6" s="3329"/>
      <c r="V6" s="3329"/>
      <c r="W6" s="3330"/>
      <c r="X6" s="3331"/>
      <c r="Y6" s="3332"/>
      <c r="Z6" s="3332"/>
      <c r="AA6" s="3332"/>
      <c r="AB6" s="3332"/>
      <c r="AC6" s="3332"/>
      <c r="AD6" s="3332"/>
      <c r="AE6" s="3332"/>
      <c r="AF6" s="3332"/>
      <c r="AG6" s="3332"/>
      <c r="AH6" s="3332"/>
      <c r="AI6" s="3333"/>
      <c r="AJ6" s="3334"/>
      <c r="AK6" s="3335"/>
      <c r="AL6" s="3335"/>
      <c r="AM6" s="3336"/>
      <c r="AN6" s="3345"/>
      <c r="AO6" s="3346"/>
      <c r="AP6" s="1133"/>
      <c r="AQ6" s="1536"/>
      <c r="AT6" s="593" t="s">
        <v>122</v>
      </c>
    </row>
    <row r="7" spans="2:46" ht="42.75" customHeight="1">
      <c r="B7" s="1125"/>
      <c r="C7" s="1049"/>
      <c r="D7" s="1049"/>
      <c r="E7" s="1049"/>
      <c r="F7" s="1049"/>
      <c r="G7" s="1049"/>
      <c r="H7" s="1049"/>
      <c r="I7" s="1049"/>
      <c r="J7" s="1049"/>
      <c r="K7" s="1049"/>
      <c r="L7" s="1049"/>
      <c r="M7" s="1049"/>
      <c r="N7" s="1132"/>
      <c r="O7" s="1132"/>
      <c r="P7" s="1132"/>
      <c r="Q7" s="1132"/>
      <c r="R7" s="1132"/>
      <c r="S7" s="1132"/>
      <c r="T7" s="1132"/>
      <c r="U7" s="1132"/>
      <c r="V7" s="1132"/>
      <c r="W7" s="1132"/>
      <c r="X7" s="1131"/>
      <c r="Y7" s="1131"/>
      <c r="Z7" s="1131"/>
      <c r="AA7" s="1131"/>
      <c r="AB7" s="1131"/>
      <c r="AC7" s="1131"/>
      <c r="AD7" s="1131"/>
      <c r="AE7" s="1131"/>
      <c r="AF7" s="1131"/>
      <c r="AG7" s="1131"/>
      <c r="AH7" s="1131"/>
      <c r="AI7" s="1131"/>
      <c r="AJ7" s="1130"/>
      <c r="AK7" s="1130"/>
      <c r="AL7" s="1130"/>
      <c r="AM7" s="1130"/>
      <c r="AN7" s="1129"/>
      <c r="AO7" s="1128"/>
      <c r="AP7" s="1128"/>
      <c r="AQ7" s="1127"/>
    </row>
    <row r="8" spans="2:46" ht="42.75" customHeight="1">
      <c r="B8" s="1125"/>
      <c r="C8" s="1049"/>
      <c r="D8" s="1049"/>
      <c r="E8" s="1049"/>
      <c r="F8" s="1049"/>
      <c r="G8" s="1049"/>
      <c r="H8" s="1049"/>
      <c r="I8" s="1049"/>
      <c r="J8" s="1049"/>
      <c r="K8" s="1049"/>
      <c r="L8" s="1049"/>
      <c r="M8" s="1049"/>
      <c r="N8" s="1124"/>
      <c r="O8" s="1124"/>
      <c r="P8" s="1124"/>
      <c r="Q8" s="1124"/>
      <c r="R8" s="1124"/>
      <c r="S8" s="1124"/>
      <c r="T8" s="1124"/>
      <c r="U8" s="1124"/>
      <c r="V8" s="1124"/>
      <c r="W8" s="1124"/>
      <c r="X8" s="1123"/>
      <c r="Y8" s="1123"/>
      <c r="Z8" s="1123"/>
      <c r="AA8" s="1123"/>
      <c r="AB8" s="1123"/>
      <c r="AC8" s="1123"/>
      <c r="AD8" s="1123"/>
      <c r="AE8" s="1123"/>
      <c r="AF8" s="1123"/>
      <c r="AG8" s="1123"/>
      <c r="AH8" s="1123"/>
      <c r="AI8" s="1123"/>
      <c r="AJ8" s="1122"/>
      <c r="AK8" s="1122"/>
      <c r="AL8" s="1122"/>
      <c r="AM8" s="1122"/>
      <c r="AN8" s="1049"/>
      <c r="AO8" s="1121"/>
      <c r="AP8" s="1121"/>
      <c r="AQ8" s="1120"/>
    </row>
    <row r="9" spans="2:46" ht="42.75" customHeight="1">
      <c r="B9" s="1125"/>
      <c r="C9" s="1049"/>
      <c r="D9" s="1049"/>
      <c r="E9" s="1049"/>
      <c r="F9" s="1049"/>
      <c r="G9" s="1049"/>
      <c r="H9" s="1049"/>
      <c r="I9" s="1049"/>
      <c r="J9" s="1049"/>
      <c r="K9" s="1049"/>
      <c r="L9" s="1049"/>
      <c r="M9" s="1049"/>
      <c r="N9" s="1124"/>
      <c r="O9" s="1124"/>
      <c r="P9" s="1124"/>
      <c r="Q9" s="1124"/>
      <c r="R9" s="1124"/>
      <c r="S9" s="1124"/>
      <c r="T9" s="1124"/>
      <c r="U9" s="1124"/>
      <c r="V9" s="1124"/>
      <c r="W9" s="1124"/>
      <c r="X9" s="1123"/>
      <c r="Y9" s="1123"/>
      <c r="Z9" s="1123"/>
      <c r="AA9" s="1123"/>
      <c r="AB9" s="1123"/>
      <c r="AC9" s="1123"/>
      <c r="AD9" s="1123"/>
      <c r="AE9" s="1123"/>
      <c r="AF9" s="1123"/>
      <c r="AG9" s="1123"/>
      <c r="AH9" s="1123"/>
      <c r="AI9" s="1123"/>
      <c r="AJ9" s="1122"/>
      <c r="AK9" s="1122"/>
      <c r="AL9" s="1122"/>
      <c r="AM9" s="1122"/>
      <c r="AN9" s="1049"/>
      <c r="AO9" s="1121"/>
      <c r="AP9" s="1121"/>
      <c r="AQ9" s="1120"/>
    </row>
    <row r="10" spans="2:46" ht="42.75" customHeight="1">
      <c r="B10" s="1125"/>
      <c r="C10" s="1049"/>
      <c r="D10" s="1049"/>
      <c r="E10" s="1049"/>
      <c r="F10" s="1049"/>
      <c r="G10" s="1049"/>
      <c r="H10" s="1049"/>
      <c r="I10" s="1049"/>
      <c r="J10" s="1049"/>
      <c r="K10" s="1049"/>
      <c r="L10" s="1049"/>
      <c r="M10" s="1049"/>
      <c r="N10" s="1124"/>
      <c r="O10" s="1124"/>
      <c r="P10" s="1124"/>
      <c r="Q10" s="1124"/>
      <c r="R10" s="1124"/>
      <c r="S10" s="1124"/>
      <c r="T10" s="1124"/>
      <c r="U10" s="1124"/>
      <c r="V10" s="1124"/>
      <c r="W10" s="1124"/>
      <c r="X10" s="1123"/>
      <c r="Y10" s="1123"/>
      <c r="Z10" s="1123"/>
      <c r="AA10" s="1123"/>
      <c r="AB10" s="1123"/>
      <c r="AC10" s="1123"/>
      <c r="AD10" s="1123"/>
      <c r="AE10" s="1123"/>
      <c r="AF10" s="1123"/>
      <c r="AG10" s="1123"/>
      <c r="AH10" s="1123"/>
      <c r="AI10" s="1123"/>
      <c r="AJ10" s="1122"/>
      <c r="AK10" s="1122"/>
      <c r="AL10" s="1122"/>
      <c r="AM10" s="1122"/>
      <c r="AN10" s="1049"/>
      <c r="AO10" s="1121"/>
      <c r="AP10" s="1121"/>
      <c r="AQ10" s="1120"/>
    </row>
    <row r="11" spans="2:46" ht="42.75" customHeight="1">
      <c r="B11" s="1125"/>
      <c r="C11" s="1049"/>
      <c r="D11" s="1049"/>
      <c r="E11" s="1049"/>
      <c r="F11" s="1049"/>
      <c r="G11" s="1049"/>
      <c r="H11" s="1049"/>
      <c r="I11" s="1049"/>
      <c r="J11" s="1049"/>
      <c r="K11" s="1049"/>
      <c r="L11" s="1049"/>
      <c r="M11" s="1049"/>
      <c r="N11" s="1124"/>
      <c r="O11" s="1124"/>
      <c r="P11" s="1124"/>
      <c r="Q11" s="1124"/>
      <c r="R11" s="1124"/>
      <c r="S11" s="1124"/>
      <c r="T11" s="1124"/>
      <c r="U11" s="1124"/>
      <c r="V11" s="1124"/>
      <c r="W11" s="1124"/>
      <c r="X11" s="1123"/>
      <c r="Y11" s="1123"/>
      <c r="Z11" s="1123"/>
      <c r="AA11" s="1123"/>
      <c r="AB11" s="1123"/>
      <c r="AC11" s="1123"/>
      <c r="AD11" s="1123"/>
      <c r="AE11" s="1123"/>
      <c r="AF11" s="1123"/>
      <c r="AG11" s="1123"/>
      <c r="AH11" s="1123"/>
      <c r="AI11" s="1123"/>
      <c r="AJ11" s="1122"/>
      <c r="AK11" s="1122"/>
      <c r="AL11" s="1122"/>
      <c r="AM11" s="1122"/>
      <c r="AN11" s="1049"/>
      <c r="AO11" s="1121"/>
      <c r="AP11" s="1121"/>
      <c r="AQ11" s="1120"/>
    </row>
    <row r="12" spans="2:46" ht="42.75" customHeight="1">
      <c r="B12" s="1125"/>
      <c r="C12" s="1049"/>
      <c r="D12" s="1049"/>
      <c r="E12" s="1049"/>
      <c r="F12" s="1049"/>
      <c r="G12" s="1049"/>
      <c r="H12" s="1049"/>
      <c r="I12" s="1049"/>
      <c r="J12" s="1049"/>
      <c r="K12" s="1049"/>
      <c r="L12" s="1049"/>
      <c r="M12" s="1049"/>
      <c r="N12" s="1124"/>
      <c r="O12" s="1124"/>
      <c r="P12" s="1124"/>
      <c r="Q12" s="1124"/>
      <c r="R12" s="1124"/>
      <c r="S12" s="1124"/>
      <c r="T12" s="1124"/>
      <c r="U12" s="1124"/>
      <c r="V12" s="1124"/>
      <c r="W12" s="1124"/>
      <c r="X12" s="1123"/>
      <c r="Y12" s="1123"/>
      <c r="Z12" s="1123"/>
      <c r="AA12" s="1123"/>
      <c r="AB12" s="1123"/>
      <c r="AC12" s="1123"/>
      <c r="AD12" s="1123"/>
      <c r="AE12" s="1123"/>
      <c r="AF12" s="1123"/>
      <c r="AG12" s="1123"/>
      <c r="AH12" s="1123"/>
      <c r="AI12" s="1123"/>
      <c r="AJ12" s="1122"/>
      <c r="AK12" s="1122"/>
      <c r="AL12" s="1122"/>
      <c r="AM12" s="1122"/>
      <c r="AN12" s="1049"/>
      <c r="AO12" s="1121"/>
      <c r="AP12" s="1121"/>
      <c r="AQ12" s="1120"/>
    </row>
    <row r="13" spans="2:46" ht="42.75" customHeight="1">
      <c r="B13" s="1125"/>
      <c r="C13" s="1049"/>
      <c r="D13" s="1049"/>
      <c r="E13" s="1049"/>
      <c r="F13" s="1049"/>
      <c r="G13" s="1049"/>
      <c r="H13" s="1049"/>
      <c r="I13" s="1049"/>
      <c r="J13" s="1049"/>
      <c r="K13" s="1049"/>
      <c r="L13" s="1049"/>
      <c r="M13" s="1049"/>
      <c r="N13" s="1124"/>
      <c r="O13" s="1124"/>
      <c r="P13" s="1124"/>
      <c r="Q13" s="1124"/>
      <c r="R13" s="1124"/>
      <c r="S13" s="1124"/>
      <c r="T13" s="1124"/>
      <c r="U13" s="1124"/>
      <c r="V13" s="1124"/>
      <c r="W13" s="1124"/>
      <c r="X13" s="1123"/>
      <c r="Y13" s="1123"/>
      <c r="Z13" s="1123"/>
      <c r="AA13" s="1123"/>
      <c r="AB13" s="1123"/>
      <c r="AC13" s="1123"/>
      <c r="AD13" s="1123"/>
      <c r="AE13" s="1123"/>
      <c r="AF13" s="1123"/>
      <c r="AG13" s="1123"/>
      <c r="AH13" s="1123"/>
      <c r="AI13" s="1123"/>
      <c r="AJ13" s="1122"/>
      <c r="AK13" s="1122"/>
      <c r="AL13" s="1122"/>
      <c r="AM13" s="1122"/>
      <c r="AN13" s="1049"/>
      <c r="AO13" s="1121"/>
      <c r="AP13" s="1121"/>
      <c r="AQ13" s="1120"/>
    </row>
    <row r="14" spans="2:46" ht="42.75" customHeight="1">
      <c r="B14" s="1125"/>
      <c r="C14" s="1049"/>
      <c r="D14" s="1049"/>
      <c r="E14" s="1049"/>
      <c r="F14" s="1049"/>
      <c r="G14" s="1049"/>
      <c r="H14" s="1049"/>
      <c r="I14" s="1049"/>
      <c r="J14" s="1049"/>
      <c r="K14" s="1049"/>
      <c r="L14" s="1049"/>
      <c r="M14" s="1049"/>
      <c r="N14" s="1124"/>
      <c r="O14" s="1124"/>
      <c r="P14" s="1124"/>
      <c r="Q14" s="1124"/>
      <c r="R14" s="1124"/>
      <c r="S14" s="1124"/>
      <c r="T14" s="1124"/>
      <c r="U14" s="1124"/>
      <c r="V14" s="1124"/>
      <c r="W14" s="1124"/>
      <c r="X14" s="1123"/>
      <c r="Y14" s="1123"/>
      <c r="Z14" s="1123"/>
      <c r="AA14" s="1123"/>
      <c r="AB14" s="1123"/>
      <c r="AC14" s="1123"/>
      <c r="AD14" s="1123"/>
      <c r="AE14" s="1123"/>
      <c r="AF14" s="1123"/>
      <c r="AG14" s="1123"/>
      <c r="AH14" s="1123"/>
      <c r="AI14" s="1123"/>
      <c r="AJ14" s="1122"/>
      <c r="AK14" s="1122"/>
      <c r="AL14" s="1122"/>
      <c r="AM14" s="1122"/>
      <c r="AN14" s="1049"/>
      <c r="AO14" s="1121"/>
      <c r="AP14" s="1121"/>
      <c r="AQ14" s="1120"/>
    </row>
    <row r="15" spans="2:46" ht="42.75" customHeight="1">
      <c r="B15" s="1125"/>
      <c r="C15" s="1049"/>
      <c r="D15" s="1049"/>
      <c r="E15" s="1049"/>
      <c r="F15" s="1049"/>
      <c r="G15" s="1049"/>
      <c r="H15" s="1049"/>
      <c r="I15" s="1049"/>
      <c r="J15" s="1049"/>
      <c r="K15" s="1049"/>
      <c r="L15" s="1049"/>
      <c r="M15" s="1049"/>
      <c r="N15" s="1124"/>
      <c r="O15" s="1124"/>
      <c r="P15" s="1124"/>
      <c r="Q15" s="1124"/>
      <c r="R15" s="1124"/>
      <c r="S15" s="1124"/>
      <c r="T15" s="1124"/>
      <c r="U15" s="1124"/>
      <c r="V15" s="1124"/>
      <c r="W15" s="1124"/>
      <c r="X15" s="1123"/>
      <c r="Y15" s="1123"/>
      <c r="Z15" s="1123"/>
      <c r="AA15" s="1123"/>
      <c r="AB15" s="1123"/>
      <c r="AC15" s="1123"/>
      <c r="AD15" s="1123"/>
      <c r="AE15" s="1123"/>
      <c r="AF15" s="1126"/>
      <c r="AG15" s="1126"/>
      <c r="AH15" s="1126"/>
      <c r="AI15" s="1126"/>
      <c r="AJ15" s="1126"/>
      <c r="AK15" s="1126"/>
      <c r="AL15" s="1126"/>
      <c r="AM15" s="1122"/>
      <c r="AN15" s="1049"/>
      <c r="AO15" s="1121"/>
      <c r="AP15" s="1121"/>
      <c r="AQ15" s="1120"/>
    </row>
    <row r="16" spans="2:46" ht="42.75" customHeight="1">
      <c r="B16" s="1125"/>
      <c r="C16" s="1049"/>
      <c r="D16" s="1049"/>
      <c r="E16" s="1049"/>
      <c r="F16" s="1049"/>
      <c r="G16" s="1049"/>
      <c r="H16" s="1049"/>
      <c r="I16" s="1049"/>
      <c r="J16" s="1049"/>
      <c r="K16" s="1049"/>
      <c r="L16" s="1049"/>
      <c r="M16" s="1049"/>
      <c r="N16" s="1124"/>
      <c r="O16" s="1124"/>
      <c r="P16" s="1124"/>
      <c r="Q16" s="1124"/>
      <c r="R16" s="1124"/>
      <c r="S16" s="1124"/>
      <c r="T16" s="1124"/>
      <c r="U16" s="1124"/>
      <c r="V16" s="1124"/>
      <c r="W16" s="1124"/>
      <c r="X16" s="1123"/>
      <c r="Y16" s="1123"/>
      <c r="Z16" s="1123"/>
      <c r="AA16" s="1123"/>
      <c r="AB16" s="1123"/>
      <c r="AC16" s="1123"/>
      <c r="AD16" s="1123"/>
      <c r="AE16" s="1123"/>
      <c r="AF16" s="1123"/>
      <c r="AG16" s="1123"/>
      <c r="AH16" s="1123"/>
      <c r="AI16" s="1123"/>
      <c r="AJ16" s="1122"/>
      <c r="AK16" s="1122"/>
      <c r="AL16" s="1122"/>
      <c r="AM16" s="1122"/>
      <c r="AN16" s="1049"/>
      <c r="AO16" s="1121"/>
      <c r="AP16" s="1121"/>
      <c r="AQ16" s="1120"/>
    </row>
    <row r="17" spans="2:43" ht="42.75" customHeight="1" thickBot="1">
      <c r="B17" s="1119"/>
      <c r="C17" s="1115"/>
      <c r="D17" s="1115"/>
      <c r="E17" s="1115"/>
      <c r="F17" s="1115"/>
      <c r="G17" s="1115"/>
      <c r="H17" s="1115"/>
      <c r="I17" s="1115"/>
      <c r="J17" s="1115"/>
      <c r="K17" s="1115"/>
      <c r="L17" s="1115"/>
      <c r="M17" s="1115"/>
      <c r="N17" s="1118"/>
      <c r="O17" s="1118"/>
      <c r="P17" s="1118"/>
      <c r="Q17" s="1118"/>
      <c r="R17" s="1118"/>
      <c r="S17" s="1118"/>
      <c r="T17" s="1118"/>
      <c r="U17" s="1118"/>
      <c r="V17" s="1118"/>
      <c r="W17" s="1118"/>
      <c r="X17" s="1117"/>
      <c r="Y17" s="1117"/>
      <c r="Z17" s="1117"/>
      <c r="AA17" s="1117"/>
      <c r="AB17" s="1117"/>
      <c r="AC17" s="1117"/>
      <c r="AD17" s="1117"/>
      <c r="AE17" s="1117"/>
      <c r="AF17" s="1117"/>
      <c r="AG17" s="1117"/>
      <c r="AH17" s="1117"/>
      <c r="AI17" s="1117"/>
      <c r="AJ17" s="1116"/>
      <c r="AK17" s="1116"/>
      <c r="AL17" s="1116"/>
      <c r="AM17" s="1116"/>
      <c r="AN17" s="1115"/>
      <c r="AO17" s="1114"/>
      <c r="AP17" s="1114"/>
      <c r="AQ17" s="1113"/>
    </row>
    <row r="18" spans="2:43" ht="15" customHeight="1">
      <c r="B18" s="1104"/>
      <c r="C18" s="1049"/>
      <c r="D18" s="1049"/>
      <c r="E18" s="1106"/>
      <c r="F18" s="1112"/>
      <c r="G18" s="1108"/>
      <c r="H18" s="1107"/>
      <c r="I18" s="1107"/>
      <c r="J18" s="1107"/>
      <c r="K18" s="1111"/>
      <c r="L18" s="1110"/>
      <c r="M18" s="1109"/>
      <c r="N18" s="1108"/>
      <c r="O18" s="1107"/>
      <c r="P18" s="1107"/>
      <c r="Q18" s="1107"/>
      <c r="R18" s="1107"/>
      <c r="S18" s="1107"/>
      <c r="T18" s="1107"/>
      <c r="U18" s="1107"/>
      <c r="V18" s="1107"/>
      <c r="W18" s="1107"/>
      <c r="X18" s="1107"/>
      <c r="Y18" s="1107"/>
      <c r="Z18" s="1107"/>
      <c r="AA18" s="1107"/>
      <c r="AB18" s="1107"/>
      <c r="AC18" s="1106"/>
      <c r="AD18" s="1106"/>
      <c r="AE18" s="1106"/>
      <c r="AF18" s="1106"/>
      <c r="AG18" s="1106"/>
      <c r="AH18" s="1049"/>
      <c r="AI18" s="1049"/>
      <c r="AJ18" s="1049"/>
      <c r="AK18" s="1049"/>
      <c r="AL18" s="1049"/>
      <c r="AM18" s="1049"/>
      <c r="AN18" s="1049"/>
      <c r="AO18" s="1049"/>
      <c r="AP18" s="1049"/>
      <c r="AQ18" s="1105"/>
    </row>
    <row r="19" spans="2:43" ht="15" customHeight="1" thickBot="1">
      <c r="B19" s="1104"/>
      <c r="C19" s="1049"/>
      <c r="D19" s="1103"/>
      <c r="E19" s="1102" t="s">
        <v>1109</v>
      </c>
      <c r="F19" s="1101"/>
      <c r="G19" s="1099" t="s">
        <v>1108</v>
      </c>
      <c r="H19" s="1099"/>
      <c r="I19" s="1099"/>
      <c r="J19" s="1099"/>
      <c r="K19" s="1099"/>
      <c r="L19" s="1099"/>
      <c r="M19" s="1098"/>
      <c r="N19" s="1100" t="s">
        <v>1107</v>
      </c>
      <c r="O19" s="1099"/>
      <c r="P19" s="1099"/>
      <c r="Q19" s="1099"/>
      <c r="R19" s="1099"/>
      <c r="S19" s="1099"/>
      <c r="T19" s="1099"/>
      <c r="U19" s="1099"/>
      <c r="V19" s="1099"/>
      <c r="W19" s="1099"/>
      <c r="X19" s="1099"/>
      <c r="Y19" s="1099"/>
      <c r="Z19" s="1099"/>
      <c r="AA19" s="1099"/>
      <c r="AB19" s="1099"/>
      <c r="AC19" s="1099"/>
      <c r="AD19" s="1099"/>
      <c r="AE19" s="1099"/>
      <c r="AF19" s="1099"/>
      <c r="AG19" s="1099"/>
      <c r="AH19" s="1099"/>
      <c r="AI19" s="1099"/>
      <c r="AJ19" s="1099"/>
      <c r="AK19" s="1099"/>
      <c r="AL19" s="1099"/>
      <c r="AM19" s="1099"/>
      <c r="AN19" s="1099"/>
      <c r="AO19" s="1099"/>
      <c r="AP19" s="1099"/>
      <c r="AQ19" s="1098"/>
    </row>
    <row r="20" spans="2:43" s="1086" customFormat="1" ht="25.5" customHeight="1" thickBot="1">
      <c r="B20" s="1089" t="s">
        <v>1106</v>
      </c>
      <c r="C20" s="1097" t="s">
        <v>1105</v>
      </c>
      <c r="D20" s="1096" t="s">
        <v>1104</v>
      </c>
      <c r="E20" s="1096" t="s">
        <v>1103</v>
      </c>
      <c r="F20" s="1095" t="s">
        <v>1102</v>
      </c>
      <c r="G20" s="1094" t="s">
        <v>1101</v>
      </c>
      <c r="H20" s="1093" t="s">
        <v>1100</v>
      </c>
      <c r="I20" s="1093" t="s">
        <v>1099</v>
      </c>
      <c r="J20" s="1092" t="s">
        <v>1098</v>
      </c>
      <c r="K20" s="1092" t="s">
        <v>1097</v>
      </c>
      <c r="L20" s="1091" t="s">
        <v>1096</v>
      </c>
      <c r="M20" s="1090" t="s">
        <v>1095</v>
      </c>
      <c r="N20" s="1089">
        <v>1</v>
      </c>
      <c r="O20" s="1088">
        <v>2</v>
      </c>
      <c r="P20" s="1088">
        <v>3</v>
      </c>
      <c r="Q20" s="1088">
        <v>4</v>
      </c>
      <c r="R20" s="1088">
        <v>5</v>
      </c>
      <c r="S20" s="1088">
        <v>6</v>
      </c>
      <c r="T20" s="1088">
        <v>7</v>
      </c>
      <c r="U20" s="1088">
        <v>8</v>
      </c>
      <c r="V20" s="1088">
        <v>9</v>
      </c>
      <c r="W20" s="1088">
        <v>10</v>
      </c>
      <c r="X20" s="1088">
        <v>11</v>
      </c>
      <c r="Y20" s="1088">
        <v>12</v>
      </c>
      <c r="Z20" s="1088">
        <v>13</v>
      </c>
      <c r="AA20" s="1088">
        <v>14</v>
      </c>
      <c r="AB20" s="1088">
        <v>15</v>
      </c>
      <c r="AC20" s="1088">
        <v>16</v>
      </c>
      <c r="AD20" s="1088">
        <v>17</v>
      </c>
      <c r="AE20" s="1088">
        <v>18</v>
      </c>
      <c r="AF20" s="1088">
        <v>19</v>
      </c>
      <c r="AG20" s="1088">
        <v>20</v>
      </c>
      <c r="AH20" s="1088">
        <v>21</v>
      </c>
      <c r="AI20" s="1088">
        <v>22</v>
      </c>
      <c r="AJ20" s="1088">
        <v>23</v>
      </c>
      <c r="AK20" s="1088">
        <v>24</v>
      </c>
      <c r="AL20" s="1088">
        <v>25</v>
      </c>
      <c r="AM20" s="1088">
        <v>26</v>
      </c>
      <c r="AN20" s="1088">
        <v>27</v>
      </c>
      <c r="AO20" s="1088">
        <v>28</v>
      </c>
      <c r="AP20" s="1088">
        <v>29</v>
      </c>
      <c r="AQ20" s="1087">
        <v>30</v>
      </c>
    </row>
    <row r="21" spans="2:43" ht="18" customHeight="1" thickTop="1">
      <c r="B21" s="1085" t="s">
        <v>1094</v>
      </c>
      <c r="C21" s="1084"/>
      <c r="D21" s="1083"/>
      <c r="E21" s="1083"/>
      <c r="F21" s="1082"/>
      <c r="G21" s="1067">
        <f t="shared" ref="G21:G26" si="0">MAX(N21:AQ21)</f>
        <v>0</v>
      </c>
      <c r="H21" s="1076">
        <f t="shared" ref="H21:H26" si="1">MIN(N21:AQ21)</f>
        <v>0</v>
      </c>
      <c r="I21" s="1076" t="e">
        <f t="shared" ref="I21:I26" si="2">AVERAGE(N21:AQ21)</f>
        <v>#DIV/0!</v>
      </c>
      <c r="J21" s="1076">
        <f t="shared" ref="J21:J26" si="3">ABS(G21-H21)</f>
        <v>0</v>
      </c>
      <c r="K21" s="1076" t="e">
        <f t="shared" ref="K21:K26" si="4">STDEV(N21:AQ21)</f>
        <v>#DIV/0!</v>
      </c>
      <c r="L21" s="1075" t="e">
        <f t="shared" ref="L21:L26" si="5">ABS(E21-F21)/(K21*6)</f>
        <v>#DIV/0!</v>
      </c>
      <c r="M21" s="1074" t="e">
        <f t="shared" ref="M21:M26" si="6">(1-ABS((E21+F21)/2-I21)/((E21-F21)/2))*L21</f>
        <v>#DIV/0!</v>
      </c>
      <c r="N21" s="1081"/>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c r="AP21" s="1080"/>
      <c r="AQ21" s="1079"/>
    </row>
    <row r="22" spans="2:43" ht="18" customHeight="1">
      <c r="B22" s="1078" t="s">
        <v>1093</v>
      </c>
      <c r="C22" s="1071"/>
      <c r="D22" s="1070"/>
      <c r="E22" s="1070"/>
      <c r="F22" s="1073"/>
      <c r="G22" s="1067">
        <f t="shared" si="0"/>
        <v>0</v>
      </c>
      <c r="H22" s="1066">
        <f t="shared" si="1"/>
        <v>0</v>
      </c>
      <c r="I22" s="1066" t="e">
        <f t="shared" si="2"/>
        <v>#DIV/0!</v>
      </c>
      <c r="J22" s="1066">
        <f t="shared" si="3"/>
        <v>0</v>
      </c>
      <c r="K22" s="1066" t="e">
        <f t="shared" si="4"/>
        <v>#DIV/0!</v>
      </c>
      <c r="L22" s="1065" t="e">
        <f t="shared" si="5"/>
        <v>#DIV/0!</v>
      </c>
      <c r="M22" s="1064" t="e">
        <f t="shared" si="6"/>
        <v>#DIV/0!</v>
      </c>
      <c r="N22" s="1063"/>
      <c r="O22" s="1062"/>
      <c r="P22" s="1062"/>
      <c r="Q22" s="1062"/>
      <c r="R22" s="1062"/>
      <c r="S22" s="1062"/>
      <c r="T22" s="1062"/>
      <c r="U22" s="1062"/>
      <c r="V22" s="1062"/>
      <c r="W22" s="1062"/>
      <c r="X22" s="1062"/>
      <c r="Y22" s="1062"/>
      <c r="Z22" s="1062"/>
      <c r="AA22" s="1062"/>
      <c r="AB22" s="1062"/>
      <c r="AC22" s="1062"/>
      <c r="AD22" s="1062"/>
      <c r="AE22" s="1062"/>
      <c r="AF22" s="1062"/>
      <c r="AG22" s="1062"/>
      <c r="AH22" s="1062"/>
      <c r="AI22" s="1062"/>
      <c r="AJ22" s="1062"/>
      <c r="AK22" s="1062"/>
      <c r="AL22" s="1062"/>
      <c r="AM22" s="1062"/>
      <c r="AN22" s="1062"/>
      <c r="AO22" s="1062"/>
      <c r="AP22" s="1062"/>
      <c r="AQ22" s="1061"/>
    </row>
    <row r="23" spans="2:43" ht="18" customHeight="1">
      <c r="B23" s="1078" t="s">
        <v>1092</v>
      </c>
      <c r="C23" s="1071"/>
      <c r="D23" s="1070"/>
      <c r="E23" s="1070"/>
      <c r="F23" s="1073"/>
      <c r="G23" s="1067">
        <f t="shared" si="0"/>
        <v>0</v>
      </c>
      <c r="H23" s="1066">
        <f t="shared" si="1"/>
        <v>0</v>
      </c>
      <c r="I23" s="1066" t="e">
        <f t="shared" si="2"/>
        <v>#DIV/0!</v>
      </c>
      <c r="J23" s="1066">
        <f t="shared" si="3"/>
        <v>0</v>
      </c>
      <c r="K23" s="1066" t="e">
        <f t="shared" si="4"/>
        <v>#DIV/0!</v>
      </c>
      <c r="L23" s="1065" t="e">
        <f t="shared" si="5"/>
        <v>#DIV/0!</v>
      </c>
      <c r="M23" s="1064" t="e">
        <f t="shared" si="6"/>
        <v>#DIV/0!</v>
      </c>
      <c r="N23" s="1063"/>
      <c r="O23" s="1062"/>
      <c r="P23" s="1062"/>
      <c r="Q23" s="1062"/>
      <c r="R23" s="1062"/>
      <c r="S23" s="1062"/>
      <c r="T23" s="1062"/>
      <c r="U23" s="1062"/>
      <c r="V23" s="1062"/>
      <c r="W23" s="1062"/>
      <c r="X23" s="1062"/>
      <c r="Y23" s="1062"/>
      <c r="Z23" s="1062"/>
      <c r="AA23" s="1062"/>
      <c r="AB23" s="1069"/>
      <c r="AC23" s="1069"/>
      <c r="AD23" s="1069"/>
      <c r="AE23" s="1069"/>
      <c r="AF23" s="1069"/>
      <c r="AG23" s="1069"/>
      <c r="AH23" s="1069"/>
      <c r="AI23" s="1069"/>
      <c r="AJ23" s="1069"/>
      <c r="AK23" s="1069"/>
      <c r="AL23" s="1069"/>
      <c r="AM23" s="1069"/>
      <c r="AN23" s="1069"/>
      <c r="AO23" s="1069"/>
      <c r="AP23" s="1069"/>
      <c r="AQ23" s="1068"/>
    </row>
    <row r="24" spans="2:43" ht="18" customHeight="1">
      <c r="B24" s="1078" t="s">
        <v>1091</v>
      </c>
      <c r="C24" s="1071"/>
      <c r="D24" s="1070"/>
      <c r="E24" s="1070"/>
      <c r="F24" s="1073"/>
      <c r="G24" s="1067">
        <f t="shared" si="0"/>
        <v>0</v>
      </c>
      <c r="H24" s="1066">
        <f t="shared" si="1"/>
        <v>0</v>
      </c>
      <c r="I24" s="1066" t="e">
        <f t="shared" si="2"/>
        <v>#DIV/0!</v>
      </c>
      <c r="J24" s="1066">
        <f t="shared" si="3"/>
        <v>0</v>
      </c>
      <c r="K24" s="1066" t="e">
        <f t="shared" si="4"/>
        <v>#DIV/0!</v>
      </c>
      <c r="L24" s="1065" t="e">
        <f t="shared" si="5"/>
        <v>#DIV/0!</v>
      </c>
      <c r="M24" s="1064" t="e">
        <f t="shared" si="6"/>
        <v>#DIV/0!</v>
      </c>
      <c r="N24" s="1063"/>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c r="AL24" s="1062"/>
      <c r="AM24" s="1062"/>
      <c r="AN24" s="1062"/>
      <c r="AO24" s="1062"/>
      <c r="AP24" s="1062"/>
      <c r="AQ24" s="1061"/>
    </row>
    <row r="25" spans="2:43" ht="18" customHeight="1">
      <c r="B25" s="1078" t="s">
        <v>1090</v>
      </c>
      <c r="C25" s="1071"/>
      <c r="D25" s="1070"/>
      <c r="E25" s="1070"/>
      <c r="F25" s="1073"/>
      <c r="G25" s="1067">
        <f t="shared" si="0"/>
        <v>0</v>
      </c>
      <c r="H25" s="1066">
        <f t="shared" si="1"/>
        <v>0</v>
      </c>
      <c r="I25" s="1066" t="e">
        <f t="shared" si="2"/>
        <v>#DIV/0!</v>
      </c>
      <c r="J25" s="1066">
        <f t="shared" si="3"/>
        <v>0</v>
      </c>
      <c r="K25" s="1066" t="e">
        <f t="shared" si="4"/>
        <v>#DIV/0!</v>
      </c>
      <c r="L25" s="1065" t="e">
        <f t="shared" si="5"/>
        <v>#DIV/0!</v>
      </c>
      <c r="M25" s="1064" t="e">
        <f t="shared" si="6"/>
        <v>#DIV/0!</v>
      </c>
      <c r="N25" s="1063"/>
      <c r="O25" s="1062"/>
      <c r="P25" s="1062"/>
      <c r="Q25" s="1062"/>
      <c r="R25" s="1062"/>
      <c r="S25" s="1062"/>
      <c r="T25" s="1062"/>
      <c r="U25" s="1062"/>
      <c r="V25" s="1062"/>
      <c r="W25" s="1062"/>
      <c r="X25" s="1062"/>
      <c r="Y25" s="1062"/>
      <c r="Z25" s="1062"/>
      <c r="AA25" s="1062"/>
      <c r="AB25" s="1062"/>
      <c r="AC25" s="1062"/>
      <c r="AD25" s="1062"/>
      <c r="AE25" s="1062"/>
      <c r="AF25" s="1062"/>
      <c r="AG25" s="1062"/>
      <c r="AH25" s="1062"/>
      <c r="AI25" s="1062"/>
      <c r="AJ25" s="1062"/>
      <c r="AK25" s="1062"/>
      <c r="AL25" s="1062"/>
      <c r="AM25" s="1062"/>
      <c r="AN25" s="1062"/>
      <c r="AO25" s="1062"/>
      <c r="AP25" s="1062"/>
      <c r="AQ25" s="1061"/>
    </row>
    <row r="26" spans="2:43" ht="18" customHeight="1">
      <c r="B26" s="1078" t="s">
        <v>1089</v>
      </c>
      <c r="C26" s="1071"/>
      <c r="D26" s="1070"/>
      <c r="E26" s="1070"/>
      <c r="F26" s="1073"/>
      <c r="G26" s="1067">
        <f t="shared" si="0"/>
        <v>0</v>
      </c>
      <c r="H26" s="1066">
        <f t="shared" si="1"/>
        <v>0</v>
      </c>
      <c r="I26" s="1066" t="e">
        <f t="shared" si="2"/>
        <v>#DIV/0!</v>
      </c>
      <c r="J26" s="1066">
        <f t="shared" si="3"/>
        <v>0</v>
      </c>
      <c r="K26" s="1066" t="e">
        <f t="shared" si="4"/>
        <v>#DIV/0!</v>
      </c>
      <c r="L26" s="1065" t="e">
        <f t="shared" si="5"/>
        <v>#DIV/0!</v>
      </c>
      <c r="M26" s="1064" t="e">
        <f t="shared" si="6"/>
        <v>#DIV/0!</v>
      </c>
      <c r="N26" s="1063"/>
      <c r="O26" s="1062"/>
      <c r="P26" s="1062"/>
      <c r="Q26" s="1062"/>
      <c r="R26" s="1062"/>
      <c r="S26" s="1062"/>
      <c r="T26" s="1062"/>
      <c r="U26" s="1062"/>
      <c r="V26" s="1062"/>
      <c r="W26" s="1062"/>
      <c r="X26" s="1062"/>
      <c r="Y26" s="1062"/>
      <c r="Z26" s="1062"/>
      <c r="AA26" s="1062"/>
      <c r="AB26" s="1062"/>
      <c r="AC26" s="1062"/>
      <c r="AD26" s="1062"/>
      <c r="AE26" s="1062"/>
      <c r="AF26" s="1062"/>
      <c r="AG26" s="1062"/>
      <c r="AH26" s="1062"/>
      <c r="AI26" s="1062"/>
      <c r="AJ26" s="1062"/>
      <c r="AK26" s="1062"/>
      <c r="AL26" s="1062"/>
      <c r="AM26" s="1062"/>
      <c r="AN26" s="1062"/>
      <c r="AO26" s="1062"/>
      <c r="AP26" s="1062"/>
      <c r="AQ26" s="1061"/>
    </row>
    <row r="27" spans="2:43" ht="18" customHeight="1">
      <c r="B27" s="1072"/>
      <c r="C27" s="1071"/>
      <c r="D27" s="1070"/>
      <c r="E27" s="1070"/>
      <c r="F27" s="1073"/>
      <c r="G27" s="1077"/>
      <c r="H27" s="1066"/>
      <c r="I27" s="1066"/>
      <c r="J27" s="1066"/>
      <c r="K27" s="1066"/>
      <c r="L27" s="1065"/>
      <c r="M27" s="1064"/>
      <c r="N27" s="1063"/>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1"/>
    </row>
    <row r="28" spans="2:43" ht="18" customHeight="1">
      <c r="B28" s="1072"/>
      <c r="C28" s="1071"/>
      <c r="D28" s="1070"/>
      <c r="E28" s="1070"/>
      <c r="F28" s="1073"/>
      <c r="G28" s="1077"/>
      <c r="H28" s="1066"/>
      <c r="I28" s="1066"/>
      <c r="J28" s="1066"/>
      <c r="K28" s="1066"/>
      <c r="L28" s="1065"/>
      <c r="M28" s="1064"/>
      <c r="N28" s="1063"/>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c r="AL28" s="1062"/>
      <c r="AM28" s="1062"/>
      <c r="AN28" s="1062"/>
      <c r="AO28" s="1062"/>
      <c r="AP28" s="1062"/>
      <c r="AQ28" s="1061"/>
    </row>
    <row r="29" spans="2:43" ht="18" customHeight="1">
      <c r="B29" s="1072"/>
      <c r="C29" s="1071"/>
      <c r="D29" s="1070"/>
      <c r="E29" s="1069"/>
      <c r="F29" s="1068"/>
      <c r="G29" s="1067"/>
      <c r="H29" s="1076"/>
      <c r="I29" s="1076"/>
      <c r="J29" s="1076"/>
      <c r="K29" s="1076"/>
      <c r="L29" s="1075"/>
      <c r="M29" s="1074"/>
      <c r="N29" s="1063"/>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c r="AL29" s="1062"/>
      <c r="AM29" s="1062"/>
      <c r="AN29" s="1062"/>
      <c r="AO29" s="1062"/>
      <c r="AP29" s="1062"/>
      <c r="AQ29" s="1061"/>
    </row>
    <row r="30" spans="2:43" ht="18" customHeight="1">
      <c r="B30" s="1072"/>
      <c r="C30" s="1071"/>
      <c r="D30" s="1070"/>
      <c r="E30" s="1069"/>
      <c r="F30" s="1068"/>
      <c r="G30" s="1067"/>
      <c r="H30" s="1066"/>
      <c r="I30" s="1066"/>
      <c r="J30" s="1066"/>
      <c r="K30" s="1066"/>
      <c r="L30" s="1065"/>
      <c r="M30" s="1064"/>
      <c r="N30" s="1063"/>
      <c r="O30" s="1062"/>
      <c r="P30" s="1062"/>
      <c r="Q30" s="1062"/>
      <c r="R30" s="1062"/>
      <c r="S30" s="1062"/>
      <c r="T30" s="1062"/>
      <c r="U30" s="1062"/>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c r="AQ30" s="1061"/>
    </row>
    <row r="31" spans="2:43" ht="18" customHeight="1">
      <c r="B31" s="1072"/>
      <c r="C31" s="1071"/>
      <c r="D31" s="1070"/>
      <c r="E31" s="1070"/>
      <c r="F31" s="1073"/>
      <c r="G31" s="1067"/>
      <c r="H31" s="1066"/>
      <c r="I31" s="1066"/>
      <c r="J31" s="1066"/>
      <c r="K31" s="1066"/>
      <c r="L31" s="1065"/>
      <c r="M31" s="1064"/>
      <c r="N31" s="1063"/>
      <c r="O31" s="1062"/>
      <c r="P31" s="1062"/>
      <c r="Q31" s="1062"/>
      <c r="R31" s="1062"/>
      <c r="S31" s="1062"/>
      <c r="T31" s="1062"/>
      <c r="U31" s="1062"/>
      <c r="V31" s="1062"/>
      <c r="W31" s="1062"/>
      <c r="X31" s="1062"/>
      <c r="Y31" s="1062"/>
      <c r="Z31" s="1062"/>
      <c r="AA31" s="1062"/>
      <c r="AB31" s="1062"/>
      <c r="AC31" s="1062"/>
      <c r="AD31" s="1062"/>
      <c r="AE31" s="1062"/>
      <c r="AF31" s="1062"/>
      <c r="AG31" s="1062"/>
      <c r="AH31" s="1062"/>
      <c r="AI31" s="1062"/>
      <c r="AJ31" s="1062"/>
      <c r="AK31" s="1062"/>
      <c r="AL31" s="1062"/>
      <c r="AM31" s="1062"/>
      <c r="AN31" s="1062"/>
      <c r="AO31" s="1062"/>
      <c r="AP31" s="1062"/>
      <c r="AQ31" s="1061"/>
    </row>
    <row r="32" spans="2:43" ht="18" customHeight="1">
      <c r="B32" s="1072"/>
      <c r="C32" s="1071"/>
      <c r="D32" s="1070"/>
      <c r="E32" s="1070"/>
      <c r="F32" s="1073"/>
      <c r="G32" s="1067"/>
      <c r="H32" s="1066"/>
      <c r="I32" s="1066"/>
      <c r="J32" s="1066"/>
      <c r="K32" s="1066"/>
      <c r="L32" s="1065"/>
      <c r="M32" s="1064"/>
      <c r="N32" s="1063"/>
      <c r="O32" s="1062"/>
      <c r="P32" s="1062"/>
      <c r="Q32" s="1062"/>
      <c r="R32" s="1062"/>
      <c r="S32" s="1062"/>
      <c r="T32" s="1062"/>
      <c r="U32" s="1062"/>
      <c r="V32" s="1062"/>
      <c r="W32" s="1062"/>
      <c r="X32" s="1062"/>
      <c r="Y32" s="1062"/>
      <c r="Z32" s="1062"/>
      <c r="AA32" s="1062"/>
      <c r="AB32" s="1062"/>
      <c r="AC32" s="1062"/>
      <c r="AD32" s="1062"/>
      <c r="AE32" s="1062"/>
      <c r="AF32" s="1062"/>
      <c r="AG32" s="1062"/>
      <c r="AH32" s="1062"/>
      <c r="AI32" s="1062"/>
      <c r="AJ32" s="1062"/>
      <c r="AK32" s="1062"/>
      <c r="AL32" s="1062"/>
      <c r="AM32" s="1062"/>
      <c r="AN32" s="1062"/>
      <c r="AO32" s="1062"/>
      <c r="AP32" s="1062"/>
      <c r="AQ32" s="1061"/>
    </row>
    <row r="33" spans="2:56" ht="18" customHeight="1">
      <c r="B33" s="1072"/>
      <c r="C33" s="1071"/>
      <c r="D33" s="1070"/>
      <c r="E33" s="1070"/>
      <c r="F33" s="1073"/>
      <c r="G33" s="1067"/>
      <c r="H33" s="1066"/>
      <c r="I33" s="1066"/>
      <c r="J33" s="1066"/>
      <c r="K33" s="1066"/>
      <c r="L33" s="1065"/>
      <c r="M33" s="1064"/>
      <c r="N33" s="1063"/>
      <c r="O33" s="1062"/>
      <c r="P33" s="1062"/>
      <c r="Q33" s="1062"/>
      <c r="R33" s="1062"/>
      <c r="S33" s="1062"/>
      <c r="T33" s="1062"/>
      <c r="U33" s="1062"/>
      <c r="V33" s="1062"/>
      <c r="W33" s="1062"/>
      <c r="X33" s="1062"/>
      <c r="Y33" s="1062"/>
      <c r="Z33" s="1062"/>
      <c r="AA33" s="1062"/>
      <c r="AB33" s="1062"/>
      <c r="AC33" s="1062"/>
      <c r="AD33" s="1062"/>
      <c r="AE33" s="1062"/>
      <c r="AF33" s="1062"/>
      <c r="AG33" s="1062"/>
      <c r="AH33" s="1062"/>
      <c r="AI33" s="1062"/>
      <c r="AJ33" s="1062"/>
      <c r="AK33" s="1062"/>
      <c r="AL33" s="1062"/>
      <c r="AM33" s="1062"/>
      <c r="AN33" s="1062"/>
      <c r="AO33" s="1062"/>
      <c r="AP33" s="1062"/>
      <c r="AQ33" s="1061"/>
    </row>
    <row r="34" spans="2:56" ht="18" customHeight="1">
      <c r="B34" s="1072"/>
      <c r="C34" s="1071"/>
      <c r="D34" s="1070"/>
      <c r="E34" s="1070"/>
      <c r="F34" s="1073"/>
      <c r="G34" s="1067"/>
      <c r="H34" s="1066"/>
      <c r="I34" s="1066"/>
      <c r="J34" s="1066"/>
      <c r="K34" s="1066"/>
      <c r="L34" s="1065"/>
      <c r="M34" s="1064"/>
      <c r="N34" s="1063"/>
      <c r="O34" s="1062"/>
      <c r="P34" s="1062"/>
      <c r="Q34" s="1062"/>
      <c r="R34" s="1062"/>
      <c r="S34" s="1062"/>
      <c r="T34" s="1062"/>
      <c r="U34" s="1062"/>
      <c r="V34" s="1062"/>
      <c r="W34" s="1062"/>
      <c r="X34" s="1062"/>
      <c r="Y34" s="1062"/>
      <c r="Z34" s="1062"/>
      <c r="AA34" s="1062"/>
      <c r="AB34" s="1062"/>
      <c r="AC34" s="1062"/>
      <c r="AD34" s="1062"/>
      <c r="AE34" s="1062"/>
      <c r="AF34" s="1062"/>
      <c r="AG34" s="1062"/>
      <c r="AH34" s="1062"/>
      <c r="AI34" s="1062"/>
      <c r="AJ34" s="1062"/>
      <c r="AK34" s="1062"/>
      <c r="AL34" s="1062"/>
      <c r="AM34" s="1062"/>
      <c r="AN34" s="1062"/>
      <c r="AO34" s="1062"/>
      <c r="AP34" s="1062"/>
      <c r="AQ34" s="1061"/>
    </row>
    <row r="35" spans="2:56" ht="18" customHeight="1">
      <c r="B35" s="1072"/>
      <c r="C35" s="1071"/>
      <c r="D35" s="1070"/>
      <c r="E35" s="1069"/>
      <c r="F35" s="1068"/>
      <c r="G35" s="1067"/>
      <c r="H35" s="1066"/>
      <c r="I35" s="1066"/>
      <c r="J35" s="1066"/>
      <c r="K35" s="1066"/>
      <c r="L35" s="1065"/>
      <c r="M35" s="1064"/>
      <c r="N35" s="1063"/>
      <c r="O35" s="1062"/>
      <c r="P35" s="1062"/>
      <c r="Q35" s="1062"/>
      <c r="R35" s="1062"/>
      <c r="S35" s="1062"/>
      <c r="T35" s="1062"/>
      <c r="U35" s="1062"/>
      <c r="V35" s="1062"/>
      <c r="W35" s="1062"/>
      <c r="X35" s="1062"/>
      <c r="Y35" s="1062"/>
      <c r="Z35" s="1062"/>
      <c r="AA35" s="1062"/>
      <c r="AB35" s="1062"/>
      <c r="AC35" s="1062"/>
      <c r="AD35" s="1062"/>
      <c r="AE35" s="1062"/>
      <c r="AF35" s="1062"/>
      <c r="AG35" s="1062"/>
      <c r="AH35" s="1062"/>
      <c r="AI35" s="1062"/>
      <c r="AJ35" s="1062"/>
      <c r="AK35" s="1062"/>
      <c r="AL35" s="1062"/>
      <c r="AM35" s="1062"/>
      <c r="AN35" s="1062"/>
      <c r="AO35" s="1062"/>
      <c r="AP35" s="1062"/>
      <c r="AQ35" s="1061"/>
    </row>
    <row r="36" spans="2:56" ht="13.5" customHeight="1" thickBot="1">
      <c r="B36" s="1060"/>
      <c r="C36" s="1059"/>
      <c r="D36" s="1058"/>
      <c r="E36" s="1058"/>
      <c r="F36" s="1057"/>
      <c r="G36" s="1056"/>
      <c r="H36" s="1055"/>
      <c r="I36" s="1055"/>
      <c r="J36" s="1055"/>
      <c r="K36" s="1055"/>
      <c r="L36" s="1054"/>
      <c r="M36" s="1053"/>
      <c r="N36" s="1052"/>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1"/>
      <c r="AO36" s="1051"/>
      <c r="AP36" s="1051"/>
      <c r="AQ36" s="1050"/>
    </row>
    <row r="37" spans="2:56" ht="14.25" customHeight="1">
      <c r="B37" s="3288" t="s">
        <v>89</v>
      </c>
      <c r="C37" s="3289"/>
      <c r="D37" s="3289"/>
      <c r="E37" s="3289"/>
      <c r="F37" s="3289"/>
      <c r="G37" s="3289"/>
      <c r="H37" s="3289"/>
      <c r="I37" s="3289"/>
      <c r="J37" s="3289"/>
      <c r="K37" s="3289"/>
      <c r="L37" s="3289"/>
      <c r="M37" s="3289"/>
      <c r="N37" s="3289"/>
      <c r="O37" s="3289"/>
      <c r="P37" s="3289"/>
      <c r="Q37" s="3289"/>
      <c r="R37" s="3289"/>
      <c r="S37" s="3289"/>
      <c r="T37" s="3289"/>
      <c r="U37" s="3289"/>
      <c r="V37" s="3289"/>
      <c r="W37" s="3289"/>
      <c r="X37" s="3289"/>
      <c r="Y37" s="3289"/>
      <c r="Z37" s="3289"/>
      <c r="AA37" s="3289"/>
      <c r="AB37" s="3289"/>
      <c r="AC37" s="3289"/>
      <c r="AD37" s="3289"/>
      <c r="AE37" s="3289"/>
      <c r="AF37" s="3289"/>
      <c r="AG37" s="3289"/>
      <c r="AH37" s="3289"/>
      <c r="AI37" s="3289"/>
      <c r="AJ37" s="3289"/>
      <c r="AK37" s="3289"/>
      <c r="AL37" s="3289"/>
      <c r="AM37" s="3289"/>
      <c r="AN37" s="3289"/>
      <c r="AO37" s="3289"/>
      <c r="AP37" s="3289"/>
      <c r="AQ37" s="3290"/>
      <c r="AR37" s="1529"/>
      <c r="AS37" s="1537"/>
      <c r="AT37" s="1537"/>
      <c r="AU37" s="1537"/>
      <c r="AV37" s="1537"/>
      <c r="AW37" s="1537"/>
      <c r="AX37" s="1529"/>
      <c r="AY37" s="1529"/>
      <c r="AZ37" s="1529"/>
      <c r="BA37" s="1529"/>
      <c r="BB37" s="1529"/>
      <c r="BC37" s="1529"/>
      <c r="BD37" s="1530"/>
    </row>
    <row r="38" spans="2:56" ht="15.75" customHeight="1" thickBot="1">
      <c r="B38" s="3291"/>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2"/>
      <c r="Y38" s="3292"/>
      <c r="Z38" s="3292"/>
      <c r="AA38" s="3292"/>
      <c r="AB38" s="3292"/>
      <c r="AC38" s="3292"/>
      <c r="AD38" s="3292"/>
      <c r="AE38" s="3292"/>
      <c r="AF38" s="3292"/>
      <c r="AG38" s="3292"/>
      <c r="AH38" s="3292"/>
      <c r="AI38" s="3292"/>
      <c r="AJ38" s="3292"/>
      <c r="AK38" s="3292"/>
      <c r="AL38" s="3292"/>
      <c r="AM38" s="3292"/>
      <c r="AN38" s="3292"/>
      <c r="AO38" s="3292"/>
      <c r="AP38" s="3292"/>
      <c r="AQ38" s="3293"/>
      <c r="AR38" s="1531"/>
      <c r="AS38" s="1537"/>
      <c r="AT38" s="1537"/>
      <c r="AU38" s="1537"/>
      <c r="AV38" s="1537"/>
      <c r="AW38" s="1537"/>
      <c r="AX38" s="1531"/>
      <c r="AY38" s="1531"/>
      <c r="AZ38" s="1531"/>
      <c r="BA38" s="1531"/>
      <c r="BB38" s="1531"/>
      <c r="BC38" s="1531"/>
      <c r="BD38" s="1532"/>
    </row>
    <row r="44" spans="2:56" ht="26.25">
      <c r="B44" s="1538" t="s">
        <v>1297</v>
      </c>
    </row>
  </sheetData>
  <mergeCells count="7">
    <mergeCell ref="B37:AQ38"/>
    <mergeCell ref="N6:W6"/>
    <mergeCell ref="X6:AI6"/>
    <mergeCell ref="AJ6:AM6"/>
    <mergeCell ref="B5:M6"/>
    <mergeCell ref="AN5:AO5"/>
    <mergeCell ref="AN6:AO6"/>
  </mergeCells>
  <hyperlinks>
    <hyperlink ref="AT6" location="'Attachment index 22.12.16'!A1" display="INDEX" xr:uid="{00000000-0004-0000-2800-000000000000}"/>
  </hyperlinks>
  <printOptions horizontalCentered="1" verticalCentered="1"/>
  <pageMargins left="0.19685039370078741" right="0.19685039370078741" top="0.35433070866141736" bottom="0.19685039370078741" header="0.11811023622047245" footer="0.15748031496062992"/>
  <pageSetup paperSize="9" scale="55" orientation="landscape" r:id="rId1"/>
  <headerFooter alignWithMargins="0">
    <oddFooter>&amp;C&amp;"Century,標準"&amp;11 100</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Q47"/>
  <sheetViews>
    <sheetView showGridLines="0" view="pageBreakPreview" topLeftCell="F1" zoomScaleNormal="85" zoomScaleSheetLayoutView="100" workbookViewId="0"/>
  </sheetViews>
  <sheetFormatPr baseColWidth="10" defaultColWidth="10.28515625" defaultRowHeight="15"/>
  <cols>
    <col min="1" max="1" width="6.85546875" style="607" customWidth="1"/>
    <col min="2" max="2" width="16.140625" style="604" customWidth="1"/>
    <col min="3" max="3" width="56.42578125" style="605" customWidth="1"/>
    <col min="4" max="4" width="25.85546875" style="606" customWidth="1"/>
    <col min="5" max="5" width="65.7109375" style="606" customWidth="1"/>
    <col min="6" max="6" width="35.28515625" style="605" customWidth="1"/>
    <col min="7" max="8" width="8.85546875" style="605" customWidth="1"/>
    <col min="9" max="9" width="38.140625" style="607" customWidth="1"/>
    <col min="10" max="10" width="27.7109375" style="607" customWidth="1"/>
    <col min="11" max="11" width="35.28515625" style="607" customWidth="1"/>
    <col min="12" max="13" width="10" style="607" customWidth="1"/>
    <col min="14" max="256" width="10.28515625" style="607"/>
    <col min="257" max="257" width="6.85546875" style="607" customWidth="1"/>
    <col min="258" max="258" width="16.140625" style="607" customWidth="1"/>
    <col min="259" max="259" width="56.42578125" style="607" customWidth="1"/>
    <col min="260" max="260" width="25.85546875" style="607" customWidth="1"/>
    <col min="261" max="261" width="65.7109375" style="607" customWidth="1"/>
    <col min="262" max="262" width="35.28515625" style="607" customWidth="1"/>
    <col min="263" max="264" width="8.85546875" style="607" customWidth="1"/>
    <col min="265" max="265" width="38.140625" style="607" customWidth="1"/>
    <col min="266" max="266" width="27.7109375" style="607" customWidth="1"/>
    <col min="267" max="267" width="35.28515625" style="607" customWidth="1"/>
    <col min="268" max="269" width="10" style="607" customWidth="1"/>
    <col min="270" max="512" width="10.28515625" style="607"/>
    <col min="513" max="513" width="6.85546875" style="607" customWidth="1"/>
    <col min="514" max="514" width="16.140625" style="607" customWidth="1"/>
    <col min="515" max="515" width="56.42578125" style="607" customWidth="1"/>
    <col min="516" max="516" width="25.85546875" style="607" customWidth="1"/>
    <col min="517" max="517" width="65.7109375" style="607" customWidth="1"/>
    <col min="518" max="518" width="35.28515625" style="607" customWidth="1"/>
    <col min="519" max="520" width="8.85546875" style="607" customWidth="1"/>
    <col min="521" max="521" width="38.140625" style="607" customWidth="1"/>
    <col min="522" max="522" width="27.7109375" style="607" customWidth="1"/>
    <col min="523" max="523" width="35.28515625" style="607" customWidth="1"/>
    <col min="524" max="525" width="10" style="607" customWidth="1"/>
    <col min="526" max="768" width="10.28515625" style="607"/>
    <col min="769" max="769" width="6.85546875" style="607" customWidth="1"/>
    <col min="770" max="770" width="16.140625" style="607" customWidth="1"/>
    <col min="771" max="771" width="56.42578125" style="607" customWidth="1"/>
    <col min="772" max="772" width="25.85546875" style="607" customWidth="1"/>
    <col min="773" max="773" width="65.7109375" style="607" customWidth="1"/>
    <col min="774" max="774" width="35.28515625" style="607" customWidth="1"/>
    <col min="775" max="776" width="8.85546875" style="607" customWidth="1"/>
    <col min="777" max="777" width="38.140625" style="607" customWidth="1"/>
    <col min="778" max="778" width="27.7109375" style="607" customWidth="1"/>
    <col min="779" max="779" width="35.28515625" style="607" customWidth="1"/>
    <col min="780" max="781" width="10" style="607" customWidth="1"/>
    <col min="782" max="1024" width="10.28515625" style="607"/>
    <col min="1025" max="1025" width="6.85546875" style="607" customWidth="1"/>
    <col min="1026" max="1026" width="16.140625" style="607" customWidth="1"/>
    <col min="1027" max="1027" width="56.42578125" style="607" customWidth="1"/>
    <col min="1028" max="1028" width="25.85546875" style="607" customWidth="1"/>
    <col min="1029" max="1029" width="65.7109375" style="607" customWidth="1"/>
    <col min="1030" max="1030" width="35.28515625" style="607" customWidth="1"/>
    <col min="1031" max="1032" width="8.85546875" style="607" customWidth="1"/>
    <col min="1033" max="1033" width="38.140625" style="607" customWidth="1"/>
    <col min="1034" max="1034" width="27.7109375" style="607" customWidth="1"/>
    <col min="1035" max="1035" width="35.28515625" style="607" customWidth="1"/>
    <col min="1036" max="1037" width="10" style="607" customWidth="1"/>
    <col min="1038" max="1280" width="10.28515625" style="607"/>
    <col min="1281" max="1281" width="6.85546875" style="607" customWidth="1"/>
    <col min="1282" max="1282" width="16.140625" style="607" customWidth="1"/>
    <col min="1283" max="1283" width="56.42578125" style="607" customWidth="1"/>
    <col min="1284" max="1284" width="25.85546875" style="607" customWidth="1"/>
    <col min="1285" max="1285" width="65.7109375" style="607" customWidth="1"/>
    <col min="1286" max="1286" width="35.28515625" style="607" customWidth="1"/>
    <col min="1287" max="1288" width="8.85546875" style="607" customWidth="1"/>
    <col min="1289" max="1289" width="38.140625" style="607" customWidth="1"/>
    <col min="1290" max="1290" width="27.7109375" style="607" customWidth="1"/>
    <col min="1291" max="1291" width="35.28515625" style="607" customWidth="1"/>
    <col min="1292" max="1293" width="10" style="607" customWidth="1"/>
    <col min="1294" max="1536" width="10.28515625" style="607"/>
    <col min="1537" max="1537" width="6.85546875" style="607" customWidth="1"/>
    <col min="1538" max="1538" width="16.140625" style="607" customWidth="1"/>
    <col min="1539" max="1539" width="56.42578125" style="607" customWidth="1"/>
    <col min="1540" max="1540" width="25.85546875" style="607" customWidth="1"/>
    <col min="1541" max="1541" width="65.7109375" style="607" customWidth="1"/>
    <col min="1542" max="1542" width="35.28515625" style="607" customWidth="1"/>
    <col min="1543" max="1544" width="8.85546875" style="607" customWidth="1"/>
    <col min="1545" max="1545" width="38.140625" style="607" customWidth="1"/>
    <col min="1546" max="1546" width="27.7109375" style="607" customWidth="1"/>
    <col min="1547" max="1547" width="35.28515625" style="607" customWidth="1"/>
    <col min="1548" max="1549" width="10" style="607" customWidth="1"/>
    <col min="1550" max="1792" width="10.28515625" style="607"/>
    <col min="1793" max="1793" width="6.85546875" style="607" customWidth="1"/>
    <col min="1794" max="1794" width="16.140625" style="607" customWidth="1"/>
    <col min="1795" max="1795" width="56.42578125" style="607" customWidth="1"/>
    <col min="1796" max="1796" width="25.85546875" style="607" customWidth="1"/>
    <col min="1797" max="1797" width="65.7109375" style="607" customWidth="1"/>
    <col min="1798" max="1798" width="35.28515625" style="607" customWidth="1"/>
    <col min="1799" max="1800" width="8.85546875" style="607" customWidth="1"/>
    <col min="1801" max="1801" width="38.140625" style="607" customWidth="1"/>
    <col min="1802" max="1802" width="27.7109375" style="607" customWidth="1"/>
    <col min="1803" max="1803" width="35.28515625" style="607" customWidth="1"/>
    <col min="1804" max="1805" width="10" style="607" customWidth="1"/>
    <col min="1806" max="2048" width="10.28515625" style="607"/>
    <col min="2049" max="2049" width="6.85546875" style="607" customWidth="1"/>
    <col min="2050" max="2050" width="16.140625" style="607" customWidth="1"/>
    <col min="2051" max="2051" width="56.42578125" style="607" customWidth="1"/>
    <col min="2052" max="2052" width="25.85546875" style="607" customWidth="1"/>
    <col min="2053" max="2053" width="65.7109375" style="607" customWidth="1"/>
    <col min="2054" max="2054" width="35.28515625" style="607" customWidth="1"/>
    <col min="2055" max="2056" width="8.85546875" style="607" customWidth="1"/>
    <col min="2057" max="2057" width="38.140625" style="607" customWidth="1"/>
    <col min="2058" max="2058" width="27.7109375" style="607" customWidth="1"/>
    <col min="2059" max="2059" width="35.28515625" style="607" customWidth="1"/>
    <col min="2060" max="2061" width="10" style="607" customWidth="1"/>
    <col min="2062" max="2304" width="10.28515625" style="607"/>
    <col min="2305" max="2305" width="6.85546875" style="607" customWidth="1"/>
    <col min="2306" max="2306" width="16.140625" style="607" customWidth="1"/>
    <col min="2307" max="2307" width="56.42578125" style="607" customWidth="1"/>
    <col min="2308" max="2308" width="25.85546875" style="607" customWidth="1"/>
    <col min="2309" max="2309" width="65.7109375" style="607" customWidth="1"/>
    <col min="2310" max="2310" width="35.28515625" style="607" customWidth="1"/>
    <col min="2311" max="2312" width="8.85546875" style="607" customWidth="1"/>
    <col min="2313" max="2313" width="38.140625" style="607" customWidth="1"/>
    <col min="2314" max="2314" width="27.7109375" style="607" customWidth="1"/>
    <col min="2315" max="2315" width="35.28515625" style="607" customWidth="1"/>
    <col min="2316" max="2317" width="10" style="607" customWidth="1"/>
    <col min="2318" max="2560" width="10.28515625" style="607"/>
    <col min="2561" max="2561" width="6.85546875" style="607" customWidth="1"/>
    <col min="2562" max="2562" width="16.140625" style="607" customWidth="1"/>
    <col min="2563" max="2563" width="56.42578125" style="607" customWidth="1"/>
    <col min="2564" max="2564" width="25.85546875" style="607" customWidth="1"/>
    <col min="2565" max="2565" width="65.7109375" style="607" customWidth="1"/>
    <col min="2566" max="2566" width="35.28515625" style="607" customWidth="1"/>
    <col min="2567" max="2568" width="8.85546875" style="607" customWidth="1"/>
    <col min="2569" max="2569" width="38.140625" style="607" customWidth="1"/>
    <col min="2570" max="2570" width="27.7109375" style="607" customWidth="1"/>
    <col min="2571" max="2571" width="35.28515625" style="607" customWidth="1"/>
    <col min="2572" max="2573" width="10" style="607" customWidth="1"/>
    <col min="2574" max="2816" width="10.28515625" style="607"/>
    <col min="2817" max="2817" width="6.85546875" style="607" customWidth="1"/>
    <col min="2818" max="2818" width="16.140625" style="607" customWidth="1"/>
    <col min="2819" max="2819" width="56.42578125" style="607" customWidth="1"/>
    <col min="2820" max="2820" width="25.85546875" style="607" customWidth="1"/>
    <col min="2821" max="2821" width="65.7109375" style="607" customWidth="1"/>
    <col min="2822" max="2822" width="35.28515625" style="607" customWidth="1"/>
    <col min="2823" max="2824" width="8.85546875" style="607" customWidth="1"/>
    <col min="2825" max="2825" width="38.140625" style="607" customWidth="1"/>
    <col min="2826" max="2826" width="27.7109375" style="607" customWidth="1"/>
    <col min="2827" max="2827" width="35.28515625" style="607" customWidth="1"/>
    <col min="2828" max="2829" width="10" style="607" customWidth="1"/>
    <col min="2830" max="3072" width="10.28515625" style="607"/>
    <col min="3073" max="3073" width="6.85546875" style="607" customWidth="1"/>
    <col min="3074" max="3074" width="16.140625" style="607" customWidth="1"/>
    <col min="3075" max="3075" width="56.42578125" style="607" customWidth="1"/>
    <col min="3076" max="3076" width="25.85546875" style="607" customWidth="1"/>
    <col min="3077" max="3077" width="65.7109375" style="607" customWidth="1"/>
    <col min="3078" max="3078" width="35.28515625" style="607" customWidth="1"/>
    <col min="3079" max="3080" width="8.85546875" style="607" customWidth="1"/>
    <col min="3081" max="3081" width="38.140625" style="607" customWidth="1"/>
    <col min="3082" max="3082" width="27.7109375" style="607" customWidth="1"/>
    <col min="3083" max="3083" width="35.28515625" style="607" customWidth="1"/>
    <col min="3084" max="3085" width="10" style="607" customWidth="1"/>
    <col min="3086" max="3328" width="10.28515625" style="607"/>
    <col min="3329" max="3329" width="6.85546875" style="607" customWidth="1"/>
    <col min="3330" max="3330" width="16.140625" style="607" customWidth="1"/>
    <col min="3331" max="3331" width="56.42578125" style="607" customWidth="1"/>
    <col min="3332" max="3332" width="25.85546875" style="607" customWidth="1"/>
    <col min="3333" max="3333" width="65.7109375" style="607" customWidth="1"/>
    <col min="3334" max="3334" width="35.28515625" style="607" customWidth="1"/>
    <col min="3335" max="3336" width="8.85546875" style="607" customWidth="1"/>
    <col min="3337" max="3337" width="38.140625" style="607" customWidth="1"/>
    <col min="3338" max="3338" width="27.7109375" style="607" customWidth="1"/>
    <col min="3339" max="3339" width="35.28515625" style="607" customWidth="1"/>
    <col min="3340" max="3341" width="10" style="607" customWidth="1"/>
    <col min="3342" max="3584" width="10.28515625" style="607"/>
    <col min="3585" max="3585" width="6.85546875" style="607" customWidth="1"/>
    <col min="3586" max="3586" width="16.140625" style="607" customWidth="1"/>
    <col min="3587" max="3587" width="56.42578125" style="607" customWidth="1"/>
    <col min="3588" max="3588" width="25.85546875" style="607" customWidth="1"/>
    <col min="3589" max="3589" width="65.7109375" style="607" customWidth="1"/>
    <col min="3590" max="3590" width="35.28515625" style="607" customWidth="1"/>
    <col min="3591" max="3592" width="8.85546875" style="607" customWidth="1"/>
    <col min="3593" max="3593" width="38.140625" style="607" customWidth="1"/>
    <col min="3594" max="3594" width="27.7109375" style="607" customWidth="1"/>
    <col min="3595" max="3595" width="35.28515625" style="607" customWidth="1"/>
    <col min="3596" max="3597" width="10" style="607" customWidth="1"/>
    <col min="3598" max="3840" width="10.28515625" style="607"/>
    <col min="3841" max="3841" width="6.85546875" style="607" customWidth="1"/>
    <col min="3842" max="3842" width="16.140625" style="607" customWidth="1"/>
    <col min="3843" max="3843" width="56.42578125" style="607" customWidth="1"/>
    <col min="3844" max="3844" width="25.85546875" style="607" customWidth="1"/>
    <col min="3845" max="3845" width="65.7109375" style="607" customWidth="1"/>
    <col min="3846" max="3846" width="35.28515625" style="607" customWidth="1"/>
    <col min="3847" max="3848" width="8.85546875" style="607" customWidth="1"/>
    <col min="3849" max="3849" width="38.140625" style="607" customWidth="1"/>
    <col min="3850" max="3850" width="27.7109375" style="607" customWidth="1"/>
    <col min="3851" max="3851" width="35.28515625" style="607" customWidth="1"/>
    <col min="3852" max="3853" width="10" style="607" customWidth="1"/>
    <col min="3854" max="4096" width="10.28515625" style="607"/>
    <col min="4097" max="4097" width="6.85546875" style="607" customWidth="1"/>
    <col min="4098" max="4098" width="16.140625" style="607" customWidth="1"/>
    <col min="4099" max="4099" width="56.42578125" style="607" customWidth="1"/>
    <col min="4100" max="4100" width="25.85546875" style="607" customWidth="1"/>
    <col min="4101" max="4101" width="65.7109375" style="607" customWidth="1"/>
    <col min="4102" max="4102" width="35.28515625" style="607" customWidth="1"/>
    <col min="4103" max="4104" width="8.85546875" style="607" customWidth="1"/>
    <col min="4105" max="4105" width="38.140625" style="607" customWidth="1"/>
    <col min="4106" max="4106" width="27.7109375" style="607" customWidth="1"/>
    <col min="4107" max="4107" width="35.28515625" style="607" customWidth="1"/>
    <col min="4108" max="4109" width="10" style="607" customWidth="1"/>
    <col min="4110" max="4352" width="10.28515625" style="607"/>
    <col min="4353" max="4353" width="6.85546875" style="607" customWidth="1"/>
    <col min="4354" max="4354" width="16.140625" style="607" customWidth="1"/>
    <col min="4355" max="4355" width="56.42578125" style="607" customWidth="1"/>
    <col min="4356" max="4356" width="25.85546875" style="607" customWidth="1"/>
    <col min="4357" max="4357" width="65.7109375" style="607" customWidth="1"/>
    <col min="4358" max="4358" width="35.28515625" style="607" customWidth="1"/>
    <col min="4359" max="4360" width="8.85546875" style="607" customWidth="1"/>
    <col min="4361" max="4361" width="38.140625" style="607" customWidth="1"/>
    <col min="4362" max="4362" width="27.7109375" style="607" customWidth="1"/>
    <col min="4363" max="4363" width="35.28515625" style="607" customWidth="1"/>
    <col min="4364" max="4365" width="10" style="607" customWidth="1"/>
    <col min="4366" max="4608" width="10.28515625" style="607"/>
    <col min="4609" max="4609" width="6.85546875" style="607" customWidth="1"/>
    <col min="4610" max="4610" width="16.140625" style="607" customWidth="1"/>
    <col min="4611" max="4611" width="56.42578125" style="607" customWidth="1"/>
    <col min="4612" max="4612" width="25.85546875" style="607" customWidth="1"/>
    <col min="4613" max="4613" width="65.7109375" style="607" customWidth="1"/>
    <col min="4614" max="4614" width="35.28515625" style="607" customWidth="1"/>
    <col min="4615" max="4616" width="8.85546875" style="607" customWidth="1"/>
    <col min="4617" max="4617" width="38.140625" style="607" customWidth="1"/>
    <col min="4618" max="4618" width="27.7109375" style="607" customWidth="1"/>
    <col min="4619" max="4619" width="35.28515625" style="607" customWidth="1"/>
    <col min="4620" max="4621" width="10" style="607" customWidth="1"/>
    <col min="4622" max="4864" width="10.28515625" style="607"/>
    <col min="4865" max="4865" width="6.85546875" style="607" customWidth="1"/>
    <col min="4866" max="4866" width="16.140625" style="607" customWidth="1"/>
    <col min="4867" max="4867" width="56.42578125" style="607" customWidth="1"/>
    <col min="4868" max="4868" width="25.85546875" style="607" customWidth="1"/>
    <col min="4869" max="4869" width="65.7109375" style="607" customWidth="1"/>
    <col min="4870" max="4870" width="35.28515625" style="607" customWidth="1"/>
    <col min="4871" max="4872" width="8.85546875" style="607" customWidth="1"/>
    <col min="4873" max="4873" width="38.140625" style="607" customWidth="1"/>
    <col min="4874" max="4874" width="27.7109375" style="607" customWidth="1"/>
    <col min="4875" max="4875" width="35.28515625" style="607" customWidth="1"/>
    <col min="4876" max="4877" width="10" style="607" customWidth="1"/>
    <col min="4878" max="5120" width="10.28515625" style="607"/>
    <col min="5121" max="5121" width="6.85546875" style="607" customWidth="1"/>
    <col min="5122" max="5122" width="16.140625" style="607" customWidth="1"/>
    <col min="5123" max="5123" width="56.42578125" style="607" customWidth="1"/>
    <col min="5124" max="5124" width="25.85546875" style="607" customWidth="1"/>
    <col min="5125" max="5125" width="65.7109375" style="607" customWidth="1"/>
    <col min="5126" max="5126" width="35.28515625" style="607" customWidth="1"/>
    <col min="5127" max="5128" width="8.85546875" style="607" customWidth="1"/>
    <col min="5129" max="5129" width="38.140625" style="607" customWidth="1"/>
    <col min="5130" max="5130" width="27.7109375" style="607" customWidth="1"/>
    <col min="5131" max="5131" width="35.28515625" style="607" customWidth="1"/>
    <col min="5132" max="5133" width="10" style="607" customWidth="1"/>
    <col min="5134" max="5376" width="10.28515625" style="607"/>
    <col min="5377" max="5377" width="6.85546875" style="607" customWidth="1"/>
    <col min="5378" max="5378" width="16.140625" style="607" customWidth="1"/>
    <col min="5379" max="5379" width="56.42578125" style="607" customWidth="1"/>
    <col min="5380" max="5380" width="25.85546875" style="607" customWidth="1"/>
    <col min="5381" max="5381" width="65.7109375" style="607" customWidth="1"/>
    <col min="5382" max="5382" width="35.28515625" style="607" customWidth="1"/>
    <col min="5383" max="5384" width="8.85546875" style="607" customWidth="1"/>
    <col min="5385" max="5385" width="38.140625" style="607" customWidth="1"/>
    <col min="5386" max="5386" width="27.7109375" style="607" customWidth="1"/>
    <col min="5387" max="5387" width="35.28515625" style="607" customWidth="1"/>
    <col min="5388" max="5389" width="10" style="607" customWidth="1"/>
    <col min="5390" max="5632" width="10.28515625" style="607"/>
    <col min="5633" max="5633" width="6.85546875" style="607" customWidth="1"/>
    <col min="5634" max="5634" width="16.140625" style="607" customWidth="1"/>
    <col min="5635" max="5635" width="56.42578125" style="607" customWidth="1"/>
    <col min="5636" max="5636" width="25.85546875" style="607" customWidth="1"/>
    <col min="5637" max="5637" width="65.7109375" style="607" customWidth="1"/>
    <col min="5638" max="5638" width="35.28515625" style="607" customWidth="1"/>
    <col min="5639" max="5640" width="8.85546875" style="607" customWidth="1"/>
    <col min="5641" max="5641" width="38.140625" style="607" customWidth="1"/>
    <col min="5642" max="5642" width="27.7109375" style="607" customWidth="1"/>
    <col min="5643" max="5643" width="35.28515625" style="607" customWidth="1"/>
    <col min="5644" max="5645" width="10" style="607" customWidth="1"/>
    <col min="5646" max="5888" width="10.28515625" style="607"/>
    <col min="5889" max="5889" width="6.85546875" style="607" customWidth="1"/>
    <col min="5890" max="5890" width="16.140625" style="607" customWidth="1"/>
    <col min="5891" max="5891" width="56.42578125" style="607" customWidth="1"/>
    <col min="5892" max="5892" width="25.85546875" style="607" customWidth="1"/>
    <col min="5893" max="5893" width="65.7109375" style="607" customWidth="1"/>
    <col min="5894" max="5894" width="35.28515625" style="607" customWidth="1"/>
    <col min="5895" max="5896" width="8.85546875" style="607" customWidth="1"/>
    <col min="5897" max="5897" width="38.140625" style="607" customWidth="1"/>
    <col min="5898" max="5898" width="27.7109375" style="607" customWidth="1"/>
    <col min="5899" max="5899" width="35.28515625" style="607" customWidth="1"/>
    <col min="5900" max="5901" width="10" style="607" customWidth="1"/>
    <col min="5902" max="6144" width="10.28515625" style="607"/>
    <col min="6145" max="6145" width="6.85546875" style="607" customWidth="1"/>
    <col min="6146" max="6146" width="16.140625" style="607" customWidth="1"/>
    <col min="6147" max="6147" width="56.42578125" style="607" customWidth="1"/>
    <col min="6148" max="6148" width="25.85546875" style="607" customWidth="1"/>
    <col min="6149" max="6149" width="65.7109375" style="607" customWidth="1"/>
    <col min="6150" max="6150" width="35.28515625" style="607" customWidth="1"/>
    <col min="6151" max="6152" width="8.85546875" style="607" customWidth="1"/>
    <col min="6153" max="6153" width="38.140625" style="607" customWidth="1"/>
    <col min="6154" max="6154" width="27.7109375" style="607" customWidth="1"/>
    <col min="6155" max="6155" width="35.28515625" style="607" customWidth="1"/>
    <col min="6156" max="6157" width="10" style="607" customWidth="1"/>
    <col min="6158" max="6400" width="10.28515625" style="607"/>
    <col min="6401" max="6401" width="6.85546875" style="607" customWidth="1"/>
    <col min="6402" max="6402" width="16.140625" style="607" customWidth="1"/>
    <col min="6403" max="6403" width="56.42578125" style="607" customWidth="1"/>
    <col min="6404" max="6404" width="25.85546875" style="607" customWidth="1"/>
    <col min="6405" max="6405" width="65.7109375" style="607" customWidth="1"/>
    <col min="6406" max="6406" width="35.28515625" style="607" customWidth="1"/>
    <col min="6407" max="6408" width="8.85546875" style="607" customWidth="1"/>
    <col min="6409" max="6409" width="38.140625" style="607" customWidth="1"/>
    <col min="6410" max="6410" width="27.7109375" style="607" customWidth="1"/>
    <col min="6411" max="6411" width="35.28515625" style="607" customWidth="1"/>
    <col min="6412" max="6413" width="10" style="607" customWidth="1"/>
    <col min="6414" max="6656" width="10.28515625" style="607"/>
    <col min="6657" max="6657" width="6.85546875" style="607" customWidth="1"/>
    <col min="6658" max="6658" width="16.140625" style="607" customWidth="1"/>
    <col min="6659" max="6659" width="56.42578125" style="607" customWidth="1"/>
    <col min="6660" max="6660" width="25.85546875" style="607" customWidth="1"/>
    <col min="6661" max="6661" width="65.7109375" style="607" customWidth="1"/>
    <col min="6662" max="6662" width="35.28515625" style="607" customWidth="1"/>
    <col min="6663" max="6664" width="8.85546875" style="607" customWidth="1"/>
    <col min="6665" max="6665" width="38.140625" style="607" customWidth="1"/>
    <col min="6666" max="6666" width="27.7109375" style="607" customWidth="1"/>
    <col min="6667" max="6667" width="35.28515625" style="607" customWidth="1"/>
    <col min="6668" max="6669" width="10" style="607" customWidth="1"/>
    <col min="6670" max="6912" width="10.28515625" style="607"/>
    <col min="6913" max="6913" width="6.85546875" style="607" customWidth="1"/>
    <col min="6914" max="6914" width="16.140625" style="607" customWidth="1"/>
    <col min="6915" max="6915" width="56.42578125" style="607" customWidth="1"/>
    <col min="6916" max="6916" width="25.85546875" style="607" customWidth="1"/>
    <col min="6917" max="6917" width="65.7109375" style="607" customWidth="1"/>
    <col min="6918" max="6918" width="35.28515625" style="607" customWidth="1"/>
    <col min="6919" max="6920" width="8.85546875" style="607" customWidth="1"/>
    <col min="6921" max="6921" width="38.140625" style="607" customWidth="1"/>
    <col min="6922" max="6922" width="27.7109375" style="607" customWidth="1"/>
    <col min="6923" max="6923" width="35.28515625" style="607" customWidth="1"/>
    <col min="6924" max="6925" width="10" style="607" customWidth="1"/>
    <col min="6926" max="7168" width="10.28515625" style="607"/>
    <col min="7169" max="7169" width="6.85546875" style="607" customWidth="1"/>
    <col min="7170" max="7170" width="16.140625" style="607" customWidth="1"/>
    <col min="7171" max="7171" width="56.42578125" style="607" customWidth="1"/>
    <col min="7172" max="7172" width="25.85546875" style="607" customWidth="1"/>
    <col min="7173" max="7173" width="65.7109375" style="607" customWidth="1"/>
    <col min="7174" max="7174" width="35.28515625" style="607" customWidth="1"/>
    <col min="7175" max="7176" width="8.85546875" style="607" customWidth="1"/>
    <col min="7177" max="7177" width="38.140625" style="607" customWidth="1"/>
    <col min="7178" max="7178" width="27.7109375" style="607" customWidth="1"/>
    <col min="7179" max="7179" width="35.28515625" style="607" customWidth="1"/>
    <col min="7180" max="7181" width="10" style="607" customWidth="1"/>
    <col min="7182" max="7424" width="10.28515625" style="607"/>
    <col min="7425" max="7425" width="6.85546875" style="607" customWidth="1"/>
    <col min="7426" max="7426" width="16.140625" style="607" customWidth="1"/>
    <col min="7427" max="7427" width="56.42578125" style="607" customWidth="1"/>
    <col min="7428" max="7428" width="25.85546875" style="607" customWidth="1"/>
    <col min="7429" max="7429" width="65.7109375" style="607" customWidth="1"/>
    <col min="7430" max="7430" width="35.28515625" style="607" customWidth="1"/>
    <col min="7431" max="7432" width="8.85546875" style="607" customWidth="1"/>
    <col min="7433" max="7433" width="38.140625" style="607" customWidth="1"/>
    <col min="7434" max="7434" width="27.7109375" style="607" customWidth="1"/>
    <col min="7435" max="7435" width="35.28515625" style="607" customWidth="1"/>
    <col min="7436" max="7437" width="10" style="607" customWidth="1"/>
    <col min="7438" max="7680" width="10.28515625" style="607"/>
    <col min="7681" max="7681" width="6.85546875" style="607" customWidth="1"/>
    <col min="7682" max="7682" width="16.140625" style="607" customWidth="1"/>
    <col min="7683" max="7683" width="56.42578125" style="607" customWidth="1"/>
    <col min="7684" max="7684" width="25.85546875" style="607" customWidth="1"/>
    <col min="7685" max="7685" width="65.7109375" style="607" customWidth="1"/>
    <col min="7686" max="7686" width="35.28515625" style="607" customWidth="1"/>
    <col min="7687" max="7688" width="8.85546875" style="607" customWidth="1"/>
    <col min="7689" max="7689" width="38.140625" style="607" customWidth="1"/>
    <col min="7690" max="7690" width="27.7109375" style="607" customWidth="1"/>
    <col min="7691" max="7691" width="35.28515625" style="607" customWidth="1"/>
    <col min="7692" max="7693" width="10" style="607" customWidth="1"/>
    <col min="7694" max="7936" width="10.28515625" style="607"/>
    <col min="7937" max="7937" width="6.85546875" style="607" customWidth="1"/>
    <col min="7938" max="7938" width="16.140625" style="607" customWidth="1"/>
    <col min="7939" max="7939" width="56.42578125" style="607" customWidth="1"/>
    <col min="7940" max="7940" width="25.85546875" style="607" customWidth="1"/>
    <col min="7941" max="7941" width="65.7109375" style="607" customWidth="1"/>
    <col min="7942" max="7942" width="35.28515625" style="607" customWidth="1"/>
    <col min="7943" max="7944" width="8.85546875" style="607" customWidth="1"/>
    <col min="7945" max="7945" width="38.140625" style="607" customWidth="1"/>
    <col min="7946" max="7946" width="27.7109375" style="607" customWidth="1"/>
    <col min="7947" max="7947" width="35.28515625" style="607" customWidth="1"/>
    <col min="7948" max="7949" width="10" style="607" customWidth="1"/>
    <col min="7950" max="8192" width="10.28515625" style="607"/>
    <col min="8193" max="8193" width="6.85546875" style="607" customWidth="1"/>
    <col min="8194" max="8194" width="16.140625" style="607" customWidth="1"/>
    <col min="8195" max="8195" width="56.42578125" style="607" customWidth="1"/>
    <col min="8196" max="8196" width="25.85546875" style="607" customWidth="1"/>
    <col min="8197" max="8197" width="65.7109375" style="607" customWidth="1"/>
    <col min="8198" max="8198" width="35.28515625" style="607" customWidth="1"/>
    <col min="8199" max="8200" width="8.85546875" style="607" customWidth="1"/>
    <col min="8201" max="8201" width="38.140625" style="607" customWidth="1"/>
    <col min="8202" max="8202" width="27.7109375" style="607" customWidth="1"/>
    <col min="8203" max="8203" width="35.28515625" style="607" customWidth="1"/>
    <col min="8204" max="8205" width="10" style="607" customWidth="1"/>
    <col min="8206" max="8448" width="10.28515625" style="607"/>
    <col min="8449" max="8449" width="6.85546875" style="607" customWidth="1"/>
    <col min="8450" max="8450" width="16.140625" style="607" customWidth="1"/>
    <col min="8451" max="8451" width="56.42578125" style="607" customWidth="1"/>
    <col min="8452" max="8452" width="25.85546875" style="607" customWidth="1"/>
    <col min="8453" max="8453" width="65.7109375" style="607" customWidth="1"/>
    <col min="8454" max="8454" width="35.28515625" style="607" customWidth="1"/>
    <col min="8455" max="8456" width="8.85546875" style="607" customWidth="1"/>
    <col min="8457" max="8457" width="38.140625" style="607" customWidth="1"/>
    <col min="8458" max="8458" width="27.7109375" style="607" customWidth="1"/>
    <col min="8459" max="8459" width="35.28515625" style="607" customWidth="1"/>
    <col min="8460" max="8461" width="10" style="607" customWidth="1"/>
    <col min="8462" max="8704" width="10.28515625" style="607"/>
    <col min="8705" max="8705" width="6.85546875" style="607" customWidth="1"/>
    <col min="8706" max="8706" width="16.140625" style="607" customWidth="1"/>
    <col min="8707" max="8707" width="56.42578125" style="607" customWidth="1"/>
    <col min="8708" max="8708" width="25.85546875" style="607" customWidth="1"/>
    <col min="8709" max="8709" width="65.7109375" style="607" customWidth="1"/>
    <col min="8710" max="8710" width="35.28515625" style="607" customWidth="1"/>
    <col min="8711" max="8712" width="8.85546875" style="607" customWidth="1"/>
    <col min="8713" max="8713" width="38.140625" style="607" customWidth="1"/>
    <col min="8714" max="8714" width="27.7109375" style="607" customWidth="1"/>
    <col min="8715" max="8715" width="35.28515625" style="607" customWidth="1"/>
    <col min="8716" max="8717" width="10" style="607" customWidth="1"/>
    <col min="8718" max="8960" width="10.28515625" style="607"/>
    <col min="8961" max="8961" width="6.85546875" style="607" customWidth="1"/>
    <col min="8962" max="8962" width="16.140625" style="607" customWidth="1"/>
    <col min="8963" max="8963" width="56.42578125" style="607" customWidth="1"/>
    <col min="8964" max="8964" width="25.85546875" style="607" customWidth="1"/>
    <col min="8965" max="8965" width="65.7109375" style="607" customWidth="1"/>
    <col min="8966" max="8966" width="35.28515625" style="607" customWidth="1"/>
    <col min="8967" max="8968" width="8.85546875" style="607" customWidth="1"/>
    <col min="8969" max="8969" width="38.140625" style="607" customWidth="1"/>
    <col min="8970" max="8970" width="27.7109375" style="607" customWidth="1"/>
    <col min="8971" max="8971" width="35.28515625" style="607" customWidth="1"/>
    <col min="8972" max="8973" width="10" style="607" customWidth="1"/>
    <col min="8974" max="9216" width="10.28515625" style="607"/>
    <col min="9217" max="9217" width="6.85546875" style="607" customWidth="1"/>
    <col min="9218" max="9218" width="16.140625" style="607" customWidth="1"/>
    <col min="9219" max="9219" width="56.42578125" style="607" customWidth="1"/>
    <col min="9220" max="9220" width="25.85546875" style="607" customWidth="1"/>
    <col min="9221" max="9221" width="65.7109375" style="607" customWidth="1"/>
    <col min="9222" max="9222" width="35.28515625" style="607" customWidth="1"/>
    <col min="9223" max="9224" width="8.85546875" style="607" customWidth="1"/>
    <col min="9225" max="9225" width="38.140625" style="607" customWidth="1"/>
    <col min="9226" max="9226" width="27.7109375" style="607" customWidth="1"/>
    <col min="9227" max="9227" width="35.28515625" style="607" customWidth="1"/>
    <col min="9228" max="9229" width="10" style="607" customWidth="1"/>
    <col min="9230" max="9472" width="10.28515625" style="607"/>
    <col min="9473" max="9473" width="6.85546875" style="607" customWidth="1"/>
    <col min="9474" max="9474" width="16.140625" style="607" customWidth="1"/>
    <col min="9475" max="9475" width="56.42578125" style="607" customWidth="1"/>
    <col min="9476" max="9476" width="25.85546875" style="607" customWidth="1"/>
    <col min="9477" max="9477" width="65.7109375" style="607" customWidth="1"/>
    <col min="9478" max="9478" width="35.28515625" style="607" customWidth="1"/>
    <col min="9479" max="9480" width="8.85546875" style="607" customWidth="1"/>
    <col min="9481" max="9481" width="38.140625" style="607" customWidth="1"/>
    <col min="9482" max="9482" width="27.7109375" style="607" customWidth="1"/>
    <col min="9483" max="9483" width="35.28515625" style="607" customWidth="1"/>
    <col min="9484" max="9485" width="10" style="607" customWidth="1"/>
    <col min="9486" max="9728" width="10.28515625" style="607"/>
    <col min="9729" max="9729" width="6.85546875" style="607" customWidth="1"/>
    <col min="9730" max="9730" width="16.140625" style="607" customWidth="1"/>
    <col min="9731" max="9731" width="56.42578125" style="607" customWidth="1"/>
    <col min="9732" max="9732" width="25.85546875" style="607" customWidth="1"/>
    <col min="9733" max="9733" width="65.7109375" style="607" customWidth="1"/>
    <col min="9734" max="9734" width="35.28515625" style="607" customWidth="1"/>
    <col min="9735" max="9736" width="8.85546875" style="607" customWidth="1"/>
    <col min="9737" max="9737" width="38.140625" style="607" customWidth="1"/>
    <col min="9738" max="9738" width="27.7109375" style="607" customWidth="1"/>
    <col min="9739" max="9739" width="35.28515625" style="607" customWidth="1"/>
    <col min="9740" max="9741" width="10" style="607" customWidth="1"/>
    <col min="9742" max="9984" width="10.28515625" style="607"/>
    <col min="9985" max="9985" width="6.85546875" style="607" customWidth="1"/>
    <col min="9986" max="9986" width="16.140625" style="607" customWidth="1"/>
    <col min="9987" max="9987" width="56.42578125" style="607" customWidth="1"/>
    <col min="9988" max="9988" width="25.85546875" style="607" customWidth="1"/>
    <col min="9989" max="9989" width="65.7109375" style="607" customWidth="1"/>
    <col min="9990" max="9990" width="35.28515625" style="607" customWidth="1"/>
    <col min="9991" max="9992" width="8.85546875" style="607" customWidth="1"/>
    <col min="9993" max="9993" width="38.140625" style="607" customWidth="1"/>
    <col min="9994" max="9994" width="27.7109375" style="607" customWidth="1"/>
    <col min="9995" max="9995" width="35.28515625" style="607" customWidth="1"/>
    <col min="9996" max="9997" width="10" style="607" customWidth="1"/>
    <col min="9998" max="10240" width="10.28515625" style="607"/>
    <col min="10241" max="10241" width="6.85546875" style="607" customWidth="1"/>
    <col min="10242" max="10242" width="16.140625" style="607" customWidth="1"/>
    <col min="10243" max="10243" width="56.42578125" style="607" customWidth="1"/>
    <col min="10244" max="10244" width="25.85546875" style="607" customWidth="1"/>
    <col min="10245" max="10245" width="65.7109375" style="607" customWidth="1"/>
    <col min="10246" max="10246" width="35.28515625" style="607" customWidth="1"/>
    <col min="10247" max="10248" width="8.85546875" style="607" customWidth="1"/>
    <col min="10249" max="10249" width="38.140625" style="607" customWidth="1"/>
    <col min="10250" max="10250" width="27.7109375" style="607" customWidth="1"/>
    <col min="10251" max="10251" width="35.28515625" style="607" customWidth="1"/>
    <col min="10252" max="10253" width="10" style="607" customWidth="1"/>
    <col min="10254" max="10496" width="10.28515625" style="607"/>
    <col min="10497" max="10497" width="6.85546875" style="607" customWidth="1"/>
    <col min="10498" max="10498" width="16.140625" style="607" customWidth="1"/>
    <col min="10499" max="10499" width="56.42578125" style="607" customWidth="1"/>
    <col min="10500" max="10500" width="25.85546875" style="607" customWidth="1"/>
    <col min="10501" max="10501" width="65.7109375" style="607" customWidth="1"/>
    <col min="10502" max="10502" width="35.28515625" style="607" customWidth="1"/>
    <col min="10503" max="10504" width="8.85546875" style="607" customWidth="1"/>
    <col min="10505" max="10505" width="38.140625" style="607" customWidth="1"/>
    <col min="10506" max="10506" width="27.7109375" style="607" customWidth="1"/>
    <col min="10507" max="10507" width="35.28515625" style="607" customWidth="1"/>
    <col min="10508" max="10509" width="10" style="607" customWidth="1"/>
    <col min="10510" max="10752" width="10.28515625" style="607"/>
    <col min="10753" max="10753" width="6.85546875" style="607" customWidth="1"/>
    <col min="10754" max="10754" width="16.140625" style="607" customWidth="1"/>
    <col min="10755" max="10755" width="56.42578125" style="607" customWidth="1"/>
    <col min="10756" max="10756" width="25.85546875" style="607" customWidth="1"/>
    <col min="10757" max="10757" width="65.7109375" style="607" customWidth="1"/>
    <col min="10758" max="10758" width="35.28515625" style="607" customWidth="1"/>
    <col min="10759" max="10760" width="8.85546875" style="607" customWidth="1"/>
    <col min="10761" max="10761" width="38.140625" style="607" customWidth="1"/>
    <col min="10762" max="10762" width="27.7109375" style="607" customWidth="1"/>
    <col min="10763" max="10763" width="35.28515625" style="607" customWidth="1"/>
    <col min="10764" max="10765" width="10" style="607" customWidth="1"/>
    <col min="10766" max="11008" width="10.28515625" style="607"/>
    <col min="11009" max="11009" width="6.85546875" style="607" customWidth="1"/>
    <col min="11010" max="11010" width="16.140625" style="607" customWidth="1"/>
    <col min="11011" max="11011" width="56.42578125" style="607" customWidth="1"/>
    <col min="11012" max="11012" width="25.85546875" style="607" customWidth="1"/>
    <col min="11013" max="11013" width="65.7109375" style="607" customWidth="1"/>
    <col min="11014" max="11014" width="35.28515625" style="607" customWidth="1"/>
    <col min="11015" max="11016" width="8.85546875" style="607" customWidth="1"/>
    <col min="11017" max="11017" width="38.140625" style="607" customWidth="1"/>
    <col min="11018" max="11018" width="27.7109375" style="607" customWidth="1"/>
    <col min="11019" max="11019" width="35.28515625" style="607" customWidth="1"/>
    <col min="11020" max="11021" width="10" style="607" customWidth="1"/>
    <col min="11022" max="11264" width="10.28515625" style="607"/>
    <col min="11265" max="11265" width="6.85546875" style="607" customWidth="1"/>
    <col min="11266" max="11266" width="16.140625" style="607" customWidth="1"/>
    <col min="11267" max="11267" width="56.42578125" style="607" customWidth="1"/>
    <col min="11268" max="11268" width="25.85546875" style="607" customWidth="1"/>
    <col min="11269" max="11269" width="65.7109375" style="607" customWidth="1"/>
    <col min="11270" max="11270" width="35.28515625" style="607" customWidth="1"/>
    <col min="11271" max="11272" width="8.85546875" style="607" customWidth="1"/>
    <col min="11273" max="11273" width="38.140625" style="607" customWidth="1"/>
    <col min="11274" max="11274" width="27.7109375" style="607" customWidth="1"/>
    <col min="11275" max="11275" width="35.28515625" style="607" customWidth="1"/>
    <col min="11276" max="11277" width="10" style="607" customWidth="1"/>
    <col min="11278" max="11520" width="10.28515625" style="607"/>
    <col min="11521" max="11521" width="6.85546875" style="607" customWidth="1"/>
    <col min="11522" max="11522" width="16.140625" style="607" customWidth="1"/>
    <col min="11523" max="11523" width="56.42578125" style="607" customWidth="1"/>
    <col min="11524" max="11524" width="25.85546875" style="607" customWidth="1"/>
    <col min="11525" max="11525" width="65.7109375" style="607" customWidth="1"/>
    <col min="11526" max="11526" width="35.28515625" style="607" customWidth="1"/>
    <col min="11527" max="11528" width="8.85546875" style="607" customWidth="1"/>
    <col min="11529" max="11529" width="38.140625" style="607" customWidth="1"/>
    <col min="11530" max="11530" width="27.7109375" style="607" customWidth="1"/>
    <col min="11531" max="11531" width="35.28515625" style="607" customWidth="1"/>
    <col min="11532" max="11533" width="10" style="607" customWidth="1"/>
    <col min="11534" max="11776" width="10.28515625" style="607"/>
    <col min="11777" max="11777" width="6.85546875" style="607" customWidth="1"/>
    <col min="11778" max="11778" width="16.140625" style="607" customWidth="1"/>
    <col min="11779" max="11779" width="56.42578125" style="607" customWidth="1"/>
    <col min="11780" max="11780" width="25.85546875" style="607" customWidth="1"/>
    <col min="11781" max="11781" width="65.7109375" style="607" customWidth="1"/>
    <col min="11782" max="11782" width="35.28515625" style="607" customWidth="1"/>
    <col min="11783" max="11784" width="8.85546875" style="607" customWidth="1"/>
    <col min="11785" max="11785" width="38.140625" style="607" customWidth="1"/>
    <col min="11786" max="11786" width="27.7109375" style="607" customWidth="1"/>
    <col min="11787" max="11787" width="35.28515625" style="607" customWidth="1"/>
    <col min="11788" max="11789" width="10" style="607" customWidth="1"/>
    <col min="11790" max="12032" width="10.28515625" style="607"/>
    <col min="12033" max="12033" width="6.85546875" style="607" customWidth="1"/>
    <col min="12034" max="12034" width="16.140625" style="607" customWidth="1"/>
    <col min="12035" max="12035" width="56.42578125" style="607" customWidth="1"/>
    <col min="12036" max="12036" width="25.85546875" style="607" customWidth="1"/>
    <col min="12037" max="12037" width="65.7109375" style="607" customWidth="1"/>
    <col min="12038" max="12038" width="35.28515625" style="607" customWidth="1"/>
    <col min="12039" max="12040" width="8.85546875" style="607" customWidth="1"/>
    <col min="12041" max="12041" width="38.140625" style="607" customWidth="1"/>
    <col min="12042" max="12042" width="27.7109375" style="607" customWidth="1"/>
    <col min="12043" max="12043" width="35.28515625" style="607" customWidth="1"/>
    <col min="12044" max="12045" width="10" style="607" customWidth="1"/>
    <col min="12046" max="12288" width="10.28515625" style="607"/>
    <col min="12289" max="12289" width="6.85546875" style="607" customWidth="1"/>
    <col min="12290" max="12290" width="16.140625" style="607" customWidth="1"/>
    <col min="12291" max="12291" width="56.42578125" style="607" customWidth="1"/>
    <col min="12292" max="12292" width="25.85546875" style="607" customWidth="1"/>
    <col min="12293" max="12293" width="65.7109375" style="607" customWidth="1"/>
    <col min="12294" max="12294" width="35.28515625" style="607" customWidth="1"/>
    <col min="12295" max="12296" width="8.85546875" style="607" customWidth="1"/>
    <col min="12297" max="12297" width="38.140625" style="607" customWidth="1"/>
    <col min="12298" max="12298" width="27.7109375" style="607" customWidth="1"/>
    <col min="12299" max="12299" width="35.28515625" style="607" customWidth="1"/>
    <col min="12300" max="12301" width="10" style="607" customWidth="1"/>
    <col min="12302" max="12544" width="10.28515625" style="607"/>
    <col min="12545" max="12545" width="6.85546875" style="607" customWidth="1"/>
    <col min="12546" max="12546" width="16.140625" style="607" customWidth="1"/>
    <col min="12547" max="12547" width="56.42578125" style="607" customWidth="1"/>
    <col min="12548" max="12548" width="25.85546875" style="607" customWidth="1"/>
    <col min="12549" max="12549" width="65.7109375" style="607" customWidth="1"/>
    <col min="12550" max="12550" width="35.28515625" style="607" customWidth="1"/>
    <col min="12551" max="12552" width="8.85546875" style="607" customWidth="1"/>
    <col min="12553" max="12553" width="38.140625" style="607" customWidth="1"/>
    <col min="12554" max="12554" width="27.7109375" style="607" customWidth="1"/>
    <col min="12555" max="12555" width="35.28515625" style="607" customWidth="1"/>
    <col min="12556" max="12557" width="10" style="607" customWidth="1"/>
    <col min="12558" max="12800" width="10.28515625" style="607"/>
    <col min="12801" max="12801" width="6.85546875" style="607" customWidth="1"/>
    <col min="12802" max="12802" width="16.140625" style="607" customWidth="1"/>
    <col min="12803" max="12803" width="56.42578125" style="607" customWidth="1"/>
    <col min="12804" max="12804" width="25.85546875" style="607" customWidth="1"/>
    <col min="12805" max="12805" width="65.7109375" style="607" customWidth="1"/>
    <col min="12806" max="12806" width="35.28515625" style="607" customWidth="1"/>
    <col min="12807" max="12808" width="8.85546875" style="607" customWidth="1"/>
    <col min="12809" max="12809" width="38.140625" style="607" customWidth="1"/>
    <col min="12810" max="12810" width="27.7109375" style="607" customWidth="1"/>
    <col min="12811" max="12811" width="35.28515625" style="607" customWidth="1"/>
    <col min="12812" max="12813" width="10" style="607" customWidth="1"/>
    <col min="12814" max="13056" width="10.28515625" style="607"/>
    <col min="13057" max="13057" width="6.85546875" style="607" customWidth="1"/>
    <col min="13058" max="13058" width="16.140625" style="607" customWidth="1"/>
    <col min="13059" max="13059" width="56.42578125" style="607" customWidth="1"/>
    <col min="13060" max="13060" width="25.85546875" style="607" customWidth="1"/>
    <col min="13061" max="13061" width="65.7109375" style="607" customWidth="1"/>
    <col min="13062" max="13062" width="35.28515625" style="607" customWidth="1"/>
    <col min="13063" max="13064" width="8.85546875" style="607" customWidth="1"/>
    <col min="13065" max="13065" width="38.140625" style="607" customWidth="1"/>
    <col min="13066" max="13066" width="27.7109375" style="607" customWidth="1"/>
    <col min="13067" max="13067" width="35.28515625" style="607" customWidth="1"/>
    <col min="13068" max="13069" width="10" style="607" customWidth="1"/>
    <col min="13070" max="13312" width="10.28515625" style="607"/>
    <col min="13313" max="13313" width="6.85546875" style="607" customWidth="1"/>
    <col min="13314" max="13314" width="16.140625" style="607" customWidth="1"/>
    <col min="13315" max="13315" width="56.42578125" style="607" customWidth="1"/>
    <col min="13316" max="13316" width="25.85546875" style="607" customWidth="1"/>
    <col min="13317" max="13317" width="65.7109375" style="607" customWidth="1"/>
    <col min="13318" max="13318" width="35.28515625" style="607" customWidth="1"/>
    <col min="13319" max="13320" width="8.85546875" style="607" customWidth="1"/>
    <col min="13321" max="13321" width="38.140625" style="607" customWidth="1"/>
    <col min="13322" max="13322" width="27.7109375" style="607" customWidth="1"/>
    <col min="13323" max="13323" width="35.28515625" style="607" customWidth="1"/>
    <col min="13324" max="13325" width="10" style="607" customWidth="1"/>
    <col min="13326" max="13568" width="10.28515625" style="607"/>
    <col min="13569" max="13569" width="6.85546875" style="607" customWidth="1"/>
    <col min="13570" max="13570" width="16.140625" style="607" customWidth="1"/>
    <col min="13571" max="13571" width="56.42578125" style="607" customWidth="1"/>
    <col min="13572" max="13572" width="25.85546875" style="607" customWidth="1"/>
    <col min="13573" max="13573" width="65.7109375" style="607" customWidth="1"/>
    <col min="13574" max="13574" width="35.28515625" style="607" customWidth="1"/>
    <col min="13575" max="13576" width="8.85546875" style="607" customWidth="1"/>
    <col min="13577" max="13577" width="38.140625" style="607" customWidth="1"/>
    <col min="13578" max="13578" width="27.7109375" style="607" customWidth="1"/>
    <col min="13579" max="13579" width="35.28515625" style="607" customWidth="1"/>
    <col min="13580" max="13581" width="10" style="607" customWidth="1"/>
    <col min="13582" max="13824" width="10.28515625" style="607"/>
    <col min="13825" max="13825" width="6.85546875" style="607" customWidth="1"/>
    <col min="13826" max="13826" width="16.140625" style="607" customWidth="1"/>
    <col min="13827" max="13827" width="56.42578125" style="607" customWidth="1"/>
    <col min="13828" max="13828" width="25.85546875" style="607" customWidth="1"/>
    <col min="13829" max="13829" width="65.7109375" style="607" customWidth="1"/>
    <col min="13830" max="13830" width="35.28515625" style="607" customWidth="1"/>
    <col min="13831" max="13832" width="8.85546875" style="607" customWidth="1"/>
    <col min="13833" max="13833" width="38.140625" style="607" customWidth="1"/>
    <col min="13834" max="13834" width="27.7109375" style="607" customWidth="1"/>
    <col min="13835" max="13835" width="35.28515625" style="607" customWidth="1"/>
    <col min="13836" max="13837" width="10" style="607" customWidth="1"/>
    <col min="13838" max="14080" width="10.28515625" style="607"/>
    <col min="14081" max="14081" width="6.85546875" style="607" customWidth="1"/>
    <col min="14082" max="14082" width="16.140625" style="607" customWidth="1"/>
    <col min="14083" max="14083" width="56.42578125" style="607" customWidth="1"/>
    <col min="14084" max="14084" width="25.85546875" style="607" customWidth="1"/>
    <col min="14085" max="14085" width="65.7109375" style="607" customWidth="1"/>
    <col min="14086" max="14086" width="35.28515625" style="607" customWidth="1"/>
    <col min="14087" max="14088" width="8.85546875" style="607" customWidth="1"/>
    <col min="14089" max="14089" width="38.140625" style="607" customWidth="1"/>
    <col min="14090" max="14090" width="27.7109375" style="607" customWidth="1"/>
    <col min="14091" max="14091" width="35.28515625" style="607" customWidth="1"/>
    <col min="14092" max="14093" width="10" style="607" customWidth="1"/>
    <col min="14094" max="14336" width="10.28515625" style="607"/>
    <col min="14337" max="14337" width="6.85546875" style="607" customWidth="1"/>
    <col min="14338" max="14338" width="16.140625" style="607" customWidth="1"/>
    <col min="14339" max="14339" width="56.42578125" style="607" customWidth="1"/>
    <col min="14340" max="14340" width="25.85546875" style="607" customWidth="1"/>
    <col min="14341" max="14341" width="65.7109375" style="607" customWidth="1"/>
    <col min="14342" max="14342" width="35.28515625" style="607" customWidth="1"/>
    <col min="14343" max="14344" width="8.85546875" style="607" customWidth="1"/>
    <col min="14345" max="14345" width="38.140625" style="607" customWidth="1"/>
    <col min="14346" max="14346" width="27.7109375" style="607" customWidth="1"/>
    <col min="14347" max="14347" width="35.28515625" style="607" customWidth="1"/>
    <col min="14348" max="14349" width="10" style="607" customWidth="1"/>
    <col min="14350" max="14592" width="10.28515625" style="607"/>
    <col min="14593" max="14593" width="6.85546875" style="607" customWidth="1"/>
    <col min="14594" max="14594" width="16.140625" style="607" customWidth="1"/>
    <col min="14595" max="14595" width="56.42578125" style="607" customWidth="1"/>
    <col min="14596" max="14596" width="25.85546875" style="607" customWidth="1"/>
    <col min="14597" max="14597" width="65.7109375" style="607" customWidth="1"/>
    <col min="14598" max="14598" width="35.28515625" style="607" customWidth="1"/>
    <col min="14599" max="14600" width="8.85546875" style="607" customWidth="1"/>
    <col min="14601" max="14601" width="38.140625" style="607" customWidth="1"/>
    <col min="14602" max="14602" width="27.7109375" style="607" customWidth="1"/>
    <col min="14603" max="14603" width="35.28515625" style="607" customWidth="1"/>
    <col min="14604" max="14605" width="10" style="607" customWidth="1"/>
    <col min="14606" max="14848" width="10.28515625" style="607"/>
    <col min="14849" max="14849" width="6.85546875" style="607" customWidth="1"/>
    <col min="14850" max="14850" width="16.140625" style="607" customWidth="1"/>
    <col min="14851" max="14851" width="56.42578125" style="607" customWidth="1"/>
    <col min="14852" max="14852" width="25.85546875" style="607" customWidth="1"/>
    <col min="14853" max="14853" width="65.7109375" style="607" customWidth="1"/>
    <col min="14854" max="14854" width="35.28515625" style="607" customWidth="1"/>
    <col min="14855" max="14856" width="8.85546875" style="607" customWidth="1"/>
    <col min="14857" max="14857" width="38.140625" style="607" customWidth="1"/>
    <col min="14858" max="14858" width="27.7109375" style="607" customWidth="1"/>
    <col min="14859" max="14859" width="35.28515625" style="607" customWidth="1"/>
    <col min="14860" max="14861" width="10" style="607" customWidth="1"/>
    <col min="14862" max="15104" width="10.28515625" style="607"/>
    <col min="15105" max="15105" width="6.85546875" style="607" customWidth="1"/>
    <col min="15106" max="15106" width="16.140625" style="607" customWidth="1"/>
    <col min="15107" max="15107" width="56.42578125" style="607" customWidth="1"/>
    <col min="15108" max="15108" width="25.85546875" style="607" customWidth="1"/>
    <col min="15109" max="15109" width="65.7109375" style="607" customWidth="1"/>
    <col min="15110" max="15110" width="35.28515625" style="607" customWidth="1"/>
    <col min="15111" max="15112" width="8.85546875" style="607" customWidth="1"/>
    <col min="15113" max="15113" width="38.140625" style="607" customWidth="1"/>
    <col min="15114" max="15114" width="27.7109375" style="607" customWidth="1"/>
    <col min="15115" max="15115" width="35.28515625" style="607" customWidth="1"/>
    <col min="15116" max="15117" width="10" style="607" customWidth="1"/>
    <col min="15118" max="15360" width="10.28515625" style="607"/>
    <col min="15361" max="15361" width="6.85546875" style="607" customWidth="1"/>
    <col min="15362" max="15362" width="16.140625" style="607" customWidth="1"/>
    <col min="15363" max="15363" width="56.42578125" style="607" customWidth="1"/>
    <col min="15364" max="15364" width="25.85546875" style="607" customWidth="1"/>
    <col min="15365" max="15365" width="65.7109375" style="607" customWidth="1"/>
    <col min="15366" max="15366" width="35.28515625" style="607" customWidth="1"/>
    <col min="15367" max="15368" width="8.85546875" style="607" customWidth="1"/>
    <col min="15369" max="15369" width="38.140625" style="607" customWidth="1"/>
    <col min="15370" max="15370" width="27.7109375" style="607" customWidth="1"/>
    <col min="15371" max="15371" width="35.28515625" style="607" customWidth="1"/>
    <col min="15372" max="15373" width="10" style="607" customWidth="1"/>
    <col min="15374" max="15616" width="10.28515625" style="607"/>
    <col min="15617" max="15617" width="6.85546875" style="607" customWidth="1"/>
    <col min="15618" max="15618" width="16.140625" style="607" customWidth="1"/>
    <col min="15619" max="15619" width="56.42578125" style="607" customWidth="1"/>
    <col min="15620" max="15620" width="25.85546875" style="607" customWidth="1"/>
    <col min="15621" max="15621" width="65.7109375" style="607" customWidth="1"/>
    <col min="15622" max="15622" width="35.28515625" style="607" customWidth="1"/>
    <col min="15623" max="15624" width="8.85546875" style="607" customWidth="1"/>
    <col min="15625" max="15625" width="38.140625" style="607" customWidth="1"/>
    <col min="15626" max="15626" width="27.7109375" style="607" customWidth="1"/>
    <col min="15627" max="15627" width="35.28515625" style="607" customWidth="1"/>
    <col min="15628" max="15629" width="10" style="607" customWidth="1"/>
    <col min="15630" max="15872" width="10.28515625" style="607"/>
    <col min="15873" max="15873" width="6.85546875" style="607" customWidth="1"/>
    <col min="15874" max="15874" width="16.140625" style="607" customWidth="1"/>
    <col min="15875" max="15875" width="56.42578125" style="607" customWidth="1"/>
    <col min="15876" max="15876" width="25.85546875" style="607" customWidth="1"/>
    <col min="15877" max="15877" width="65.7109375" style="607" customWidth="1"/>
    <col min="15878" max="15878" width="35.28515625" style="607" customWidth="1"/>
    <col min="15879" max="15880" width="8.85546875" style="607" customWidth="1"/>
    <col min="15881" max="15881" width="38.140625" style="607" customWidth="1"/>
    <col min="15882" max="15882" width="27.7109375" style="607" customWidth="1"/>
    <col min="15883" max="15883" width="35.28515625" style="607" customWidth="1"/>
    <col min="15884" max="15885" width="10" style="607" customWidth="1"/>
    <col min="15886" max="16128" width="10.28515625" style="607"/>
    <col min="16129" max="16129" width="6.85546875" style="607" customWidth="1"/>
    <col min="16130" max="16130" width="16.140625" style="607" customWidth="1"/>
    <col min="16131" max="16131" width="56.42578125" style="607" customWidth="1"/>
    <col min="16132" max="16132" width="25.85546875" style="607" customWidth="1"/>
    <col min="16133" max="16133" width="65.7109375" style="607" customWidth="1"/>
    <col min="16134" max="16134" width="35.28515625" style="607" customWidth="1"/>
    <col min="16135" max="16136" width="8.85546875" style="607" customWidth="1"/>
    <col min="16137" max="16137" width="38.140625" style="607" customWidth="1"/>
    <col min="16138" max="16138" width="27.7109375" style="607" customWidth="1"/>
    <col min="16139" max="16139" width="35.28515625" style="607" customWidth="1"/>
    <col min="16140" max="16141" width="10" style="607" customWidth="1"/>
    <col min="16142" max="16384" width="10.28515625" style="607"/>
  </cols>
  <sheetData>
    <row r="1" spans="2:14" ht="15.75" thickBot="1"/>
    <row r="2" spans="2:14" ht="21.75" customHeight="1">
      <c r="B2" s="1540"/>
      <c r="C2" s="1541"/>
      <c r="D2" s="1542"/>
      <c r="E2" s="1542"/>
      <c r="F2" s="1541"/>
      <c r="G2" s="1541"/>
      <c r="H2" s="1541"/>
      <c r="I2" s="1543"/>
      <c r="J2" s="1543"/>
      <c r="K2" s="1543"/>
      <c r="L2" s="1543"/>
      <c r="M2" s="1544"/>
    </row>
    <row r="3" spans="2:14" ht="21.75" customHeight="1">
      <c r="B3" s="1545"/>
      <c r="C3" s="1546"/>
      <c r="D3" s="610"/>
      <c r="E3" s="610"/>
      <c r="F3" s="1546"/>
      <c r="G3" s="1546"/>
      <c r="H3" s="1546"/>
      <c r="I3" s="670"/>
      <c r="J3" s="670"/>
      <c r="K3" s="670"/>
      <c r="L3" s="670"/>
      <c r="M3" s="608"/>
    </row>
    <row r="4" spans="2:14">
      <c r="B4" s="1545"/>
      <c r="C4" s="1546"/>
      <c r="D4" s="610"/>
      <c r="E4" s="610"/>
      <c r="F4" s="1546"/>
      <c r="G4" s="1546"/>
      <c r="H4" s="1546"/>
      <c r="I4" s="670"/>
      <c r="J4" s="670"/>
      <c r="K4" s="670"/>
      <c r="L4" s="670"/>
      <c r="M4" s="608"/>
    </row>
    <row r="5" spans="2:14" ht="15.75" thickBot="1">
      <c r="B5" s="1545"/>
      <c r="C5" s="1546"/>
      <c r="D5" s="610"/>
      <c r="E5" s="610" t="s">
        <v>571</v>
      </c>
      <c r="F5" s="1546"/>
      <c r="G5" s="1546"/>
      <c r="H5" s="1546"/>
      <c r="I5" s="609"/>
      <c r="J5" s="609"/>
      <c r="K5" s="609"/>
      <c r="L5" s="609"/>
      <c r="M5" s="608"/>
    </row>
    <row r="6" spans="2:14">
      <c r="B6" s="1545"/>
      <c r="C6" s="1546"/>
      <c r="D6" s="610"/>
      <c r="E6" s="610"/>
      <c r="F6" s="1547"/>
      <c r="G6" s="1547"/>
      <c r="H6" s="611"/>
      <c r="I6" s="3354" t="s">
        <v>572</v>
      </c>
      <c r="J6" s="3355"/>
      <c r="K6" s="3356"/>
      <c r="L6" s="3357" t="s">
        <v>573</v>
      </c>
      <c r="M6" s="3358"/>
    </row>
    <row r="7" spans="2:14" ht="15.75" thickBot="1">
      <c r="B7" s="1545"/>
      <c r="C7" s="1546"/>
      <c r="D7" s="610"/>
      <c r="E7" s="612" t="s">
        <v>574</v>
      </c>
      <c r="F7" s="1547"/>
      <c r="G7" s="1547"/>
      <c r="H7" s="611"/>
      <c r="I7" s="3359" t="s">
        <v>575</v>
      </c>
      <c r="J7" s="3360"/>
      <c r="K7" s="3361"/>
      <c r="L7" s="3357" t="s">
        <v>576</v>
      </c>
      <c r="M7" s="3358"/>
    </row>
    <row r="8" spans="2:14" ht="26.25" thickBot="1">
      <c r="B8" s="1545"/>
      <c r="C8" s="1546"/>
      <c r="D8" s="610"/>
      <c r="E8" s="610"/>
      <c r="F8" s="613"/>
      <c r="G8" s="613"/>
      <c r="H8" s="614"/>
      <c r="I8" s="3362" t="s">
        <v>577</v>
      </c>
      <c r="J8" s="3363"/>
      <c r="K8" s="3364"/>
      <c r="L8" s="615" t="s">
        <v>578</v>
      </c>
      <c r="M8" s="616" t="s">
        <v>579</v>
      </c>
      <c r="N8" s="670"/>
    </row>
    <row r="9" spans="2:14">
      <c r="B9" s="1545"/>
      <c r="C9" s="1546"/>
      <c r="D9" s="610"/>
      <c r="E9" s="610"/>
      <c r="F9" s="3368" t="s">
        <v>580</v>
      </c>
      <c r="G9" s="3369"/>
      <c r="H9" s="3369"/>
      <c r="I9" s="3362"/>
      <c r="J9" s="3363"/>
      <c r="K9" s="3364"/>
      <c r="L9" s="3372"/>
      <c r="M9" s="3375"/>
    </row>
    <row r="10" spans="2:14" ht="15.75" thickBot="1">
      <c r="B10" s="1545"/>
      <c r="C10" s="1546"/>
      <c r="D10" s="610"/>
      <c r="E10" s="610"/>
      <c r="F10" s="3370"/>
      <c r="G10" s="3371"/>
      <c r="H10" s="3371"/>
      <c r="I10" s="3365"/>
      <c r="J10" s="3366"/>
      <c r="K10" s="3367"/>
      <c r="L10" s="3372"/>
      <c r="M10" s="3375"/>
    </row>
    <row r="11" spans="2:14" ht="16.149999999999999" customHeight="1">
      <c r="B11" s="1545"/>
      <c r="C11" s="1546"/>
      <c r="D11" s="610"/>
      <c r="E11" s="610"/>
      <c r="F11" s="3377" t="s">
        <v>581</v>
      </c>
      <c r="G11" s="3379" t="s">
        <v>571</v>
      </c>
      <c r="H11" s="3380"/>
      <c r="I11" s="3381"/>
      <c r="J11" s="3349" t="s">
        <v>582</v>
      </c>
      <c r="K11" s="3350"/>
      <c r="L11" s="3373"/>
      <c r="M11" s="3375"/>
    </row>
    <row r="12" spans="2:14" ht="15.75" thickBot="1">
      <c r="B12" s="1545"/>
      <c r="C12" s="1546"/>
      <c r="D12" s="618" t="s">
        <v>583</v>
      </c>
      <c r="E12" s="610"/>
      <c r="F12" s="3378"/>
      <c r="G12" s="3382"/>
      <c r="H12" s="3383"/>
      <c r="I12" s="3384"/>
      <c r="J12" s="3351"/>
      <c r="K12" s="3352"/>
      <c r="L12" s="3374"/>
      <c r="M12" s="3376"/>
    </row>
    <row r="13" spans="2:14" ht="39.75" customHeight="1">
      <c r="B13" s="619" t="s">
        <v>584</v>
      </c>
      <c r="C13" s="620" t="s">
        <v>585</v>
      </c>
      <c r="D13" s="621" t="s">
        <v>586</v>
      </c>
      <c r="E13" s="622" t="s">
        <v>587</v>
      </c>
      <c r="F13" s="623" t="s">
        <v>588</v>
      </c>
      <c r="G13" s="624" t="s">
        <v>589</v>
      </c>
      <c r="H13" s="620" t="s">
        <v>590</v>
      </c>
      <c r="I13" s="625" t="s">
        <v>591</v>
      </c>
      <c r="J13" s="626" t="s">
        <v>592</v>
      </c>
      <c r="K13" s="626" t="s">
        <v>593</v>
      </c>
      <c r="L13" s="627" t="s">
        <v>594</v>
      </c>
      <c r="M13" s="1548" t="s">
        <v>595</v>
      </c>
    </row>
    <row r="14" spans="2:14" ht="60.75" customHeight="1">
      <c r="B14" s="1435" t="s">
        <v>596</v>
      </c>
      <c r="C14" s="628" t="s">
        <v>597</v>
      </c>
      <c r="D14" s="629" t="s">
        <v>598</v>
      </c>
      <c r="E14" s="630" t="s">
        <v>599</v>
      </c>
      <c r="F14" s="631" t="s">
        <v>600</v>
      </c>
      <c r="G14" s="632"/>
      <c r="H14" s="633"/>
      <c r="I14" s="634"/>
      <c r="J14" s="634"/>
      <c r="K14" s="634"/>
      <c r="L14" s="634"/>
      <c r="M14" s="1549"/>
    </row>
    <row r="15" spans="2:14" ht="44.25" customHeight="1">
      <c r="B15" s="635"/>
      <c r="C15" s="636" t="s">
        <v>601</v>
      </c>
      <c r="D15" s="629" t="s">
        <v>602</v>
      </c>
      <c r="E15" s="630" t="s">
        <v>603</v>
      </c>
      <c r="F15" s="637" t="s">
        <v>604</v>
      </c>
      <c r="G15" s="638"/>
      <c r="H15" s="639"/>
      <c r="I15" s="640"/>
      <c r="J15" s="640"/>
      <c r="K15" s="640"/>
      <c r="L15" s="640"/>
      <c r="M15" s="1550"/>
    </row>
    <row r="16" spans="2:14" ht="45" customHeight="1">
      <c r="B16" s="641" t="s">
        <v>605</v>
      </c>
      <c r="C16" s="642" t="s">
        <v>606</v>
      </c>
      <c r="D16" s="643" t="s">
        <v>607</v>
      </c>
      <c r="E16" s="644" t="s">
        <v>608</v>
      </c>
      <c r="F16" s="645" t="s">
        <v>609</v>
      </c>
      <c r="G16" s="646"/>
      <c r="H16" s="647"/>
      <c r="I16" s="640"/>
      <c r="J16" s="640"/>
      <c r="K16" s="640"/>
      <c r="L16" s="640"/>
      <c r="M16" s="1550"/>
    </row>
    <row r="17" spans="2:13" ht="59.25" customHeight="1">
      <c r="B17" s="3347" t="s">
        <v>610</v>
      </c>
      <c r="C17" s="642" t="s">
        <v>611</v>
      </c>
      <c r="D17" s="648" t="s">
        <v>612</v>
      </c>
      <c r="E17" s="649" t="s">
        <v>613</v>
      </c>
      <c r="F17" s="645" t="s">
        <v>614</v>
      </c>
      <c r="G17" s="632"/>
      <c r="H17" s="633"/>
      <c r="I17" s="640"/>
      <c r="J17" s="640"/>
      <c r="K17" s="640"/>
      <c r="L17" s="640"/>
      <c r="M17" s="1550"/>
    </row>
    <row r="18" spans="2:13" ht="43.5" customHeight="1">
      <c r="B18" s="3348"/>
      <c r="C18" s="642" t="s">
        <v>615</v>
      </c>
      <c r="D18" s="650" t="s">
        <v>616</v>
      </c>
      <c r="E18" s="651" t="s">
        <v>617</v>
      </c>
      <c r="F18" s="645" t="s">
        <v>618</v>
      </c>
      <c r="G18" s="632"/>
      <c r="H18" s="633"/>
      <c r="I18" s="640"/>
      <c r="J18" s="640"/>
      <c r="K18" s="640"/>
      <c r="L18" s="640"/>
      <c r="M18" s="1550"/>
    </row>
    <row r="19" spans="2:13" ht="48.75" customHeight="1">
      <c r="B19" s="3347" t="s">
        <v>619</v>
      </c>
      <c r="C19" s="642" t="s">
        <v>620</v>
      </c>
      <c r="D19" s="650" t="s">
        <v>621</v>
      </c>
      <c r="E19" s="651" t="s">
        <v>622</v>
      </c>
      <c r="F19" s="652" t="s">
        <v>623</v>
      </c>
      <c r="G19" s="653"/>
      <c r="H19" s="654"/>
      <c r="I19" s="640"/>
      <c r="J19" s="640"/>
      <c r="K19" s="640"/>
      <c r="L19" s="640"/>
      <c r="M19" s="1550"/>
    </row>
    <row r="20" spans="2:13" ht="51" customHeight="1">
      <c r="B20" s="3353"/>
      <c r="C20" s="655" t="s">
        <v>624</v>
      </c>
      <c r="D20" s="650" t="s">
        <v>625</v>
      </c>
      <c r="E20" s="651" t="s">
        <v>622</v>
      </c>
      <c r="F20" s="652" t="s">
        <v>626</v>
      </c>
      <c r="G20" s="632"/>
      <c r="H20" s="633"/>
      <c r="I20" s="640"/>
      <c r="J20" s="640"/>
      <c r="K20" s="640"/>
      <c r="L20" s="640"/>
      <c r="M20" s="1550"/>
    </row>
    <row r="21" spans="2:13" ht="40.15" customHeight="1">
      <c r="B21" s="3353"/>
      <c r="C21" s="642" t="s">
        <v>627</v>
      </c>
      <c r="D21" s="650" t="s">
        <v>628</v>
      </c>
      <c r="E21" s="651" t="s">
        <v>629</v>
      </c>
      <c r="F21" s="652" t="s">
        <v>630</v>
      </c>
      <c r="G21" s="632"/>
      <c r="H21" s="633"/>
      <c r="I21" s="640"/>
      <c r="J21" s="640"/>
      <c r="K21" s="640"/>
      <c r="L21" s="640"/>
      <c r="M21" s="1550"/>
    </row>
    <row r="22" spans="2:13" ht="46.5" customHeight="1">
      <c r="B22" s="3348"/>
      <c r="C22" s="642" t="s">
        <v>631</v>
      </c>
      <c r="D22" s="650" t="s">
        <v>632</v>
      </c>
      <c r="E22" s="651" t="s">
        <v>633</v>
      </c>
      <c r="F22" s="656" t="s">
        <v>634</v>
      </c>
      <c r="G22" s="632"/>
      <c r="H22" s="633"/>
      <c r="I22" s="640"/>
      <c r="J22" s="640"/>
      <c r="K22" s="640"/>
      <c r="L22" s="640"/>
      <c r="M22" s="1550"/>
    </row>
    <row r="23" spans="2:13" ht="60" customHeight="1">
      <c r="B23" s="3347" t="s">
        <v>635</v>
      </c>
      <c r="C23" s="642" t="s">
        <v>636</v>
      </c>
      <c r="D23" s="657" t="s">
        <v>637</v>
      </c>
      <c r="E23" s="644" t="s">
        <v>638</v>
      </c>
      <c r="F23" s="656" t="s">
        <v>639</v>
      </c>
      <c r="G23" s="632"/>
      <c r="H23" s="633"/>
      <c r="I23" s="640"/>
      <c r="J23" s="640"/>
      <c r="K23" s="640"/>
      <c r="L23" s="640"/>
      <c r="M23" s="1550"/>
    </row>
    <row r="24" spans="2:13" ht="39" customHeight="1">
      <c r="B24" s="3353"/>
      <c r="C24" s="642" t="s">
        <v>640</v>
      </c>
      <c r="D24" s="657" t="s">
        <v>641</v>
      </c>
      <c r="E24" s="644" t="s">
        <v>642</v>
      </c>
      <c r="F24" s="656" t="s">
        <v>643</v>
      </c>
      <c r="G24" s="632"/>
      <c r="H24" s="633"/>
      <c r="I24" s="640"/>
      <c r="J24" s="640"/>
      <c r="K24" s="640"/>
      <c r="L24" s="640"/>
      <c r="M24" s="1550"/>
    </row>
    <row r="25" spans="2:13" ht="45" customHeight="1">
      <c r="B25" s="3353"/>
      <c r="C25" s="642" t="s">
        <v>644</v>
      </c>
      <c r="D25" s="658" t="s">
        <v>645</v>
      </c>
      <c r="E25" s="644" t="s">
        <v>646</v>
      </c>
      <c r="F25" s="656" t="s">
        <v>647</v>
      </c>
      <c r="G25" s="632"/>
      <c r="H25" s="633"/>
      <c r="I25" s="640"/>
      <c r="J25" s="640"/>
      <c r="K25" s="640"/>
      <c r="L25" s="640"/>
      <c r="M25" s="1550"/>
    </row>
    <row r="26" spans="2:13" ht="42" customHeight="1">
      <c r="B26" s="3353"/>
      <c r="C26" s="642" t="s">
        <v>648</v>
      </c>
      <c r="D26" s="657" t="s">
        <v>649</v>
      </c>
      <c r="E26" s="644" t="s">
        <v>650</v>
      </c>
      <c r="F26" s="656" t="s">
        <v>651</v>
      </c>
      <c r="G26" s="632"/>
      <c r="H26" s="633"/>
      <c r="I26" s="640"/>
      <c r="J26" s="640"/>
      <c r="K26" s="640"/>
      <c r="L26" s="640"/>
      <c r="M26" s="1550"/>
    </row>
    <row r="27" spans="2:13" ht="45.75" customHeight="1">
      <c r="B27" s="3353"/>
      <c r="C27" s="642" t="s">
        <v>652</v>
      </c>
      <c r="D27" s="657" t="s">
        <v>653</v>
      </c>
      <c r="E27" s="644" t="s">
        <v>654</v>
      </c>
      <c r="F27" s="656" t="s">
        <v>655</v>
      </c>
      <c r="G27" s="659"/>
      <c r="H27" s="660"/>
      <c r="I27" s="640"/>
      <c r="J27" s="640"/>
      <c r="K27" s="640"/>
      <c r="L27" s="640"/>
      <c r="M27" s="1550"/>
    </row>
    <row r="28" spans="2:13" ht="40.15" customHeight="1">
      <c r="B28" s="3348"/>
      <c r="C28" s="642" t="s">
        <v>656</v>
      </c>
      <c r="D28" s="661" t="s">
        <v>657</v>
      </c>
      <c r="E28" s="644" t="s">
        <v>658</v>
      </c>
      <c r="F28" s="656" t="s">
        <v>659</v>
      </c>
      <c r="G28" s="659"/>
      <c r="H28" s="660"/>
      <c r="I28" s="640"/>
      <c r="J28" s="640"/>
      <c r="K28" s="640"/>
      <c r="L28" s="640"/>
      <c r="M28" s="1550"/>
    </row>
    <row r="29" spans="2:13" ht="45.75" customHeight="1">
      <c r="B29" s="3347" t="s">
        <v>660</v>
      </c>
      <c r="C29" s="662" t="s">
        <v>661</v>
      </c>
      <c r="D29" s="663" t="s">
        <v>662</v>
      </c>
      <c r="E29" s="644" t="s">
        <v>663</v>
      </c>
      <c r="F29" s="656" t="s">
        <v>664</v>
      </c>
      <c r="G29" s="632"/>
      <c r="H29" s="633"/>
      <c r="I29" s="640"/>
      <c r="J29" s="640"/>
      <c r="K29" s="640"/>
      <c r="L29" s="640"/>
      <c r="M29" s="1550"/>
    </row>
    <row r="30" spans="2:13" ht="61.5" customHeight="1">
      <c r="B30" s="3353"/>
      <c r="C30" s="642" t="s">
        <v>665</v>
      </c>
      <c r="D30" s="657" t="s">
        <v>666</v>
      </c>
      <c r="E30" s="644" t="s">
        <v>667</v>
      </c>
      <c r="F30" s="656" t="s">
        <v>668</v>
      </c>
      <c r="G30" s="632"/>
      <c r="H30" s="633"/>
      <c r="I30" s="640"/>
      <c r="J30" s="640"/>
      <c r="K30" s="640"/>
      <c r="L30" s="640"/>
      <c r="M30" s="1550"/>
    </row>
    <row r="31" spans="2:13" ht="47.25" customHeight="1">
      <c r="B31" s="3348"/>
      <c r="C31" s="642" t="s">
        <v>669</v>
      </c>
      <c r="D31" s="661" t="s">
        <v>670</v>
      </c>
      <c r="E31" s="644" t="s">
        <v>671</v>
      </c>
      <c r="F31" s="656" t="s">
        <v>672</v>
      </c>
      <c r="G31" s="632"/>
      <c r="H31" s="633"/>
      <c r="I31" s="640"/>
      <c r="J31" s="640"/>
      <c r="K31" s="640"/>
      <c r="L31" s="640"/>
      <c r="M31" s="1550"/>
    </row>
    <row r="32" spans="2:13" ht="40.15" customHeight="1">
      <c r="B32" s="3347" t="s">
        <v>673</v>
      </c>
      <c r="C32" s="642" t="s">
        <v>674</v>
      </c>
      <c r="D32" s="657" t="s">
        <v>675</v>
      </c>
      <c r="E32" s="644" t="s">
        <v>676</v>
      </c>
      <c r="F32" s="656" t="s">
        <v>677</v>
      </c>
      <c r="G32" s="632"/>
      <c r="H32" s="633"/>
      <c r="I32" s="640"/>
      <c r="J32" s="640"/>
      <c r="K32" s="640"/>
      <c r="L32" s="640"/>
      <c r="M32" s="1550"/>
    </row>
    <row r="33" spans="1:43" ht="43.5" customHeight="1">
      <c r="B33" s="3353"/>
      <c r="C33" s="664" t="s">
        <v>678</v>
      </c>
      <c r="D33" s="663" t="s">
        <v>679</v>
      </c>
      <c r="E33" s="644" t="s">
        <v>680</v>
      </c>
      <c r="F33" s="656" t="s">
        <v>655</v>
      </c>
      <c r="G33" s="665"/>
      <c r="H33" s="666"/>
      <c r="I33" s="640"/>
      <c r="J33" s="640"/>
      <c r="K33" s="640"/>
      <c r="L33" s="640"/>
      <c r="M33" s="1550"/>
    </row>
    <row r="34" spans="1:43" ht="40.15" customHeight="1">
      <c r="B34" s="3353"/>
      <c r="C34" s="642" t="s">
        <v>681</v>
      </c>
      <c r="D34" s="657" t="s">
        <v>682</v>
      </c>
      <c r="E34" s="644" t="s">
        <v>683</v>
      </c>
      <c r="F34" s="656" t="s">
        <v>684</v>
      </c>
      <c r="G34" s="665"/>
      <c r="H34" s="666"/>
      <c r="I34" s="640"/>
      <c r="J34" s="640"/>
      <c r="K34" s="640"/>
      <c r="L34" s="640"/>
      <c r="M34" s="1550"/>
    </row>
    <row r="35" spans="1:43" ht="42.75" customHeight="1">
      <c r="B35" s="3348"/>
      <c r="C35" s="642" t="s">
        <v>685</v>
      </c>
      <c r="D35" s="657" t="s">
        <v>686</v>
      </c>
      <c r="E35" s="644" t="s">
        <v>687</v>
      </c>
      <c r="F35" s="656" t="s">
        <v>684</v>
      </c>
      <c r="G35" s="665"/>
      <c r="H35" s="666"/>
      <c r="I35" s="640"/>
      <c r="J35" s="640"/>
      <c r="K35" s="640"/>
      <c r="L35" s="640"/>
      <c r="M35" s="1550"/>
    </row>
    <row r="36" spans="1:43" ht="45.75" customHeight="1">
      <c r="B36" s="3347" t="s">
        <v>688</v>
      </c>
      <c r="C36" s="642" t="s">
        <v>689</v>
      </c>
      <c r="D36" s="657" t="s">
        <v>690</v>
      </c>
      <c r="E36" s="667" t="s">
        <v>691</v>
      </c>
      <c r="F36" s="656" t="s">
        <v>684</v>
      </c>
      <c r="G36" s="665"/>
      <c r="H36" s="666"/>
      <c r="I36" s="640"/>
      <c r="J36" s="640"/>
      <c r="K36" s="640"/>
      <c r="L36" s="640"/>
      <c r="M36" s="1550"/>
    </row>
    <row r="37" spans="1:43" ht="40.15" customHeight="1">
      <c r="B37" s="3348"/>
      <c r="C37" s="668" t="s">
        <v>692</v>
      </c>
      <c r="D37" s="657" t="s">
        <v>693</v>
      </c>
      <c r="E37" s="669" t="s">
        <v>694</v>
      </c>
      <c r="F37" s="656" t="s">
        <v>684</v>
      </c>
      <c r="G37" s="665"/>
      <c r="H37" s="666"/>
      <c r="I37" s="640"/>
      <c r="J37" s="640"/>
      <c r="K37" s="640"/>
      <c r="L37" s="640"/>
      <c r="M37" s="1550"/>
    </row>
    <row r="38" spans="1:43" ht="40.15" customHeight="1" thickBot="1">
      <c r="A38" s="670"/>
      <c r="B38" s="1551" t="s">
        <v>695</v>
      </c>
      <c r="C38" s="1552" t="s">
        <v>696</v>
      </c>
      <c r="D38" s="1553" t="s">
        <v>697</v>
      </c>
      <c r="E38" s="1554" t="s">
        <v>698</v>
      </c>
      <c r="F38" s="1555" t="s">
        <v>699</v>
      </c>
      <c r="G38" s="1556"/>
      <c r="H38" s="1556"/>
      <c r="I38" s="1557"/>
      <c r="J38" s="1557"/>
      <c r="K38" s="1557"/>
      <c r="L38" s="1557"/>
      <c r="M38" s="1558"/>
      <c r="N38" s="670"/>
      <c r="O38" s="670"/>
      <c r="P38" s="670"/>
      <c r="Q38" s="670"/>
      <c r="R38" s="670"/>
      <c r="S38" s="670"/>
      <c r="T38" s="670"/>
      <c r="U38" s="670"/>
      <c r="V38" s="670"/>
      <c r="W38" s="670"/>
      <c r="X38" s="670"/>
      <c r="Y38" s="670"/>
      <c r="Z38" s="670"/>
      <c r="AA38" s="670"/>
      <c r="AB38" s="670"/>
      <c r="AC38" s="670"/>
      <c r="AD38" s="670"/>
      <c r="AE38" s="670"/>
      <c r="AF38" s="670"/>
      <c r="AG38" s="670"/>
      <c r="AH38" s="670"/>
      <c r="AI38" s="670"/>
      <c r="AJ38" s="670"/>
      <c r="AK38" s="670"/>
      <c r="AL38" s="670"/>
      <c r="AM38" s="670"/>
      <c r="AN38" s="670"/>
      <c r="AO38" s="670"/>
      <c r="AP38" s="670"/>
      <c r="AQ38" s="670"/>
    </row>
    <row r="39" spans="1:43" ht="15" customHeight="1">
      <c r="A39" s="670"/>
      <c r="B39" s="3288" t="s">
        <v>89</v>
      </c>
      <c r="C39" s="3289"/>
      <c r="D39" s="3289"/>
      <c r="E39" s="3289"/>
      <c r="F39" s="3289"/>
      <c r="G39" s="3289"/>
      <c r="H39" s="3289"/>
      <c r="I39" s="3289"/>
      <c r="J39" s="3289"/>
      <c r="K39" s="3289"/>
      <c r="L39" s="3289"/>
      <c r="M39" s="3290"/>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row>
    <row r="40" spans="1:43" ht="15.75" thickBot="1">
      <c r="B40" s="3291"/>
      <c r="C40" s="3292"/>
      <c r="D40" s="3292"/>
      <c r="E40" s="3292"/>
      <c r="F40" s="3292"/>
      <c r="G40" s="3292"/>
      <c r="H40" s="3292"/>
      <c r="I40" s="3292"/>
      <c r="J40" s="3292"/>
      <c r="K40" s="3292"/>
      <c r="L40" s="3292"/>
      <c r="M40" s="3293"/>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row>
    <row r="41" spans="1:43">
      <c r="D41" s="610"/>
      <c r="N41" s="670"/>
      <c r="O41" s="670"/>
      <c r="P41" s="670"/>
      <c r="Q41" s="670"/>
      <c r="R41" s="670"/>
      <c r="S41" s="670"/>
      <c r="T41" s="670"/>
      <c r="U41" s="670"/>
      <c r="V41" s="670"/>
      <c r="W41" s="670"/>
      <c r="X41" s="670"/>
      <c r="Y41" s="670"/>
      <c r="Z41" s="670"/>
      <c r="AA41" s="670"/>
      <c r="AB41" s="670"/>
      <c r="AC41" s="670"/>
      <c r="AD41" s="670"/>
      <c r="AE41" s="670"/>
      <c r="AF41" s="670"/>
      <c r="AG41" s="670"/>
      <c r="AH41" s="670"/>
      <c r="AI41" s="670"/>
      <c r="AJ41" s="670"/>
      <c r="AK41" s="670"/>
      <c r="AL41" s="670"/>
      <c r="AM41" s="670"/>
      <c r="AN41" s="670"/>
      <c r="AO41" s="670"/>
      <c r="AP41" s="670"/>
      <c r="AQ41" s="670"/>
    </row>
    <row r="43" spans="1:43">
      <c r="D43" s="673"/>
    </row>
    <row r="44" spans="1:43">
      <c r="D44" s="673"/>
    </row>
    <row r="45" spans="1:43">
      <c r="D45" s="673"/>
    </row>
    <row r="46" spans="1:43">
      <c r="D46" s="673"/>
    </row>
    <row r="47" spans="1:43">
      <c r="D47" s="610"/>
    </row>
  </sheetData>
  <mergeCells count="18">
    <mergeCell ref="F9:H10"/>
    <mergeCell ref="L9:L12"/>
    <mergeCell ref="M9:M12"/>
    <mergeCell ref="F11:F12"/>
    <mergeCell ref="G11:I12"/>
    <mergeCell ref="I6:K6"/>
    <mergeCell ref="L6:M6"/>
    <mergeCell ref="I7:K7"/>
    <mergeCell ref="L7:M7"/>
    <mergeCell ref="I8:K10"/>
    <mergeCell ref="B39:M40"/>
    <mergeCell ref="B36:B37"/>
    <mergeCell ref="J11:K12"/>
    <mergeCell ref="B17:B18"/>
    <mergeCell ref="B19:B22"/>
    <mergeCell ref="B23:B28"/>
    <mergeCell ref="B29:B31"/>
    <mergeCell ref="B32:B35"/>
  </mergeCells>
  <pageMargins left="0.51181102362204722" right="0.51181102362204722" top="0.74803149606299213" bottom="0.55118110236220474" header="0.31496062992125984" footer="0.31496062992125984"/>
  <pageSetup paperSize="8" scale="53" orientation="landscape" r:id="rId1"/>
  <headerFooter>
    <oddFooter>&amp;C&amp;"Century,標準"99</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49"/>
  <sheetViews>
    <sheetView showGridLines="0" view="pageBreakPreview" topLeftCell="C1" zoomScale="80" zoomScaleNormal="100" zoomScaleSheetLayoutView="80" workbookViewId="0">
      <selection activeCell="K4" sqref="K4"/>
    </sheetView>
  </sheetViews>
  <sheetFormatPr baseColWidth="10" defaultColWidth="10.28515625" defaultRowHeight="13.5"/>
  <cols>
    <col min="1" max="1" width="9" style="677" customWidth="1"/>
    <col min="2" max="2" width="16.140625" style="674" customWidth="1"/>
    <col min="3" max="3" width="56.42578125" style="674" customWidth="1"/>
    <col min="4" max="4" width="25.85546875" style="675" customWidth="1"/>
    <col min="5" max="5" width="65.7109375" style="675" customWidth="1"/>
    <col min="6" max="6" width="34" style="674" customWidth="1"/>
    <col min="7" max="8" width="8.85546875" style="674" customWidth="1"/>
    <col min="9" max="9" width="38.140625" style="677" customWidth="1"/>
    <col min="10" max="10" width="27.7109375" style="677" customWidth="1"/>
    <col min="11" max="11" width="35.28515625" style="677" customWidth="1"/>
    <col min="12" max="12" width="17.85546875" style="677" customWidth="1"/>
    <col min="13" max="13" width="14.140625" style="677" customWidth="1"/>
    <col min="14" max="256" width="10.28515625" style="677"/>
    <col min="257" max="257" width="6.85546875" style="677" customWidth="1"/>
    <col min="258" max="258" width="16.140625" style="677" customWidth="1"/>
    <col min="259" max="259" width="56.42578125" style="677" customWidth="1"/>
    <col min="260" max="260" width="25.85546875" style="677" customWidth="1"/>
    <col min="261" max="261" width="65.7109375" style="677" customWidth="1"/>
    <col min="262" max="262" width="34" style="677" customWidth="1"/>
    <col min="263" max="264" width="8.85546875" style="677" customWidth="1"/>
    <col min="265" max="265" width="38.140625" style="677" customWidth="1"/>
    <col min="266" max="266" width="27.7109375" style="677" customWidth="1"/>
    <col min="267" max="267" width="35.28515625" style="677" customWidth="1"/>
    <col min="268" max="269" width="10" style="677" customWidth="1"/>
    <col min="270" max="512" width="10.28515625" style="677"/>
    <col min="513" max="513" width="6.85546875" style="677" customWidth="1"/>
    <col min="514" max="514" width="16.140625" style="677" customWidth="1"/>
    <col min="515" max="515" width="56.42578125" style="677" customWidth="1"/>
    <col min="516" max="516" width="25.85546875" style="677" customWidth="1"/>
    <col min="517" max="517" width="65.7109375" style="677" customWidth="1"/>
    <col min="518" max="518" width="34" style="677" customWidth="1"/>
    <col min="519" max="520" width="8.85546875" style="677" customWidth="1"/>
    <col min="521" max="521" width="38.140625" style="677" customWidth="1"/>
    <col min="522" max="522" width="27.7109375" style="677" customWidth="1"/>
    <col min="523" max="523" width="35.28515625" style="677" customWidth="1"/>
    <col min="524" max="525" width="10" style="677" customWidth="1"/>
    <col min="526" max="768" width="10.28515625" style="677"/>
    <col min="769" max="769" width="6.85546875" style="677" customWidth="1"/>
    <col min="770" max="770" width="16.140625" style="677" customWidth="1"/>
    <col min="771" max="771" width="56.42578125" style="677" customWidth="1"/>
    <col min="772" max="772" width="25.85546875" style="677" customWidth="1"/>
    <col min="773" max="773" width="65.7109375" style="677" customWidth="1"/>
    <col min="774" max="774" width="34" style="677" customWidth="1"/>
    <col min="775" max="776" width="8.85546875" style="677" customWidth="1"/>
    <col min="777" max="777" width="38.140625" style="677" customWidth="1"/>
    <col min="778" max="778" width="27.7109375" style="677" customWidth="1"/>
    <col min="779" max="779" width="35.28515625" style="677" customWidth="1"/>
    <col min="780" max="781" width="10" style="677" customWidth="1"/>
    <col min="782" max="1024" width="10.28515625" style="677"/>
    <col min="1025" max="1025" width="6.85546875" style="677" customWidth="1"/>
    <col min="1026" max="1026" width="16.140625" style="677" customWidth="1"/>
    <col min="1027" max="1027" width="56.42578125" style="677" customWidth="1"/>
    <col min="1028" max="1028" width="25.85546875" style="677" customWidth="1"/>
    <col min="1029" max="1029" width="65.7109375" style="677" customWidth="1"/>
    <col min="1030" max="1030" width="34" style="677" customWidth="1"/>
    <col min="1031" max="1032" width="8.85546875" style="677" customWidth="1"/>
    <col min="1033" max="1033" width="38.140625" style="677" customWidth="1"/>
    <col min="1034" max="1034" width="27.7109375" style="677" customWidth="1"/>
    <col min="1035" max="1035" width="35.28515625" style="677" customWidth="1"/>
    <col min="1036" max="1037" width="10" style="677" customWidth="1"/>
    <col min="1038" max="1280" width="10.28515625" style="677"/>
    <col min="1281" max="1281" width="6.85546875" style="677" customWidth="1"/>
    <col min="1282" max="1282" width="16.140625" style="677" customWidth="1"/>
    <col min="1283" max="1283" width="56.42578125" style="677" customWidth="1"/>
    <col min="1284" max="1284" width="25.85546875" style="677" customWidth="1"/>
    <col min="1285" max="1285" width="65.7109375" style="677" customWidth="1"/>
    <col min="1286" max="1286" width="34" style="677" customWidth="1"/>
    <col min="1287" max="1288" width="8.85546875" style="677" customWidth="1"/>
    <col min="1289" max="1289" width="38.140625" style="677" customWidth="1"/>
    <col min="1290" max="1290" width="27.7109375" style="677" customWidth="1"/>
    <col min="1291" max="1291" width="35.28515625" style="677" customWidth="1"/>
    <col min="1292" max="1293" width="10" style="677" customWidth="1"/>
    <col min="1294" max="1536" width="10.28515625" style="677"/>
    <col min="1537" max="1537" width="6.85546875" style="677" customWidth="1"/>
    <col min="1538" max="1538" width="16.140625" style="677" customWidth="1"/>
    <col min="1539" max="1539" width="56.42578125" style="677" customWidth="1"/>
    <col min="1540" max="1540" width="25.85546875" style="677" customWidth="1"/>
    <col min="1541" max="1541" width="65.7109375" style="677" customWidth="1"/>
    <col min="1542" max="1542" width="34" style="677" customWidth="1"/>
    <col min="1543" max="1544" width="8.85546875" style="677" customWidth="1"/>
    <col min="1545" max="1545" width="38.140625" style="677" customWidth="1"/>
    <col min="1546" max="1546" width="27.7109375" style="677" customWidth="1"/>
    <col min="1547" max="1547" width="35.28515625" style="677" customWidth="1"/>
    <col min="1548" max="1549" width="10" style="677" customWidth="1"/>
    <col min="1550" max="1792" width="10.28515625" style="677"/>
    <col min="1793" max="1793" width="6.85546875" style="677" customWidth="1"/>
    <col min="1794" max="1794" width="16.140625" style="677" customWidth="1"/>
    <col min="1795" max="1795" width="56.42578125" style="677" customWidth="1"/>
    <col min="1796" max="1796" width="25.85546875" style="677" customWidth="1"/>
    <col min="1797" max="1797" width="65.7109375" style="677" customWidth="1"/>
    <col min="1798" max="1798" width="34" style="677" customWidth="1"/>
    <col min="1799" max="1800" width="8.85546875" style="677" customWidth="1"/>
    <col min="1801" max="1801" width="38.140625" style="677" customWidth="1"/>
    <col min="1802" max="1802" width="27.7109375" style="677" customWidth="1"/>
    <col min="1803" max="1803" width="35.28515625" style="677" customWidth="1"/>
    <col min="1804" max="1805" width="10" style="677" customWidth="1"/>
    <col min="1806" max="2048" width="10.28515625" style="677"/>
    <col min="2049" max="2049" width="6.85546875" style="677" customWidth="1"/>
    <col min="2050" max="2050" width="16.140625" style="677" customWidth="1"/>
    <col min="2051" max="2051" width="56.42578125" style="677" customWidth="1"/>
    <col min="2052" max="2052" width="25.85546875" style="677" customWidth="1"/>
    <col min="2053" max="2053" width="65.7109375" style="677" customWidth="1"/>
    <col min="2054" max="2054" width="34" style="677" customWidth="1"/>
    <col min="2055" max="2056" width="8.85546875" style="677" customWidth="1"/>
    <col min="2057" max="2057" width="38.140625" style="677" customWidth="1"/>
    <col min="2058" max="2058" width="27.7109375" style="677" customWidth="1"/>
    <col min="2059" max="2059" width="35.28515625" style="677" customWidth="1"/>
    <col min="2060" max="2061" width="10" style="677" customWidth="1"/>
    <col min="2062" max="2304" width="10.28515625" style="677"/>
    <col min="2305" max="2305" width="6.85546875" style="677" customWidth="1"/>
    <col min="2306" max="2306" width="16.140625" style="677" customWidth="1"/>
    <col min="2307" max="2307" width="56.42578125" style="677" customWidth="1"/>
    <col min="2308" max="2308" width="25.85546875" style="677" customWidth="1"/>
    <col min="2309" max="2309" width="65.7109375" style="677" customWidth="1"/>
    <col min="2310" max="2310" width="34" style="677" customWidth="1"/>
    <col min="2311" max="2312" width="8.85546875" style="677" customWidth="1"/>
    <col min="2313" max="2313" width="38.140625" style="677" customWidth="1"/>
    <col min="2314" max="2314" width="27.7109375" style="677" customWidth="1"/>
    <col min="2315" max="2315" width="35.28515625" style="677" customWidth="1"/>
    <col min="2316" max="2317" width="10" style="677" customWidth="1"/>
    <col min="2318" max="2560" width="10.28515625" style="677"/>
    <col min="2561" max="2561" width="6.85546875" style="677" customWidth="1"/>
    <col min="2562" max="2562" width="16.140625" style="677" customWidth="1"/>
    <col min="2563" max="2563" width="56.42578125" style="677" customWidth="1"/>
    <col min="2564" max="2564" width="25.85546875" style="677" customWidth="1"/>
    <col min="2565" max="2565" width="65.7109375" style="677" customWidth="1"/>
    <col min="2566" max="2566" width="34" style="677" customWidth="1"/>
    <col min="2567" max="2568" width="8.85546875" style="677" customWidth="1"/>
    <col min="2569" max="2569" width="38.140625" style="677" customWidth="1"/>
    <col min="2570" max="2570" width="27.7109375" style="677" customWidth="1"/>
    <col min="2571" max="2571" width="35.28515625" style="677" customWidth="1"/>
    <col min="2572" max="2573" width="10" style="677" customWidth="1"/>
    <col min="2574" max="2816" width="10.28515625" style="677"/>
    <col min="2817" max="2817" width="6.85546875" style="677" customWidth="1"/>
    <col min="2818" max="2818" width="16.140625" style="677" customWidth="1"/>
    <col min="2819" max="2819" width="56.42578125" style="677" customWidth="1"/>
    <col min="2820" max="2820" width="25.85546875" style="677" customWidth="1"/>
    <col min="2821" max="2821" width="65.7109375" style="677" customWidth="1"/>
    <col min="2822" max="2822" width="34" style="677" customWidth="1"/>
    <col min="2823" max="2824" width="8.85546875" style="677" customWidth="1"/>
    <col min="2825" max="2825" width="38.140625" style="677" customWidth="1"/>
    <col min="2826" max="2826" width="27.7109375" style="677" customWidth="1"/>
    <col min="2827" max="2827" width="35.28515625" style="677" customWidth="1"/>
    <col min="2828" max="2829" width="10" style="677" customWidth="1"/>
    <col min="2830" max="3072" width="10.28515625" style="677"/>
    <col min="3073" max="3073" width="6.85546875" style="677" customWidth="1"/>
    <col min="3074" max="3074" width="16.140625" style="677" customWidth="1"/>
    <col min="3075" max="3075" width="56.42578125" style="677" customWidth="1"/>
    <col min="3076" max="3076" width="25.85546875" style="677" customWidth="1"/>
    <col min="3077" max="3077" width="65.7109375" style="677" customWidth="1"/>
    <col min="3078" max="3078" width="34" style="677" customWidth="1"/>
    <col min="3079" max="3080" width="8.85546875" style="677" customWidth="1"/>
    <col min="3081" max="3081" width="38.140625" style="677" customWidth="1"/>
    <col min="3082" max="3082" width="27.7109375" style="677" customWidth="1"/>
    <col min="3083" max="3083" width="35.28515625" style="677" customWidth="1"/>
    <col min="3084" max="3085" width="10" style="677" customWidth="1"/>
    <col min="3086" max="3328" width="10.28515625" style="677"/>
    <col min="3329" max="3329" width="6.85546875" style="677" customWidth="1"/>
    <col min="3330" max="3330" width="16.140625" style="677" customWidth="1"/>
    <col min="3331" max="3331" width="56.42578125" style="677" customWidth="1"/>
    <col min="3332" max="3332" width="25.85546875" style="677" customWidth="1"/>
    <col min="3333" max="3333" width="65.7109375" style="677" customWidth="1"/>
    <col min="3334" max="3334" width="34" style="677" customWidth="1"/>
    <col min="3335" max="3336" width="8.85546875" style="677" customWidth="1"/>
    <col min="3337" max="3337" width="38.140625" style="677" customWidth="1"/>
    <col min="3338" max="3338" width="27.7109375" style="677" customWidth="1"/>
    <col min="3339" max="3339" width="35.28515625" style="677" customWidth="1"/>
    <col min="3340" max="3341" width="10" style="677" customWidth="1"/>
    <col min="3342" max="3584" width="10.28515625" style="677"/>
    <col min="3585" max="3585" width="6.85546875" style="677" customWidth="1"/>
    <col min="3586" max="3586" width="16.140625" style="677" customWidth="1"/>
    <col min="3587" max="3587" width="56.42578125" style="677" customWidth="1"/>
    <col min="3588" max="3588" width="25.85546875" style="677" customWidth="1"/>
    <col min="3589" max="3589" width="65.7109375" style="677" customWidth="1"/>
    <col min="3590" max="3590" width="34" style="677" customWidth="1"/>
    <col min="3591" max="3592" width="8.85546875" style="677" customWidth="1"/>
    <col min="3593" max="3593" width="38.140625" style="677" customWidth="1"/>
    <col min="3594" max="3594" width="27.7109375" style="677" customWidth="1"/>
    <col min="3595" max="3595" width="35.28515625" style="677" customWidth="1"/>
    <col min="3596" max="3597" width="10" style="677" customWidth="1"/>
    <col min="3598" max="3840" width="10.28515625" style="677"/>
    <col min="3841" max="3841" width="6.85546875" style="677" customWidth="1"/>
    <col min="3842" max="3842" width="16.140625" style="677" customWidth="1"/>
    <col min="3843" max="3843" width="56.42578125" style="677" customWidth="1"/>
    <col min="3844" max="3844" width="25.85546875" style="677" customWidth="1"/>
    <col min="3845" max="3845" width="65.7109375" style="677" customWidth="1"/>
    <col min="3846" max="3846" width="34" style="677" customWidth="1"/>
    <col min="3847" max="3848" width="8.85546875" style="677" customWidth="1"/>
    <col min="3849" max="3849" width="38.140625" style="677" customWidth="1"/>
    <col min="3850" max="3850" width="27.7109375" style="677" customWidth="1"/>
    <col min="3851" max="3851" width="35.28515625" style="677" customWidth="1"/>
    <col min="3852" max="3853" width="10" style="677" customWidth="1"/>
    <col min="3854" max="4096" width="10.28515625" style="677"/>
    <col min="4097" max="4097" width="6.85546875" style="677" customWidth="1"/>
    <col min="4098" max="4098" width="16.140625" style="677" customWidth="1"/>
    <col min="4099" max="4099" width="56.42578125" style="677" customWidth="1"/>
    <col min="4100" max="4100" width="25.85546875" style="677" customWidth="1"/>
    <col min="4101" max="4101" width="65.7109375" style="677" customWidth="1"/>
    <col min="4102" max="4102" width="34" style="677" customWidth="1"/>
    <col min="4103" max="4104" width="8.85546875" style="677" customWidth="1"/>
    <col min="4105" max="4105" width="38.140625" style="677" customWidth="1"/>
    <col min="4106" max="4106" width="27.7109375" style="677" customWidth="1"/>
    <col min="4107" max="4107" width="35.28515625" style="677" customWidth="1"/>
    <col min="4108" max="4109" width="10" style="677" customWidth="1"/>
    <col min="4110" max="4352" width="10.28515625" style="677"/>
    <col min="4353" max="4353" width="6.85546875" style="677" customWidth="1"/>
    <col min="4354" max="4354" width="16.140625" style="677" customWidth="1"/>
    <col min="4355" max="4355" width="56.42578125" style="677" customWidth="1"/>
    <col min="4356" max="4356" width="25.85546875" style="677" customWidth="1"/>
    <col min="4357" max="4357" width="65.7109375" style="677" customWidth="1"/>
    <col min="4358" max="4358" width="34" style="677" customWidth="1"/>
    <col min="4359" max="4360" width="8.85546875" style="677" customWidth="1"/>
    <col min="4361" max="4361" width="38.140625" style="677" customWidth="1"/>
    <col min="4362" max="4362" width="27.7109375" style="677" customWidth="1"/>
    <col min="4363" max="4363" width="35.28515625" style="677" customWidth="1"/>
    <col min="4364" max="4365" width="10" style="677" customWidth="1"/>
    <col min="4366" max="4608" width="10.28515625" style="677"/>
    <col min="4609" max="4609" width="6.85546875" style="677" customWidth="1"/>
    <col min="4610" max="4610" width="16.140625" style="677" customWidth="1"/>
    <col min="4611" max="4611" width="56.42578125" style="677" customWidth="1"/>
    <col min="4612" max="4612" width="25.85546875" style="677" customWidth="1"/>
    <col min="4613" max="4613" width="65.7109375" style="677" customWidth="1"/>
    <col min="4614" max="4614" width="34" style="677" customWidth="1"/>
    <col min="4615" max="4616" width="8.85546875" style="677" customWidth="1"/>
    <col min="4617" max="4617" width="38.140625" style="677" customWidth="1"/>
    <col min="4618" max="4618" width="27.7109375" style="677" customWidth="1"/>
    <col min="4619" max="4619" width="35.28515625" style="677" customWidth="1"/>
    <col min="4620" max="4621" width="10" style="677" customWidth="1"/>
    <col min="4622" max="4864" width="10.28515625" style="677"/>
    <col min="4865" max="4865" width="6.85546875" style="677" customWidth="1"/>
    <col min="4866" max="4866" width="16.140625" style="677" customWidth="1"/>
    <col min="4867" max="4867" width="56.42578125" style="677" customWidth="1"/>
    <col min="4868" max="4868" width="25.85546875" style="677" customWidth="1"/>
    <col min="4869" max="4869" width="65.7109375" style="677" customWidth="1"/>
    <col min="4870" max="4870" width="34" style="677" customWidth="1"/>
    <col min="4871" max="4872" width="8.85546875" style="677" customWidth="1"/>
    <col min="4873" max="4873" width="38.140625" style="677" customWidth="1"/>
    <col min="4874" max="4874" width="27.7109375" style="677" customWidth="1"/>
    <col min="4875" max="4875" width="35.28515625" style="677" customWidth="1"/>
    <col min="4876" max="4877" width="10" style="677" customWidth="1"/>
    <col min="4878" max="5120" width="10.28515625" style="677"/>
    <col min="5121" max="5121" width="6.85546875" style="677" customWidth="1"/>
    <col min="5122" max="5122" width="16.140625" style="677" customWidth="1"/>
    <col min="5123" max="5123" width="56.42578125" style="677" customWidth="1"/>
    <col min="5124" max="5124" width="25.85546875" style="677" customWidth="1"/>
    <col min="5125" max="5125" width="65.7109375" style="677" customWidth="1"/>
    <col min="5126" max="5126" width="34" style="677" customWidth="1"/>
    <col min="5127" max="5128" width="8.85546875" style="677" customWidth="1"/>
    <col min="5129" max="5129" width="38.140625" style="677" customWidth="1"/>
    <col min="5130" max="5130" width="27.7109375" style="677" customWidth="1"/>
    <col min="5131" max="5131" width="35.28515625" style="677" customWidth="1"/>
    <col min="5132" max="5133" width="10" style="677" customWidth="1"/>
    <col min="5134" max="5376" width="10.28515625" style="677"/>
    <col min="5377" max="5377" width="6.85546875" style="677" customWidth="1"/>
    <col min="5378" max="5378" width="16.140625" style="677" customWidth="1"/>
    <col min="5379" max="5379" width="56.42578125" style="677" customWidth="1"/>
    <col min="5380" max="5380" width="25.85546875" style="677" customWidth="1"/>
    <col min="5381" max="5381" width="65.7109375" style="677" customWidth="1"/>
    <col min="5382" max="5382" width="34" style="677" customWidth="1"/>
    <col min="5383" max="5384" width="8.85546875" style="677" customWidth="1"/>
    <col min="5385" max="5385" width="38.140625" style="677" customWidth="1"/>
    <col min="5386" max="5386" width="27.7109375" style="677" customWidth="1"/>
    <col min="5387" max="5387" width="35.28515625" style="677" customWidth="1"/>
    <col min="5388" max="5389" width="10" style="677" customWidth="1"/>
    <col min="5390" max="5632" width="10.28515625" style="677"/>
    <col min="5633" max="5633" width="6.85546875" style="677" customWidth="1"/>
    <col min="5634" max="5634" width="16.140625" style="677" customWidth="1"/>
    <col min="5635" max="5635" width="56.42578125" style="677" customWidth="1"/>
    <col min="5636" max="5636" width="25.85546875" style="677" customWidth="1"/>
    <col min="5637" max="5637" width="65.7109375" style="677" customWidth="1"/>
    <col min="5638" max="5638" width="34" style="677" customWidth="1"/>
    <col min="5639" max="5640" width="8.85546875" style="677" customWidth="1"/>
    <col min="5641" max="5641" width="38.140625" style="677" customWidth="1"/>
    <col min="5642" max="5642" width="27.7109375" style="677" customWidth="1"/>
    <col min="5643" max="5643" width="35.28515625" style="677" customWidth="1"/>
    <col min="5644" max="5645" width="10" style="677" customWidth="1"/>
    <col min="5646" max="5888" width="10.28515625" style="677"/>
    <col min="5889" max="5889" width="6.85546875" style="677" customWidth="1"/>
    <col min="5890" max="5890" width="16.140625" style="677" customWidth="1"/>
    <col min="5891" max="5891" width="56.42578125" style="677" customWidth="1"/>
    <col min="5892" max="5892" width="25.85546875" style="677" customWidth="1"/>
    <col min="5893" max="5893" width="65.7109375" style="677" customWidth="1"/>
    <col min="5894" max="5894" width="34" style="677" customWidth="1"/>
    <col min="5895" max="5896" width="8.85546875" style="677" customWidth="1"/>
    <col min="5897" max="5897" width="38.140625" style="677" customWidth="1"/>
    <col min="5898" max="5898" width="27.7109375" style="677" customWidth="1"/>
    <col min="5899" max="5899" width="35.28515625" style="677" customWidth="1"/>
    <col min="5900" max="5901" width="10" style="677" customWidth="1"/>
    <col min="5902" max="6144" width="10.28515625" style="677"/>
    <col min="6145" max="6145" width="6.85546875" style="677" customWidth="1"/>
    <col min="6146" max="6146" width="16.140625" style="677" customWidth="1"/>
    <col min="6147" max="6147" width="56.42578125" style="677" customWidth="1"/>
    <col min="6148" max="6148" width="25.85546875" style="677" customWidth="1"/>
    <col min="6149" max="6149" width="65.7109375" style="677" customWidth="1"/>
    <col min="6150" max="6150" width="34" style="677" customWidth="1"/>
    <col min="6151" max="6152" width="8.85546875" style="677" customWidth="1"/>
    <col min="6153" max="6153" width="38.140625" style="677" customWidth="1"/>
    <col min="6154" max="6154" width="27.7109375" style="677" customWidth="1"/>
    <col min="6155" max="6155" width="35.28515625" style="677" customWidth="1"/>
    <col min="6156" max="6157" width="10" style="677" customWidth="1"/>
    <col min="6158" max="6400" width="10.28515625" style="677"/>
    <col min="6401" max="6401" width="6.85546875" style="677" customWidth="1"/>
    <col min="6402" max="6402" width="16.140625" style="677" customWidth="1"/>
    <col min="6403" max="6403" width="56.42578125" style="677" customWidth="1"/>
    <col min="6404" max="6404" width="25.85546875" style="677" customWidth="1"/>
    <col min="6405" max="6405" width="65.7109375" style="677" customWidth="1"/>
    <col min="6406" max="6406" width="34" style="677" customWidth="1"/>
    <col min="6407" max="6408" width="8.85546875" style="677" customWidth="1"/>
    <col min="6409" max="6409" width="38.140625" style="677" customWidth="1"/>
    <col min="6410" max="6410" width="27.7109375" style="677" customWidth="1"/>
    <col min="6411" max="6411" width="35.28515625" style="677" customWidth="1"/>
    <col min="6412" max="6413" width="10" style="677" customWidth="1"/>
    <col min="6414" max="6656" width="10.28515625" style="677"/>
    <col min="6657" max="6657" width="6.85546875" style="677" customWidth="1"/>
    <col min="6658" max="6658" width="16.140625" style="677" customWidth="1"/>
    <col min="6659" max="6659" width="56.42578125" style="677" customWidth="1"/>
    <col min="6660" max="6660" width="25.85546875" style="677" customWidth="1"/>
    <col min="6661" max="6661" width="65.7109375" style="677" customWidth="1"/>
    <col min="6662" max="6662" width="34" style="677" customWidth="1"/>
    <col min="6663" max="6664" width="8.85546875" style="677" customWidth="1"/>
    <col min="6665" max="6665" width="38.140625" style="677" customWidth="1"/>
    <col min="6666" max="6666" width="27.7109375" style="677" customWidth="1"/>
    <col min="6667" max="6667" width="35.28515625" style="677" customWidth="1"/>
    <col min="6668" max="6669" width="10" style="677" customWidth="1"/>
    <col min="6670" max="6912" width="10.28515625" style="677"/>
    <col min="6913" max="6913" width="6.85546875" style="677" customWidth="1"/>
    <col min="6914" max="6914" width="16.140625" style="677" customWidth="1"/>
    <col min="6915" max="6915" width="56.42578125" style="677" customWidth="1"/>
    <col min="6916" max="6916" width="25.85546875" style="677" customWidth="1"/>
    <col min="6917" max="6917" width="65.7109375" style="677" customWidth="1"/>
    <col min="6918" max="6918" width="34" style="677" customWidth="1"/>
    <col min="6919" max="6920" width="8.85546875" style="677" customWidth="1"/>
    <col min="6921" max="6921" width="38.140625" style="677" customWidth="1"/>
    <col min="6922" max="6922" width="27.7109375" style="677" customWidth="1"/>
    <col min="6923" max="6923" width="35.28515625" style="677" customWidth="1"/>
    <col min="6924" max="6925" width="10" style="677" customWidth="1"/>
    <col min="6926" max="7168" width="10.28515625" style="677"/>
    <col min="7169" max="7169" width="6.85546875" style="677" customWidth="1"/>
    <col min="7170" max="7170" width="16.140625" style="677" customWidth="1"/>
    <col min="7171" max="7171" width="56.42578125" style="677" customWidth="1"/>
    <col min="7172" max="7172" width="25.85546875" style="677" customWidth="1"/>
    <col min="7173" max="7173" width="65.7109375" style="677" customWidth="1"/>
    <col min="7174" max="7174" width="34" style="677" customWidth="1"/>
    <col min="7175" max="7176" width="8.85546875" style="677" customWidth="1"/>
    <col min="7177" max="7177" width="38.140625" style="677" customWidth="1"/>
    <col min="7178" max="7178" width="27.7109375" style="677" customWidth="1"/>
    <col min="7179" max="7179" width="35.28515625" style="677" customWidth="1"/>
    <col min="7180" max="7181" width="10" style="677" customWidth="1"/>
    <col min="7182" max="7424" width="10.28515625" style="677"/>
    <col min="7425" max="7425" width="6.85546875" style="677" customWidth="1"/>
    <col min="7426" max="7426" width="16.140625" style="677" customWidth="1"/>
    <col min="7427" max="7427" width="56.42578125" style="677" customWidth="1"/>
    <col min="7428" max="7428" width="25.85546875" style="677" customWidth="1"/>
    <col min="7429" max="7429" width="65.7109375" style="677" customWidth="1"/>
    <col min="7430" max="7430" width="34" style="677" customWidth="1"/>
    <col min="7431" max="7432" width="8.85546875" style="677" customWidth="1"/>
    <col min="7433" max="7433" width="38.140625" style="677" customWidth="1"/>
    <col min="7434" max="7434" width="27.7109375" style="677" customWidth="1"/>
    <col min="7435" max="7435" width="35.28515625" style="677" customWidth="1"/>
    <col min="7436" max="7437" width="10" style="677" customWidth="1"/>
    <col min="7438" max="7680" width="10.28515625" style="677"/>
    <col min="7681" max="7681" width="6.85546875" style="677" customWidth="1"/>
    <col min="7682" max="7682" width="16.140625" style="677" customWidth="1"/>
    <col min="7683" max="7683" width="56.42578125" style="677" customWidth="1"/>
    <col min="7684" max="7684" width="25.85546875" style="677" customWidth="1"/>
    <col min="7685" max="7685" width="65.7109375" style="677" customWidth="1"/>
    <col min="7686" max="7686" width="34" style="677" customWidth="1"/>
    <col min="7687" max="7688" width="8.85546875" style="677" customWidth="1"/>
    <col min="7689" max="7689" width="38.140625" style="677" customWidth="1"/>
    <col min="7690" max="7690" width="27.7109375" style="677" customWidth="1"/>
    <col min="7691" max="7691" width="35.28515625" style="677" customWidth="1"/>
    <col min="7692" max="7693" width="10" style="677" customWidth="1"/>
    <col min="7694" max="7936" width="10.28515625" style="677"/>
    <col min="7937" max="7937" width="6.85546875" style="677" customWidth="1"/>
    <col min="7938" max="7938" width="16.140625" style="677" customWidth="1"/>
    <col min="7939" max="7939" width="56.42578125" style="677" customWidth="1"/>
    <col min="7940" max="7940" width="25.85546875" style="677" customWidth="1"/>
    <col min="7941" max="7941" width="65.7109375" style="677" customWidth="1"/>
    <col min="7942" max="7942" width="34" style="677" customWidth="1"/>
    <col min="7943" max="7944" width="8.85546875" style="677" customWidth="1"/>
    <col min="7945" max="7945" width="38.140625" style="677" customWidth="1"/>
    <col min="7946" max="7946" width="27.7109375" style="677" customWidth="1"/>
    <col min="7947" max="7947" width="35.28515625" style="677" customWidth="1"/>
    <col min="7948" max="7949" width="10" style="677" customWidth="1"/>
    <col min="7950" max="8192" width="10.28515625" style="677"/>
    <col min="8193" max="8193" width="6.85546875" style="677" customWidth="1"/>
    <col min="8194" max="8194" width="16.140625" style="677" customWidth="1"/>
    <col min="8195" max="8195" width="56.42578125" style="677" customWidth="1"/>
    <col min="8196" max="8196" width="25.85546875" style="677" customWidth="1"/>
    <col min="8197" max="8197" width="65.7109375" style="677" customWidth="1"/>
    <col min="8198" max="8198" width="34" style="677" customWidth="1"/>
    <col min="8199" max="8200" width="8.85546875" style="677" customWidth="1"/>
    <col min="8201" max="8201" width="38.140625" style="677" customWidth="1"/>
    <col min="8202" max="8202" width="27.7109375" style="677" customWidth="1"/>
    <col min="8203" max="8203" width="35.28515625" style="677" customWidth="1"/>
    <col min="8204" max="8205" width="10" style="677" customWidth="1"/>
    <col min="8206" max="8448" width="10.28515625" style="677"/>
    <col min="8449" max="8449" width="6.85546875" style="677" customWidth="1"/>
    <col min="8450" max="8450" width="16.140625" style="677" customWidth="1"/>
    <col min="8451" max="8451" width="56.42578125" style="677" customWidth="1"/>
    <col min="8452" max="8452" width="25.85546875" style="677" customWidth="1"/>
    <col min="8453" max="8453" width="65.7109375" style="677" customWidth="1"/>
    <col min="8454" max="8454" width="34" style="677" customWidth="1"/>
    <col min="8455" max="8456" width="8.85546875" style="677" customWidth="1"/>
    <col min="8457" max="8457" width="38.140625" style="677" customWidth="1"/>
    <col min="8458" max="8458" width="27.7109375" style="677" customWidth="1"/>
    <col min="8459" max="8459" width="35.28515625" style="677" customWidth="1"/>
    <col min="8460" max="8461" width="10" style="677" customWidth="1"/>
    <col min="8462" max="8704" width="10.28515625" style="677"/>
    <col min="8705" max="8705" width="6.85546875" style="677" customWidth="1"/>
    <col min="8706" max="8706" width="16.140625" style="677" customWidth="1"/>
    <col min="8707" max="8707" width="56.42578125" style="677" customWidth="1"/>
    <col min="8708" max="8708" width="25.85546875" style="677" customWidth="1"/>
    <col min="8709" max="8709" width="65.7109375" style="677" customWidth="1"/>
    <col min="8710" max="8710" width="34" style="677" customWidth="1"/>
    <col min="8711" max="8712" width="8.85546875" style="677" customWidth="1"/>
    <col min="8713" max="8713" width="38.140625" style="677" customWidth="1"/>
    <col min="8714" max="8714" width="27.7109375" style="677" customWidth="1"/>
    <col min="8715" max="8715" width="35.28515625" style="677" customWidth="1"/>
    <col min="8716" max="8717" width="10" style="677" customWidth="1"/>
    <col min="8718" max="8960" width="10.28515625" style="677"/>
    <col min="8961" max="8961" width="6.85546875" style="677" customWidth="1"/>
    <col min="8962" max="8962" width="16.140625" style="677" customWidth="1"/>
    <col min="8963" max="8963" width="56.42578125" style="677" customWidth="1"/>
    <col min="8964" max="8964" width="25.85546875" style="677" customWidth="1"/>
    <col min="8965" max="8965" width="65.7109375" style="677" customWidth="1"/>
    <col min="8966" max="8966" width="34" style="677" customWidth="1"/>
    <col min="8967" max="8968" width="8.85546875" style="677" customWidth="1"/>
    <col min="8969" max="8969" width="38.140625" style="677" customWidth="1"/>
    <col min="8970" max="8970" width="27.7109375" style="677" customWidth="1"/>
    <col min="8971" max="8971" width="35.28515625" style="677" customWidth="1"/>
    <col min="8972" max="8973" width="10" style="677" customWidth="1"/>
    <col min="8974" max="9216" width="10.28515625" style="677"/>
    <col min="9217" max="9217" width="6.85546875" style="677" customWidth="1"/>
    <col min="9218" max="9218" width="16.140625" style="677" customWidth="1"/>
    <col min="9219" max="9219" width="56.42578125" style="677" customWidth="1"/>
    <col min="9220" max="9220" width="25.85546875" style="677" customWidth="1"/>
    <col min="9221" max="9221" width="65.7109375" style="677" customWidth="1"/>
    <col min="9222" max="9222" width="34" style="677" customWidth="1"/>
    <col min="9223" max="9224" width="8.85546875" style="677" customWidth="1"/>
    <col min="9225" max="9225" width="38.140625" style="677" customWidth="1"/>
    <col min="9226" max="9226" width="27.7109375" style="677" customWidth="1"/>
    <col min="9227" max="9227" width="35.28515625" style="677" customWidth="1"/>
    <col min="9228" max="9229" width="10" style="677" customWidth="1"/>
    <col min="9230" max="9472" width="10.28515625" style="677"/>
    <col min="9473" max="9473" width="6.85546875" style="677" customWidth="1"/>
    <col min="9474" max="9474" width="16.140625" style="677" customWidth="1"/>
    <col min="9475" max="9475" width="56.42578125" style="677" customWidth="1"/>
    <col min="9476" max="9476" width="25.85546875" style="677" customWidth="1"/>
    <col min="9477" max="9477" width="65.7109375" style="677" customWidth="1"/>
    <col min="9478" max="9478" width="34" style="677" customWidth="1"/>
    <col min="9479" max="9480" width="8.85546875" style="677" customWidth="1"/>
    <col min="9481" max="9481" width="38.140625" style="677" customWidth="1"/>
    <col min="9482" max="9482" width="27.7109375" style="677" customWidth="1"/>
    <col min="9483" max="9483" width="35.28515625" style="677" customWidth="1"/>
    <col min="9484" max="9485" width="10" style="677" customWidth="1"/>
    <col min="9486" max="9728" width="10.28515625" style="677"/>
    <col min="9729" max="9729" width="6.85546875" style="677" customWidth="1"/>
    <col min="9730" max="9730" width="16.140625" style="677" customWidth="1"/>
    <col min="9731" max="9731" width="56.42578125" style="677" customWidth="1"/>
    <col min="9732" max="9732" width="25.85546875" style="677" customWidth="1"/>
    <col min="9733" max="9733" width="65.7109375" style="677" customWidth="1"/>
    <col min="9734" max="9734" width="34" style="677" customWidth="1"/>
    <col min="9735" max="9736" width="8.85546875" style="677" customWidth="1"/>
    <col min="9737" max="9737" width="38.140625" style="677" customWidth="1"/>
    <col min="9738" max="9738" width="27.7109375" style="677" customWidth="1"/>
    <col min="9739" max="9739" width="35.28515625" style="677" customWidth="1"/>
    <col min="9740" max="9741" width="10" style="677" customWidth="1"/>
    <col min="9742" max="9984" width="10.28515625" style="677"/>
    <col min="9985" max="9985" width="6.85546875" style="677" customWidth="1"/>
    <col min="9986" max="9986" width="16.140625" style="677" customWidth="1"/>
    <col min="9987" max="9987" width="56.42578125" style="677" customWidth="1"/>
    <col min="9988" max="9988" width="25.85546875" style="677" customWidth="1"/>
    <col min="9989" max="9989" width="65.7109375" style="677" customWidth="1"/>
    <col min="9990" max="9990" width="34" style="677" customWidth="1"/>
    <col min="9991" max="9992" width="8.85546875" style="677" customWidth="1"/>
    <col min="9993" max="9993" width="38.140625" style="677" customWidth="1"/>
    <col min="9994" max="9994" width="27.7109375" style="677" customWidth="1"/>
    <col min="9995" max="9995" width="35.28515625" style="677" customWidth="1"/>
    <col min="9996" max="9997" width="10" style="677" customWidth="1"/>
    <col min="9998" max="10240" width="10.28515625" style="677"/>
    <col min="10241" max="10241" width="6.85546875" style="677" customWidth="1"/>
    <col min="10242" max="10242" width="16.140625" style="677" customWidth="1"/>
    <col min="10243" max="10243" width="56.42578125" style="677" customWidth="1"/>
    <col min="10244" max="10244" width="25.85546875" style="677" customWidth="1"/>
    <col min="10245" max="10245" width="65.7109375" style="677" customWidth="1"/>
    <col min="10246" max="10246" width="34" style="677" customWidth="1"/>
    <col min="10247" max="10248" width="8.85546875" style="677" customWidth="1"/>
    <col min="10249" max="10249" width="38.140625" style="677" customWidth="1"/>
    <col min="10250" max="10250" width="27.7109375" style="677" customWidth="1"/>
    <col min="10251" max="10251" width="35.28515625" style="677" customWidth="1"/>
    <col min="10252" max="10253" width="10" style="677" customWidth="1"/>
    <col min="10254" max="10496" width="10.28515625" style="677"/>
    <col min="10497" max="10497" width="6.85546875" style="677" customWidth="1"/>
    <col min="10498" max="10498" width="16.140625" style="677" customWidth="1"/>
    <col min="10499" max="10499" width="56.42578125" style="677" customWidth="1"/>
    <col min="10500" max="10500" width="25.85546875" style="677" customWidth="1"/>
    <col min="10501" max="10501" width="65.7109375" style="677" customWidth="1"/>
    <col min="10502" max="10502" width="34" style="677" customWidth="1"/>
    <col min="10503" max="10504" width="8.85546875" style="677" customWidth="1"/>
    <col min="10505" max="10505" width="38.140625" style="677" customWidth="1"/>
    <col min="10506" max="10506" width="27.7109375" style="677" customWidth="1"/>
    <col min="10507" max="10507" width="35.28515625" style="677" customWidth="1"/>
    <col min="10508" max="10509" width="10" style="677" customWidth="1"/>
    <col min="10510" max="10752" width="10.28515625" style="677"/>
    <col min="10753" max="10753" width="6.85546875" style="677" customWidth="1"/>
    <col min="10754" max="10754" width="16.140625" style="677" customWidth="1"/>
    <col min="10755" max="10755" width="56.42578125" style="677" customWidth="1"/>
    <col min="10756" max="10756" width="25.85546875" style="677" customWidth="1"/>
    <col min="10757" max="10757" width="65.7109375" style="677" customWidth="1"/>
    <col min="10758" max="10758" width="34" style="677" customWidth="1"/>
    <col min="10759" max="10760" width="8.85546875" style="677" customWidth="1"/>
    <col min="10761" max="10761" width="38.140625" style="677" customWidth="1"/>
    <col min="10762" max="10762" width="27.7109375" style="677" customWidth="1"/>
    <col min="10763" max="10763" width="35.28515625" style="677" customWidth="1"/>
    <col min="10764" max="10765" width="10" style="677" customWidth="1"/>
    <col min="10766" max="11008" width="10.28515625" style="677"/>
    <col min="11009" max="11009" width="6.85546875" style="677" customWidth="1"/>
    <col min="11010" max="11010" width="16.140625" style="677" customWidth="1"/>
    <col min="11011" max="11011" width="56.42578125" style="677" customWidth="1"/>
    <col min="11012" max="11012" width="25.85546875" style="677" customWidth="1"/>
    <col min="11013" max="11013" width="65.7109375" style="677" customWidth="1"/>
    <col min="11014" max="11014" width="34" style="677" customWidth="1"/>
    <col min="11015" max="11016" width="8.85546875" style="677" customWidth="1"/>
    <col min="11017" max="11017" width="38.140625" style="677" customWidth="1"/>
    <col min="11018" max="11018" width="27.7109375" style="677" customWidth="1"/>
    <col min="11019" max="11019" width="35.28515625" style="677" customWidth="1"/>
    <col min="11020" max="11021" width="10" style="677" customWidth="1"/>
    <col min="11022" max="11264" width="10.28515625" style="677"/>
    <col min="11265" max="11265" width="6.85546875" style="677" customWidth="1"/>
    <col min="11266" max="11266" width="16.140625" style="677" customWidth="1"/>
    <col min="11267" max="11267" width="56.42578125" style="677" customWidth="1"/>
    <col min="11268" max="11268" width="25.85546875" style="677" customWidth="1"/>
    <col min="11269" max="11269" width="65.7109375" style="677" customWidth="1"/>
    <col min="11270" max="11270" width="34" style="677" customWidth="1"/>
    <col min="11271" max="11272" width="8.85546875" style="677" customWidth="1"/>
    <col min="11273" max="11273" width="38.140625" style="677" customWidth="1"/>
    <col min="11274" max="11274" width="27.7109375" style="677" customWidth="1"/>
    <col min="11275" max="11275" width="35.28515625" style="677" customWidth="1"/>
    <col min="11276" max="11277" width="10" style="677" customWidth="1"/>
    <col min="11278" max="11520" width="10.28515625" style="677"/>
    <col min="11521" max="11521" width="6.85546875" style="677" customWidth="1"/>
    <col min="11522" max="11522" width="16.140625" style="677" customWidth="1"/>
    <col min="11523" max="11523" width="56.42578125" style="677" customWidth="1"/>
    <col min="11524" max="11524" width="25.85546875" style="677" customWidth="1"/>
    <col min="11525" max="11525" width="65.7109375" style="677" customWidth="1"/>
    <col min="11526" max="11526" width="34" style="677" customWidth="1"/>
    <col min="11527" max="11528" width="8.85546875" style="677" customWidth="1"/>
    <col min="11529" max="11529" width="38.140625" style="677" customWidth="1"/>
    <col min="11530" max="11530" width="27.7109375" style="677" customWidth="1"/>
    <col min="11531" max="11531" width="35.28515625" style="677" customWidth="1"/>
    <col min="11532" max="11533" width="10" style="677" customWidth="1"/>
    <col min="11534" max="11776" width="10.28515625" style="677"/>
    <col min="11777" max="11777" width="6.85546875" style="677" customWidth="1"/>
    <col min="11778" max="11778" width="16.140625" style="677" customWidth="1"/>
    <col min="11779" max="11779" width="56.42578125" style="677" customWidth="1"/>
    <col min="11780" max="11780" width="25.85546875" style="677" customWidth="1"/>
    <col min="11781" max="11781" width="65.7109375" style="677" customWidth="1"/>
    <col min="11782" max="11782" width="34" style="677" customWidth="1"/>
    <col min="11783" max="11784" width="8.85546875" style="677" customWidth="1"/>
    <col min="11785" max="11785" width="38.140625" style="677" customWidth="1"/>
    <col min="11786" max="11786" width="27.7109375" style="677" customWidth="1"/>
    <col min="11787" max="11787" width="35.28515625" style="677" customWidth="1"/>
    <col min="11788" max="11789" width="10" style="677" customWidth="1"/>
    <col min="11790" max="12032" width="10.28515625" style="677"/>
    <col min="12033" max="12033" width="6.85546875" style="677" customWidth="1"/>
    <col min="12034" max="12034" width="16.140625" style="677" customWidth="1"/>
    <col min="12035" max="12035" width="56.42578125" style="677" customWidth="1"/>
    <col min="12036" max="12036" width="25.85546875" style="677" customWidth="1"/>
    <col min="12037" max="12037" width="65.7109375" style="677" customWidth="1"/>
    <col min="12038" max="12038" width="34" style="677" customWidth="1"/>
    <col min="12039" max="12040" width="8.85546875" style="677" customWidth="1"/>
    <col min="12041" max="12041" width="38.140625" style="677" customWidth="1"/>
    <col min="12042" max="12042" width="27.7109375" style="677" customWidth="1"/>
    <col min="12043" max="12043" width="35.28515625" style="677" customWidth="1"/>
    <col min="12044" max="12045" width="10" style="677" customWidth="1"/>
    <col min="12046" max="12288" width="10.28515625" style="677"/>
    <col min="12289" max="12289" width="6.85546875" style="677" customWidth="1"/>
    <col min="12290" max="12290" width="16.140625" style="677" customWidth="1"/>
    <col min="12291" max="12291" width="56.42578125" style="677" customWidth="1"/>
    <col min="12292" max="12292" width="25.85546875" style="677" customWidth="1"/>
    <col min="12293" max="12293" width="65.7109375" style="677" customWidth="1"/>
    <col min="12294" max="12294" width="34" style="677" customWidth="1"/>
    <col min="12295" max="12296" width="8.85546875" style="677" customWidth="1"/>
    <col min="12297" max="12297" width="38.140625" style="677" customWidth="1"/>
    <col min="12298" max="12298" width="27.7109375" style="677" customWidth="1"/>
    <col min="12299" max="12299" width="35.28515625" style="677" customWidth="1"/>
    <col min="12300" max="12301" width="10" style="677" customWidth="1"/>
    <col min="12302" max="12544" width="10.28515625" style="677"/>
    <col min="12545" max="12545" width="6.85546875" style="677" customWidth="1"/>
    <col min="12546" max="12546" width="16.140625" style="677" customWidth="1"/>
    <col min="12547" max="12547" width="56.42578125" style="677" customWidth="1"/>
    <col min="12548" max="12548" width="25.85546875" style="677" customWidth="1"/>
    <col min="12549" max="12549" width="65.7109375" style="677" customWidth="1"/>
    <col min="12550" max="12550" width="34" style="677" customWidth="1"/>
    <col min="12551" max="12552" width="8.85546875" style="677" customWidth="1"/>
    <col min="12553" max="12553" width="38.140625" style="677" customWidth="1"/>
    <col min="12554" max="12554" width="27.7109375" style="677" customWidth="1"/>
    <col min="12555" max="12555" width="35.28515625" style="677" customWidth="1"/>
    <col min="12556" max="12557" width="10" style="677" customWidth="1"/>
    <col min="12558" max="12800" width="10.28515625" style="677"/>
    <col min="12801" max="12801" width="6.85546875" style="677" customWidth="1"/>
    <col min="12802" max="12802" width="16.140625" style="677" customWidth="1"/>
    <col min="12803" max="12803" width="56.42578125" style="677" customWidth="1"/>
    <col min="12804" max="12804" width="25.85546875" style="677" customWidth="1"/>
    <col min="12805" max="12805" width="65.7109375" style="677" customWidth="1"/>
    <col min="12806" max="12806" width="34" style="677" customWidth="1"/>
    <col min="12807" max="12808" width="8.85546875" style="677" customWidth="1"/>
    <col min="12809" max="12809" width="38.140625" style="677" customWidth="1"/>
    <col min="12810" max="12810" width="27.7109375" style="677" customWidth="1"/>
    <col min="12811" max="12811" width="35.28515625" style="677" customWidth="1"/>
    <col min="12812" max="12813" width="10" style="677" customWidth="1"/>
    <col min="12814" max="13056" width="10.28515625" style="677"/>
    <col min="13057" max="13057" width="6.85546875" style="677" customWidth="1"/>
    <col min="13058" max="13058" width="16.140625" style="677" customWidth="1"/>
    <col min="13059" max="13059" width="56.42578125" style="677" customWidth="1"/>
    <col min="13060" max="13060" width="25.85546875" style="677" customWidth="1"/>
    <col min="13061" max="13061" width="65.7109375" style="677" customWidth="1"/>
    <col min="13062" max="13062" width="34" style="677" customWidth="1"/>
    <col min="13063" max="13064" width="8.85546875" style="677" customWidth="1"/>
    <col min="13065" max="13065" width="38.140625" style="677" customWidth="1"/>
    <col min="13066" max="13066" width="27.7109375" style="677" customWidth="1"/>
    <col min="13067" max="13067" width="35.28515625" style="677" customWidth="1"/>
    <col min="13068" max="13069" width="10" style="677" customWidth="1"/>
    <col min="13070" max="13312" width="10.28515625" style="677"/>
    <col min="13313" max="13313" width="6.85546875" style="677" customWidth="1"/>
    <col min="13314" max="13314" width="16.140625" style="677" customWidth="1"/>
    <col min="13315" max="13315" width="56.42578125" style="677" customWidth="1"/>
    <col min="13316" max="13316" width="25.85546875" style="677" customWidth="1"/>
    <col min="13317" max="13317" width="65.7109375" style="677" customWidth="1"/>
    <col min="13318" max="13318" width="34" style="677" customWidth="1"/>
    <col min="13319" max="13320" width="8.85546875" style="677" customWidth="1"/>
    <col min="13321" max="13321" width="38.140625" style="677" customWidth="1"/>
    <col min="13322" max="13322" width="27.7109375" style="677" customWidth="1"/>
    <col min="13323" max="13323" width="35.28515625" style="677" customWidth="1"/>
    <col min="13324" max="13325" width="10" style="677" customWidth="1"/>
    <col min="13326" max="13568" width="10.28515625" style="677"/>
    <col min="13569" max="13569" width="6.85546875" style="677" customWidth="1"/>
    <col min="13570" max="13570" width="16.140625" style="677" customWidth="1"/>
    <col min="13571" max="13571" width="56.42578125" style="677" customWidth="1"/>
    <col min="13572" max="13572" width="25.85546875" style="677" customWidth="1"/>
    <col min="13573" max="13573" width="65.7109375" style="677" customWidth="1"/>
    <col min="13574" max="13574" width="34" style="677" customWidth="1"/>
    <col min="13575" max="13576" width="8.85546875" style="677" customWidth="1"/>
    <col min="13577" max="13577" width="38.140625" style="677" customWidth="1"/>
    <col min="13578" max="13578" width="27.7109375" style="677" customWidth="1"/>
    <col min="13579" max="13579" width="35.28515625" style="677" customWidth="1"/>
    <col min="13580" max="13581" width="10" style="677" customWidth="1"/>
    <col min="13582" max="13824" width="10.28515625" style="677"/>
    <col min="13825" max="13825" width="6.85546875" style="677" customWidth="1"/>
    <col min="13826" max="13826" width="16.140625" style="677" customWidth="1"/>
    <col min="13827" max="13827" width="56.42578125" style="677" customWidth="1"/>
    <col min="13828" max="13828" width="25.85546875" style="677" customWidth="1"/>
    <col min="13829" max="13829" width="65.7109375" style="677" customWidth="1"/>
    <col min="13830" max="13830" width="34" style="677" customWidth="1"/>
    <col min="13831" max="13832" width="8.85546875" style="677" customWidth="1"/>
    <col min="13833" max="13833" width="38.140625" style="677" customWidth="1"/>
    <col min="13834" max="13834" width="27.7109375" style="677" customWidth="1"/>
    <col min="13835" max="13835" width="35.28515625" style="677" customWidth="1"/>
    <col min="13836" max="13837" width="10" style="677" customWidth="1"/>
    <col min="13838" max="14080" width="10.28515625" style="677"/>
    <col min="14081" max="14081" width="6.85546875" style="677" customWidth="1"/>
    <col min="14082" max="14082" width="16.140625" style="677" customWidth="1"/>
    <col min="14083" max="14083" width="56.42578125" style="677" customWidth="1"/>
    <col min="14084" max="14084" width="25.85546875" style="677" customWidth="1"/>
    <col min="14085" max="14085" width="65.7109375" style="677" customWidth="1"/>
    <col min="14086" max="14086" width="34" style="677" customWidth="1"/>
    <col min="14087" max="14088" width="8.85546875" style="677" customWidth="1"/>
    <col min="14089" max="14089" width="38.140625" style="677" customWidth="1"/>
    <col min="14090" max="14090" width="27.7109375" style="677" customWidth="1"/>
    <col min="14091" max="14091" width="35.28515625" style="677" customWidth="1"/>
    <col min="14092" max="14093" width="10" style="677" customWidth="1"/>
    <col min="14094" max="14336" width="10.28515625" style="677"/>
    <col min="14337" max="14337" width="6.85546875" style="677" customWidth="1"/>
    <col min="14338" max="14338" width="16.140625" style="677" customWidth="1"/>
    <col min="14339" max="14339" width="56.42578125" style="677" customWidth="1"/>
    <col min="14340" max="14340" width="25.85546875" style="677" customWidth="1"/>
    <col min="14341" max="14341" width="65.7109375" style="677" customWidth="1"/>
    <col min="14342" max="14342" width="34" style="677" customWidth="1"/>
    <col min="14343" max="14344" width="8.85546875" style="677" customWidth="1"/>
    <col min="14345" max="14345" width="38.140625" style="677" customWidth="1"/>
    <col min="14346" max="14346" width="27.7109375" style="677" customWidth="1"/>
    <col min="14347" max="14347" width="35.28515625" style="677" customWidth="1"/>
    <col min="14348" max="14349" width="10" style="677" customWidth="1"/>
    <col min="14350" max="14592" width="10.28515625" style="677"/>
    <col min="14593" max="14593" width="6.85546875" style="677" customWidth="1"/>
    <col min="14594" max="14594" width="16.140625" style="677" customWidth="1"/>
    <col min="14595" max="14595" width="56.42578125" style="677" customWidth="1"/>
    <col min="14596" max="14596" width="25.85546875" style="677" customWidth="1"/>
    <col min="14597" max="14597" width="65.7109375" style="677" customWidth="1"/>
    <col min="14598" max="14598" width="34" style="677" customWidth="1"/>
    <col min="14599" max="14600" width="8.85546875" style="677" customWidth="1"/>
    <col min="14601" max="14601" width="38.140625" style="677" customWidth="1"/>
    <col min="14602" max="14602" width="27.7109375" style="677" customWidth="1"/>
    <col min="14603" max="14603" width="35.28515625" style="677" customWidth="1"/>
    <col min="14604" max="14605" width="10" style="677" customWidth="1"/>
    <col min="14606" max="14848" width="10.28515625" style="677"/>
    <col min="14849" max="14849" width="6.85546875" style="677" customWidth="1"/>
    <col min="14850" max="14850" width="16.140625" style="677" customWidth="1"/>
    <col min="14851" max="14851" width="56.42578125" style="677" customWidth="1"/>
    <col min="14852" max="14852" width="25.85546875" style="677" customWidth="1"/>
    <col min="14853" max="14853" width="65.7109375" style="677" customWidth="1"/>
    <col min="14854" max="14854" width="34" style="677" customWidth="1"/>
    <col min="14855" max="14856" width="8.85546875" style="677" customWidth="1"/>
    <col min="14857" max="14857" width="38.140625" style="677" customWidth="1"/>
    <col min="14858" max="14858" width="27.7109375" style="677" customWidth="1"/>
    <col min="14859" max="14859" width="35.28515625" style="677" customWidth="1"/>
    <col min="14860" max="14861" width="10" style="677" customWidth="1"/>
    <col min="14862" max="15104" width="10.28515625" style="677"/>
    <col min="15105" max="15105" width="6.85546875" style="677" customWidth="1"/>
    <col min="15106" max="15106" width="16.140625" style="677" customWidth="1"/>
    <col min="15107" max="15107" width="56.42578125" style="677" customWidth="1"/>
    <col min="15108" max="15108" width="25.85546875" style="677" customWidth="1"/>
    <col min="15109" max="15109" width="65.7109375" style="677" customWidth="1"/>
    <col min="15110" max="15110" width="34" style="677" customWidth="1"/>
    <col min="15111" max="15112" width="8.85546875" style="677" customWidth="1"/>
    <col min="15113" max="15113" width="38.140625" style="677" customWidth="1"/>
    <col min="15114" max="15114" width="27.7109375" style="677" customWidth="1"/>
    <col min="15115" max="15115" width="35.28515625" style="677" customWidth="1"/>
    <col min="15116" max="15117" width="10" style="677" customWidth="1"/>
    <col min="15118" max="15360" width="10.28515625" style="677"/>
    <col min="15361" max="15361" width="6.85546875" style="677" customWidth="1"/>
    <col min="15362" max="15362" width="16.140625" style="677" customWidth="1"/>
    <col min="15363" max="15363" width="56.42578125" style="677" customWidth="1"/>
    <col min="15364" max="15364" width="25.85546875" style="677" customWidth="1"/>
    <col min="15365" max="15365" width="65.7109375" style="677" customWidth="1"/>
    <col min="15366" max="15366" width="34" style="677" customWidth="1"/>
    <col min="15367" max="15368" width="8.85546875" style="677" customWidth="1"/>
    <col min="15369" max="15369" width="38.140625" style="677" customWidth="1"/>
    <col min="15370" max="15370" width="27.7109375" style="677" customWidth="1"/>
    <col min="15371" max="15371" width="35.28515625" style="677" customWidth="1"/>
    <col min="15372" max="15373" width="10" style="677" customWidth="1"/>
    <col min="15374" max="15616" width="10.28515625" style="677"/>
    <col min="15617" max="15617" width="6.85546875" style="677" customWidth="1"/>
    <col min="15618" max="15618" width="16.140625" style="677" customWidth="1"/>
    <col min="15619" max="15619" width="56.42578125" style="677" customWidth="1"/>
    <col min="15620" max="15620" width="25.85546875" style="677" customWidth="1"/>
    <col min="15621" max="15621" width="65.7109375" style="677" customWidth="1"/>
    <col min="15622" max="15622" width="34" style="677" customWidth="1"/>
    <col min="15623" max="15624" width="8.85546875" style="677" customWidth="1"/>
    <col min="15625" max="15625" width="38.140625" style="677" customWidth="1"/>
    <col min="15626" max="15626" width="27.7109375" style="677" customWidth="1"/>
    <col min="15627" max="15627" width="35.28515625" style="677" customWidth="1"/>
    <col min="15628" max="15629" width="10" style="677" customWidth="1"/>
    <col min="15630" max="15872" width="10.28515625" style="677"/>
    <col min="15873" max="15873" width="6.85546875" style="677" customWidth="1"/>
    <col min="15874" max="15874" width="16.140625" style="677" customWidth="1"/>
    <col min="15875" max="15875" width="56.42578125" style="677" customWidth="1"/>
    <col min="15876" max="15876" width="25.85546875" style="677" customWidth="1"/>
    <col min="15877" max="15877" width="65.7109375" style="677" customWidth="1"/>
    <col min="15878" max="15878" width="34" style="677" customWidth="1"/>
    <col min="15879" max="15880" width="8.85546875" style="677" customWidth="1"/>
    <col min="15881" max="15881" width="38.140625" style="677" customWidth="1"/>
    <col min="15882" max="15882" width="27.7109375" style="677" customWidth="1"/>
    <col min="15883" max="15883" width="35.28515625" style="677" customWidth="1"/>
    <col min="15884" max="15885" width="10" style="677" customWidth="1"/>
    <col min="15886" max="16128" width="10.28515625" style="677"/>
    <col min="16129" max="16129" width="6.85546875" style="677" customWidth="1"/>
    <col min="16130" max="16130" width="16.140625" style="677" customWidth="1"/>
    <col min="16131" max="16131" width="56.42578125" style="677" customWidth="1"/>
    <col min="16132" max="16132" width="25.85546875" style="677" customWidth="1"/>
    <col min="16133" max="16133" width="65.7109375" style="677" customWidth="1"/>
    <col min="16134" max="16134" width="34" style="677" customWidth="1"/>
    <col min="16135" max="16136" width="8.85546875" style="677" customWidth="1"/>
    <col min="16137" max="16137" width="38.140625" style="677" customWidth="1"/>
    <col min="16138" max="16138" width="27.7109375" style="677" customWidth="1"/>
    <col min="16139" max="16139" width="35.28515625" style="677" customWidth="1"/>
    <col min="16140" max="16141" width="10" style="677" customWidth="1"/>
    <col min="16142" max="16384" width="10.28515625" style="677"/>
  </cols>
  <sheetData>
    <row r="1" spans="2:13" ht="14.25" thickBot="1"/>
    <row r="2" spans="2:13" ht="27" customHeight="1">
      <c r="B2" s="1559"/>
      <c r="C2" s="1560"/>
      <c r="D2" s="1561"/>
      <c r="E2" s="1561"/>
      <c r="F2" s="1560"/>
      <c r="G2" s="1560"/>
      <c r="H2" s="1560"/>
      <c r="I2" s="1562"/>
      <c r="J2" s="1562"/>
      <c r="K2" s="1562"/>
      <c r="L2" s="1562"/>
      <c r="M2" s="1563"/>
    </row>
    <row r="3" spans="2:13" ht="27" customHeight="1">
      <c r="B3" s="1564"/>
      <c r="C3" s="1565"/>
      <c r="D3" s="678"/>
      <c r="E3" s="678"/>
      <c r="F3" s="1565"/>
      <c r="G3" s="1565"/>
      <c r="H3" s="1565"/>
      <c r="I3" s="734"/>
      <c r="J3" s="734"/>
      <c r="K3" s="734"/>
      <c r="L3" s="734"/>
      <c r="M3" s="1566"/>
    </row>
    <row r="4" spans="2:13" ht="27" customHeight="1">
      <c r="B4" s="1564"/>
      <c r="C4" s="1565"/>
      <c r="D4" s="678"/>
      <c r="E4" s="678"/>
      <c r="F4" s="1565"/>
      <c r="G4" s="1565"/>
      <c r="H4" s="1565"/>
      <c r="I4" s="734"/>
      <c r="J4" s="734"/>
      <c r="K4" s="734"/>
      <c r="L4" s="734"/>
      <c r="M4" s="1566"/>
    </row>
    <row r="5" spans="2:13">
      <c r="B5" s="1564"/>
      <c r="C5" s="1565"/>
      <c r="D5" s="678"/>
      <c r="E5" s="678"/>
      <c r="F5" s="1565"/>
      <c r="G5" s="1565"/>
      <c r="H5" s="1565"/>
      <c r="I5" s="734"/>
      <c r="J5" s="734"/>
      <c r="K5" s="734"/>
      <c r="L5" s="734"/>
      <c r="M5" s="1566"/>
    </row>
    <row r="6" spans="2:13">
      <c r="B6" s="1564"/>
      <c r="C6" s="1565"/>
      <c r="D6" s="678"/>
      <c r="E6" s="678"/>
      <c r="F6" s="1565"/>
      <c r="G6" s="1565"/>
      <c r="H6" s="1565"/>
      <c r="I6" s="734"/>
      <c r="J6" s="734"/>
      <c r="K6" s="734"/>
      <c r="L6" s="734"/>
      <c r="M6" s="1566"/>
    </row>
    <row r="7" spans="2:13" ht="15" thickBot="1">
      <c r="B7" s="1564"/>
      <c r="C7" s="1565"/>
      <c r="D7" s="678"/>
      <c r="E7" s="610"/>
      <c r="F7" s="1565"/>
      <c r="G7" s="1565"/>
      <c r="H7" s="1565"/>
      <c r="I7" s="676"/>
      <c r="J7" s="676"/>
      <c r="K7" s="676"/>
      <c r="L7" s="676"/>
      <c r="M7" s="1566"/>
    </row>
    <row r="8" spans="2:13" ht="15">
      <c r="B8" s="1564"/>
      <c r="C8" s="1565"/>
      <c r="D8" s="678"/>
      <c r="E8" s="678"/>
      <c r="F8" s="1567"/>
      <c r="G8" s="1567"/>
      <c r="H8" s="679"/>
      <c r="I8" s="3388" t="s">
        <v>700</v>
      </c>
      <c r="J8" s="3389"/>
      <c r="K8" s="3390"/>
      <c r="L8" s="3357" t="s">
        <v>573</v>
      </c>
      <c r="M8" s="3358"/>
    </row>
    <row r="9" spans="2:13" ht="15.75" thickBot="1">
      <c r="B9" s="1564"/>
      <c r="C9" s="1565"/>
      <c r="D9" s="678"/>
      <c r="E9" s="680" t="s">
        <v>701</v>
      </c>
      <c r="F9" s="1567"/>
      <c r="G9" s="1567"/>
      <c r="H9" s="679"/>
      <c r="I9" s="3391" t="s">
        <v>702</v>
      </c>
      <c r="J9" s="3392"/>
      <c r="K9" s="3393"/>
      <c r="L9" s="3357" t="s">
        <v>576</v>
      </c>
      <c r="M9" s="3358"/>
    </row>
    <row r="10" spans="2:13" ht="15.75" thickBot="1">
      <c r="B10" s="1564"/>
      <c r="C10" s="1565"/>
      <c r="D10" s="678"/>
      <c r="E10" s="678"/>
      <c r="F10" s="681"/>
      <c r="G10" s="681"/>
      <c r="H10" s="682"/>
      <c r="I10" s="3394" t="s">
        <v>703</v>
      </c>
      <c r="J10" s="3395"/>
      <c r="K10" s="3396"/>
      <c r="L10" s="683" t="s">
        <v>704</v>
      </c>
      <c r="M10" s="684" t="s">
        <v>705</v>
      </c>
    </row>
    <row r="11" spans="2:13">
      <c r="B11" s="1564"/>
      <c r="C11" s="1565"/>
      <c r="D11" s="678"/>
      <c r="E11" s="678"/>
      <c r="F11" s="3400" t="s">
        <v>706</v>
      </c>
      <c r="G11" s="3401"/>
      <c r="H11" s="3401"/>
      <c r="I11" s="3394"/>
      <c r="J11" s="3395"/>
      <c r="K11" s="3396"/>
      <c r="L11" s="3404"/>
      <c r="M11" s="3407"/>
    </row>
    <row r="12" spans="2:13" ht="14.25" thickBot="1">
      <c r="B12" s="1564"/>
      <c r="C12" s="1565"/>
      <c r="D12" s="678"/>
      <c r="E12" s="678"/>
      <c r="F12" s="3402"/>
      <c r="G12" s="3403"/>
      <c r="H12" s="3403"/>
      <c r="I12" s="3397"/>
      <c r="J12" s="3398"/>
      <c r="K12" s="3399"/>
      <c r="L12" s="3404"/>
      <c r="M12" s="3407"/>
    </row>
    <row r="13" spans="2:13" ht="16.899999999999999" customHeight="1">
      <c r="B13" s="1564"/>
      <c r="C13" s="1565"/>
      <c r="D13" s="678"/>
      <c r="E13" s="678"/>
      <c r="F13" s="3377" t="s">
        <v>581</v>
      </c>
      <c r="G13" s="3379" t="s">
        <v>707</v>
      </c>
      <c r="H13" s="3380"/>
      <c r="I13" s="3381"/>
      <c r="J13" s="3349" t="s">
        <v>582</v>
      </c>
      <c r="K13" s="3350"/>
      <c r="L13" s="3405"/>
      <c r="M13" s="3407"/>
    </row>
    <row r="14" spans="2:13" ht="15" thickBot="1">
      <c r="B14" s="1564"/>
      <c r="C14" s="1565"/>
      <c r="D14" s="618" t="s">
        <v>583</v>
      </c>
      <c r="E14" s="678"/>
      <c r="F14" s="3378"/>
      <c r="G14" s="3382"/>
      <c r="H14" s="3383"/>
      <c r="I14" s="3384"/>
      <c r="J14" s="3351"/>
      <c r="K14" s="3352"/>
      <c r="L14" s="3406"/>
      <c r="M14" s="3408"/>
    </row>
    <row r="15" spans="2:13" ht="25.15" customHeight="1">
      <c r="B15" s="685" t="s">
        <v>584</v>
      </c>
      <c r="C15" s="686" t="s">
        <v>585</v>
      </c>
      <c r="D15" s="687" t="s">
        <v>586</v>
      </c>
      <c r="E15" s="688" t="s">
        <v>708</v>
      </c>
      <c r="F15" s="622" t="s">
        <v>709</v>
      </c>
      <c r="G15" s="689" t="s">
        <v>710</v>
      </c>
      <c r="H15" s="690" t="s">
        <v>711</v>
      </c>
      <c r="I15" s="625" t="s">
        <v>712</v>
      </c>
      <c r="J15" s="626" t="s">
        <v>713</v>
      </c>
      <c r="K15" s="626" t="s">
        <v>714</v>
      </c>
      <c r="L15" s="691" t="s">
        <v>594</v>
      </c>
      <c r="M15" s="1568" t="s">
        <v>715</v>
      </c>
    </row>
    <row r="16" spans="2:13" ht="64.5" customHeight="1">
      <c r="B16" s="1436" t="s">
        <v>596</v>
      </c>
      <c r="C16" s="692" t="s">
        <v>597</v>
      </c>
      <c r="D16" s="693" t="s">
        <v>598</v>
      </c>
      <c r="E16" s="694" t="s">
        <v>716</v>
      </c>
      <c r="F16" s="695" t="s">
        <v>717</v>
      </c>
      <c r="G16" s="696"/>
      <c r="H16" s="697"/>
      <c r="I16" s="698"/>
      <c r="J16" s="698"/>
      <c r="K16" s="698"/>
      <c r="L16" s="698"/>
      <c r="M16" s="1569"/>
    </row>
    <row r="17" spans="2:13" ht="60" customHeight="1">
      <c r="B17" s="699"/>
      <c r="C17" s="700" t="s">
        <v>601</v>
      </c>
      <c r="D17" s="693" t="s">
        <v>602</v>
      </c>
      <c r="E17" s="694" t="s">
        <v>718</v>
      </c>
      <c r="F17" s="701" t="s">
        <v>719</v>
      </c>
      <c r="G17" s="702"/>
      <c r="H17" s="703"/>
      <c r="I17" s="704"/>
      <c r="J17" s="704"/>
      <c r="K17" s="704"/>
      <c r="L17" s="704"/>
      <c r="M17" s="1570"/>
    </row>
    <row r="18" spans="2:13" ht="50.25" customHeight="1">
      <c r="B18" s="705" t="s">
        <v>605</v>
      </c>
      <c r="C18" s="706" t="s">
        <v>720</v>
      </c>
      <c r="D18" s="707" t="s">
        <v>607</v>
      </c>
      <c r="E18" s="708" t="s">
        <v>721</v>
      </c>
      <c r="F18" s="709" t="s">
        <v>609</v>
      </c>
      <c r="G18" s="710"/>
      <c r="H18" s="711"/>
      <c r="I18" s="704"/>
      <c r="J18" s="704"/>
      <c r="K18" s="704"/>
      <c r="L18" s="704"/>
      <c r="M18" s="1570"/>
    </row>
    <row r="19" spans="2:13" ht="54.75" customHeight="1">
      <c r="B19" s="3385" t="s">
        <v>610</v>
      </c>
      <c r="C19" s="706" t="s">
        <v>722</v>
      </c>
      <c r="D19" s="648" t="s">
        <v>612</v>
      </c>
      <c r="E19" s="712" t="s">
        <v>723</v>
      </c>
      <c r="F19" s="695" t="s">
        <v>724</v>
      </c>
      <c r="G19" s="696"/>
      <c r="H19" s="697"/>
      <c r="I19" s="704"/>
      <c r="J19" s="704"/>
      <c r="K19" s="704"/>
      <c r="L19" s="704"/>
      <c r="M19" s="1570"/>
    </row>
    <row r="20" spans="2:13" ht="61.5" customHeight="1">
      <c r="B20" s="3386"/>
      <c r="C20" s="706" t="s">
        <v>725</v>
      </c>
      <c r="D20" s="650" t="s">
        <v>616</v>
      </c>
      <c r="E20" s="713" t="s">
        <v>726</v>
      </c>
      <c r="F20" s="695" t="s">
        <v>727</v>
      </c>
      <c r="G20" s="696"/>
      <c r="H20" s="697"/>
      <c r="I20" s="704"/>
      <c r="J20" s="704"/>
      <c r="K20" s="704"/>
      <c r="L20" s="704"/>
      <c r="M20" s="1570"/>
    </row>
    <row r="21" spans="2:13" ht="40.15" customHeight="1">
      <c r="B21" s="3385" t="s">
        <v>619</v>
      </c>
      <c r="C21" s="706" t="s">
        <v>728</v>
      </c>
      <c r="D21" s="714" t="s">
        <v>621</v>
      </c>
      <c r="E21" s="713" t="s">
        <v>729</v>
      </c>
      <c r="F21" s="695" t="s">
        <v>730</v>
      </c>
      <c r="G21" s="715"/>
      <c r="H21" s="716"/>
      <c r="I21" s="704"/>
      <c r="J21" s="704"/>
      <c r="K21" s="704"/>
      <c r="L21" s="704"/>
      <c r="M21" s="1570"/>
    </row>
    <row r="22" spans="2:13" ht="40.15" customHeight="1">
      <c r="B22" s="3387"/>
      <c r="C22" s="717" t="s">
        <v>731</v>
      </c>
      <c r="D22" s="714" t="s">
        <v>625</v>
      </c>
      <c r="E22" s="713" t="s">
        <v>732</v>
      </c>
      <c r="F22" s="695" t="s">
        <v>733</v>
      </c>
      <c r="G22" s="696"/>
      <c r="H22" s="697"/>
      <c r="I22" s="704"/>
      <c r="J22" s="704"/>
      <c r="K22" s="704"/>
      <c r="L22" s="704"/>
      <c r="M22" s="1570"/>
    </row>
    <row r="23" spans="2:13" ht="48.75" customHeight="1">
      <c r="B23" s="3387"/>
      <c r="C23" s="706" t="s">
        <v>627</v>
      </c>
      <c r="D23" s="650" t="s">
        <v>628</v>
      </c>
      <c r="E23" s="713" t="s">
        <v>734</v>
      </c>
      <c r="F23" s="695" t="s">
        <v>735</v>
      </c>
      <c r="G23" s="696"/>
      <c r="H23" s="697"/>
      <c r="I23" s="704"/>
      <c r="J23" s="704"/>
      <c r="K23" s="704"/>
      <c r="L23" s="704"/>
      <c r="M23" s="1570"/>
    </row>
    <row r="24" spans="2:13" ht="40.15" customHeight="1">
      <c r="B24" s="3386"/>
      <c r="C24" s="642" t="s">
        <v>736</v>
      </c>
      <c r="D24" s="650" t="s">
        <v>632</v>
      </c>
      <c r="E24" s="718" t="s">
        <v>737</v>
      </c>
      <c r="F24" s="656" t="s">
        <v>738</v>
      </c>
      <c r="G24" s="719"/>
      <c r="H24" s="720"/>
      <c r="I24" s="704"/>
      <c r="J24" s="704"/>
      <c r="K24" s="704"/>
      <c r="L24" s="704"/>
      <c r="M24" s="1570"/>
    </row>
    <row r="25" spans="2:13" ht="40.15" customHeight="1">
      <c r="B25" s="3385" t="s">
        <v>635</v>
      </c>
      <c r="C25" s="706" t="s">
        <v>636</v>
      </c>
      <c r="D25" s="721" t="s">
        <v>637</v>
      </c>
      <c r="E25" s="722" t="s">
        <v>739</v>
      </c>
      <c r="F25" s="656" t="s">
        <v>740</v>
      </c>
      <c r="G25" s="696"/>
      <c r="H25" s="697"/>
      <c r="I25" s="704"/>
      <c r="J25" s="704"/>
      <c r="K25" s="704"/>
      <c r="L25" s="704"/>
      <c r="M25" s="1570"/>
    </row>
    <row r="26" spans="2:13" ht="52.5" customHeight="1">
      <c r="B26" s="3387"/>
      <c r="C26" s="706" t="s">
        <v>640</v>
      </c>
      <c r="D26" s="721" t="s">
        <v>641</v>
      </c>
      <c r="E26" s="708" t="s">
        <v>741</v>
      </c>
      <c r="F26" s="656" t="s">
        <v>742</v>
      </c>
      <c r="G26" s="696"/>
      <c r="H26" s="697"/>
      <c r="I26" s="704"/>
      <c r="J26" s="704"/>
      <c r="K26" s="704"/>
      <c r="L26" s="704"/>
      <c r="M26" s="1570"/>
    </row>
    <row r="27" spans="2:13" ht="40.15" customHeight="1">
      <c r="B27" s="3387"/>
      <c r="C27" s="706" t="s">
        <v>644</v>
      </c>
      <c r="D27" s="723" t="s">
        <v>645</v>
      </c>
      <c r="E27" s="708" t="s">
        <v>743</v>
      </c>
      <c r="F27" s="656" t="s">
        <v>744</v>
      </c>
      <c r="G27" s="696"/>
      <c r="H27" s="697"/>
      <c r="I27" s="704"/>
      <c r="J27" s="704"/>
      <c r="K27" s="704"/>
      <c r="L27" s="704"/>
      <c r="M27" s="1570"/>
    </row>
    <row r="28" spans="2:13" ht="40.15" customHeight="1">
      <c r="B28" s="3387"/>
      <c r="C28" s="706" t="s">
        <v>648</v>
      </c>
      <c r="D28" s="721" t="s">
        <v>649</v>
      </c>
      <c r="E28" s="722" t="s">
        <v>745</v>
      </c>
      <c r="F28" s="656" t="s">
        <v>746</v>
      </c>
      <c r="G28" s="696"/>
      <c r="H28" s="697"/>
      <c r="I28" s="704"/>
      <c r="J28" s="704"/>
      <c r="K28" s="704"/>
      <c r="L28" s="704"/>
      <c r="M28" s="1570"/>
    </row>
    <row r="29" spans="2:13" ht="40.15" customHeight="1">
      <c r="B29" s="3387"/>
      <c r="C29" s="706" t="s">
        <v>652</v>
      </c>
      <c r="D29" s="721" t="s">
        <v>653</v>
      </c>
      <c r="E29" s="722" t="s">
        <v>747</v>
      </c>
      <c r="F29" s="656" t="s">
        <v>748</v>
      </c>
      <c r="G29" s="724"/>
      <c r="H29" s="725"/>
      <c r="I29" s="704"/>
      <c r="J29" s="704"/>
      <c r="K29" s="704"/>
      <c r="L29" s="704"/>
      <c r="M29" s="1570"/>
    </row>
    <row r="30" spans="2:13" ht="40.15" customHeight="1">
      <c r="B30" s="3386"/>
      <c r="C30" s="706" t="s">
        <v>656</v>
      </c>
      <c r="D30" s="726" t="s">
        <v>657</v>
      </c>
      <c r="E30" s="722" t="s">
        <v>749</v>
      </c>
      <c r="F30" s="656" t="s">
        <v>748</v>
      </c>
      <c r="G30" s="724"/>
      <c r="H30" s="725"/>
      <c r="I30" s="704"/>
      <c r="J30" s="704"/>
      <c r="K30" s="704"/>
      <c r="L30" s="704"/>
      <c r="M30" s="1570"/>
    </row>
    <row r="31" spans="2:13" ht="40.15" customHeight="1">
      <c r="B31" s="3385" t="s">
        <v>660</v>
      </c>
      <c r="C31" s="727" t="s">
        <v>661</v>
      </c>
      <c r="D31" s="726" t="s">
        <v>750</v>
      </c>
      <c r="E31" s="708" t="s">
        <v>751</v>
      </c>
      <c r="F31" s="656" t="s">
        <v>752</v>
      </c>
      <c r="G31" s="696"/>
      <c r="H31" s="697"/>
      <c r="I31" s="704"/>
      <c r="J31" s="704"/>
      <c r="K31" s="704"/>
      <c r="L31" s="704"/>
      <c r="M31" s="1570"/>
    </row>
    <row r="32" spans="2:13" ht="40.15" customHeight="1">
      <c r="B32" s="3387"/>
      <c r="C32" s="706" t="s">
        <v>665</v>
      </c>
      <c r="D32" s="721" t="s">
        <v>666</v>
      </c>
      <c r="E32" s="708" t="s">
        <v>753</v>
      </c>
      <c r="F32" s="656" t="s">
        <v>668</v>
      </c>
      <c r="G32" s="696"/>
      <c r="H32" s="697"/>
      <c r="I32" s="704"/>
      <c r="J32" s="704"/>
      <c r="K32" s="704"/>
      <c r="L32" s="704"/>
      <c r="M32" s="1570"/>
    </row>
    <row r="33" spans="1:13" ht="40.15" customHeight="1">
      <c r="B33" s="3386"/>
      <c r="C33" s="706" t="s">
        <v>669</v>
      </c>
      <c r="D33" s="726" t="s">
        <v>754</v>
      </c>
      <c r="E33" s="708" t="s">
        <v>755</v>
      </c>
      <c r="F33" s="656" t="s">
        <v>756</v>
      </c>
      <c r="G33" s="696"/>
      <c r="H33" s="697"/>
      <c r="I33" s="704"/>
      <c r="J33" s="704"/>
      <c r="K33" s="704"/>
      <c r="L33" s="704"/>
      <c r="M33" s="1570"/>
    </row>
    <row r="34" spans="1:13" ht="40.15" customHeight="1">
      <c r="B34" s="3385" t="s">
        <v>757</v>
      </c>
      <c r="C34" s="706" t="s">
        <v>674</v>
      </c>
      <c r="D34" s="721" t="s">
        <v>675</v>
      </c>
      <c r="E34" s="708" t="s">
        <v>758</v>
      </c>
      <c r="F34" s="656" t="s">
        <v>677</v>
      </c>
      <c r="G34" s="696"/>
      <c r="H34" s="697"/>
      <c r="I34" s="704"/>
      <c r="J34" s="704"/>
      <c r="K34" s="704"/>
      <c r="L34" s="704"/>
      <c r="M34" s="1570"/>
    </row>
    <row r="35" spans="1:13" ht="40.15" customHeight="1">
      <c r="B35" s="3387"/>
      <c r="C35" s="728" t="s">
        <v>678</v>
      </c>
      <c r="D35" s="729" t="s">
        <v>679</v>
      </c>
      <c r="E35" s="708" t="s">
        <v>759</v>
      </c>
      <c r="F35" s="656" t="s">
        <v>748</v>
      </c>
      <c r="G35" s="730"/>
      <c r="H35" s="731"/>
      <c r="I35" s="704"/>
      <c r="J35" s="704"/>
      <c r="K35" s="704"/>
      <c r="L35" s="704"/>
      <c r="M35" s="1570"/>
    </row>
    <row r="36" spans="1:13" ht="40.15" customHeight="1">
      <c r="B36" s="3387"/>
      <c r="C36" s="706" t="s">
        <v>681</v>
      </c>
      <c r="D36" s="721" t="s">
        <v>682</v>
      </c>
      <c r="E36" s="708" t="s">
        <v>683</v>
      </c>
      <c r="F36" s="656" t="s">
        <v>748</v>
      </c>
      <c r="G36" s="730"/>
      <c r="H36" s="731"/>
      <c r="I36" s="704"/>
      <c r="J36" s="704"/>
      <c r="K36" s="704"/>
      <c r="L36" s="704"/>
      <c r="M36" s="1570"/>
    </row>
    <row r="37" spans="1:13" ht="52.5" customHeight="1">
      <c r="B37" s="3386"/>
      <c r="C37" s="706" t="s">
        <v>685</v>
      </c>
      <c r="D37" s="721" t="s">
        <v>686</v>
      </c>
      <c r="E37" s="708" t="s">
        <v>760</v>
      </c>
      <c r="F37" s="656" t="s">
        <v>748</v>
      </c>
      <c r="G37" s="730"/>
      <c r="H37" s="731"/>
      <c r="I37" s="704"/>
      <c r="J37" s="704"/>
      <c r="K37" s="704"/>
      <c r="L37" s="704"/>
      <c r="M37" s="1570"/>
    </row>
    <row r="38" spans="1:13" ht="51" customHeight="1">
      <c r="B38" s="3385" t="s">
        <v>688</v>
      </c>
      <c r="C38" s="706" t="s">
        <v>689</v>
      </c>
      <c r="D38" s="721" t="s">
        <v>690</v>
      </c>
      <c r="E38" s="708" t="s">
        <v>761</v>
      </c>
      <c r="F38" s="656" t="s">
        <v>684</v>
      </c>
      <c r="G38" s="730"/>
      <c r="H38" s="731"/>
      <c r="I38" s="704"/>
      <c r="J38" s="704"/>
      <c r="K38" s="704"/>
      <c r="L38" s="704"/>
      <c r="M38" s="1570"/>
    </row>
    <row r="39" spans="1:13" ht="40.15" customHeight="1">
      <c r="B39" s="3386"/>
      <c r="C39" s="732" t="s">
        <v>692</v>
      </c>
      <c r="D39" s="721" t="s">
        <v>693</v>
      </c>
      <c r="E39" s="733" t="s">
        <v>762</v>
      </c>
      <c r="F39" s="656" t="s">
        <v>684</v>
      </c>
      <c r="G39" s="730"/>
      <c r="H39" s="731"/>
      <c r="I39" s="704"/>
      <c r="J39" s="704"/>
      <c r="K39" s="704"/>
      <c r="L39" s="704"/>
      <c r="M39" s="1570"/>
    </row>
    <row r="40" spans="1:13" ht="40.15" customHeight="1" thickBot="1">
      <c r="A40" s="734"/>
      <c r="B40" s="735" t="s">
        <v>695</v>
      </c>
      <c r="C40" s="736" t="s">
        <v>696</v>
      </c>
      <c r="D40" s="721" t="s">
        <v>697</v>
      </c>
      <c r="E40" s="737" t="s">
        <v>763</v>
      </c>
      <c r="F40" s="656" t="s">
        <v>699</v>
      </c>
      <c r="G40" s="696"/>
      <c r="H40" s="696"/>
      <c r="I40" s="738"/>
      <c r="J40" s="738"/>
      <c r="K40" s="738"/>
      <c r="L40" s="738"/>
      <c r="M40" s="1571"/>
    </row>
    <row r="41" spans="1:13">
      <c r="A41" s="734"/>
      <c r="B41" s="3288" t="s">
        <v>89</v>
      </c>
      <c r="C41" s="3289"/>
      <c r="D41" s="3289"/>
      <c r="E41" s="3289"/>
      <c r="F41" s="3289"/>
      <c r="G41" s="3289"/>
      <c r="H41" s="3289"/>
      <c r="I41" s="3289"/>
      <c r="J41" s="3289"/>
      <c r="K41" s="3289"/>
      <c r="L41" s="3289"/>
      <c r="M41" s="3290"/>
    </row>
    <row r="42" spans="1:13" ht="11.25" customHeight="1" thickBot="1">
      <c r="B42" s="3291"/>
      <c r="C42" s="3292"/>
      <c r="D42" s="3292"/>
      <c r="E42" s="3292"/>
      <c r="F42" s="3292"/>
      <c r="G42" s="3292"/>
      <c r="H42" s="3292"/>
      <c r="I42" s="3292"/>
      <c r="J42" s="3292"/>
      <c r="K42" s="3292"/>
      <c r="L42" s="3292"/>
      <c r="M42" s="3293"/>
    </row>
    <row r="43" spans="1:13" hidden="1">
      <c r="B43" s="1564"/>
      <c r="C43" s="1565"/>
      <c r="D43" s="678"/>
      <c r="E43" s="678"/>
      <c r="F43" s="1565"/>
      <c r="G43" s="1565"/>
      <c r="H43" s="1565"/>
      <c r="I43" s="734"/>
      <c r="J43" s="734"/>
      <c r="K43" s="734"/>
      <c r="L43" s="734"/>
      <c r="M43" s="1566"/>
    </row>
    <row r="44" spans="1:13" ht="14.25" hidden="1" thickBot="1">
      <c r="B44" s="1572"/>
      <c r="C44" s="1573"/>
      <c r="D44" s="1574"/>
      <c r="E44" s="1574"/>
      <c r="F44" s="1573"/>
      <c r="G44" s="1573"/>
      <c r="H44" s="1573"/>
      <c r="I44" s="1575"/>
      <c r="J44" s="1575"/>
      <c r="K44" s="1575"/>
      <c r="L44" s="1575"/>
      <c r="M44" s="1576"/>
    </row>
    <row r="45" spans="1:13">
      <c r="D45" s="739"/>
    </row>
    <row r="46" spans="1:13">
      <c r="D46" s="739"/>
    </row>
    <row r="47" spans="1:13">
      <c r="D47" s="739"/>
    </row>
    <row r="48" spans="1:13">
      <c r="D48" s="739"/>
    </row>
    <row r="49" spans="4:4">
      <c r="D49" s="678"/>
    </row>
  </sheetData>
  <mergeCells count="18">
    <mergeCell ref="F11:H12"/>
    <mergeCell ref="L11:L14"/>
    <mergeCell ref="M11:M14"/>
    <mergeCell ref="F13:F14"/>
    <mergeCell ref="G13:I14"/>
    <mergeCell ref="I8:K8"/>
    <mergeCell ref="L8:M8"/>
    <mergeCell ref="I9:K9"/>
    <mergeCell ref="L9:M9"/>
    <mergeCell ref="I10:K12"/>
    <mergeCell ref="B41:M42"/>
    <mergeCell ref="B38:B39"/>
    <mergeCell ref="J13:K14"/>
    <mergeCell ref="B19:B20"/>
    <mergeCell ref="B21:B24"/>
    <mergeCell ref="B25:B30"/>
    <mergeCell ref="B31:B33"/>
    <mergeCell ref="B34:B37"/>
  </mergeCells>
  <pageMargins left="0.7" right="0.7" top="0.75" bottom="0.75" header="0.3" footer="0.3"/>
  <pageSetup paperSize="9" scale="23"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49"/>
  <sheetViews>
    <sheetView showGridLines="0" view="pageBreakPreview" topLeftCell="E1" zoomScale="90" zoomScaleNormal="98" zoomScaleSheetLayoutView="90" workbookViewId="0">
      <selection activeCell="K4" sqref="K4"/>
    </sheetView>
  </sheetViews>
  <sheetFormatPr baseColWidth="10" defaultColWidth="10.28515625" defaultRowHeight="13.5"/>
  <cols>
    <col min="1" max="1" width="6.85546875" style="677" customWidth="1"/>
    <col min="2" max="2" width="16.140625" style="674" customWidth="1"/>
    <col min="3" max="3" width="58" style="674" customWidth="1"/>
    <col min="4" max="4" width="25.85546875" style="675" customWidth="1"/>
    <col min="5" max="5" width="65.7109375" style="675" customWidth="1"/>
    <col min="6" max="6" width="35.28515625" style="674" customWidth="1"/>
    <col min="7" max="8" width="8.85546875" style="674" customWidth="1"/>
    <col min="9" max="9" width="38.140625" style="677" customWidth="1"/>
    <col min="10" max="10" width="27.7109375" style="677" customWidth="1"/>
    <col min="11" max="11" width="35.28515625" style="677" customWidth="1"/>
    <col min="12" max="13" width="10" style="677" customWidth="1"/>
    <col min="14" max="256" width="10.28515625" style="677"/>
    <col min="257" max="257" width="6.85546875" style="677" customWidth="1"/>
    <col min="258" max="258" width="16.140625" style="677" customWidth="1"/>
    <col min="259" max="259" width="58" style="677" customWidth="1"/>
    <col min="260" max="260" width="25.85546875" style="677" customWidth="1"/>
    <col min="261" max="261" width="65.7109375" style="677" customWidth="1"/>
    <col min="262" max="262" width="35.28515625" style="677" customWidth="1"/>
    <col min="263" max="264" width="8.85546875" style="677" customWidth="1"/>
    <col min="265" max="265" width="38.140625" style="677" customWidth="1"/>
    <col min="266" max="266" width="27.7109375" style="677" customWidth="1"/>
    <col min="267" max="267" width="35.28515625" style="677" customWidth="1"/>
    <col min="268" max="269" width="10" style="677" customWidth="1"/>
    <col min="270" max="512" width="10.28515625" style="677"/>
    <col min="513" max="513" width="6.85546875" style="677" customWidth="1"/>
    <col min="514" max="514" width="16.140625" style="677" customWidth="1"/>
    <col min="515" max="515" width="58" style="677" customWidth="1"/>
    <col min="516" max="516" width="25.85546875" style="677" customWidth="1"/>
    <col min="517" max="517" width="65.7109375" style="677" customWidth="1"/>
    <col min="518" max="518" width="35.28515625" style="677" customWidth="1"/>
    <col min="519" max="520" width="8.85546875" style="677" customWidth="1"/>
    <col min="521" max="521" width="38.140625" style="677" customWidth="1"/>
    <col min="522" max="522" width="27.7109375" style="677" customWidth="1"/>
    <col min="523" max="523" width="35.28515625" style="677" customWidth="1"/>
    <col min="524" max="525" width="10" style="677" customWidth="1"/>
    <col min="526" max="768" width="10.28515625" style="677"/>
    <col min="769" max="769" width="6.85546875" style="677" customWidth="1"/>
    <col min="770" max="770" width="16.140625" style="677" customWidth="1"/>
    <col min="771" max="771" width="58" style="677" customWidth="1"/>
    <col min="772" max="772" width="25.85546875" style="677" customWidth="1"/>
    <col min="773" max="773" width="65.7109375" style="677" customWidth="1"/>
    <col min="774" max="774" width="35.28515625" style="677" customWidth="1"/>
    <col min="775" max="776" width="8.85546875" style="677" customWidth="1"/>
    <col min="777" max="777" width="38.140625" style="677" customWidth="1"/>
    <col min="778" max="778" width="27.7109375" style="677" customWidth="1"/>
    <col min="779" max="779" width="35.28515625" style="677" customWidth="1"/>
    <col min="780" max="781" width="10" style="677" customWidth="1"/>
    <col min="782" max="1024" width="10.28515625" style="677"/>
    <col min="1025" max="1025" width="6.85546875" style="677" customWidth="1"/>
    <col min="1026" max="1026" width="16.140625" style="677" customWidth="1"/>
    <col min="1027" max="1027" width="58" style="677" customWidth="1"/>
    <col min="1028" max="1028" width="25.85546875" style="677" customWidth="1"/>
    <col min="1029" max="1029" width="65.7109375" style="677" customWidth="1"/>
    <col min="1030" max="1030" width="35.28515625" style="677" customWidth="1"/>
    <col min="1031" max="1032" width="8.85546875" style="677" customWidth="1"/>
    <col min="1033" max="1033" width="38.140625" style="677" customWidth="1"/>
    <col min="1034" max="1034" width="27.7109375" style="677" customWidth="1"/>
    <col min="1035" max="1035" width="35.28515625" style="677" customWidth="1"/>
    <col min="1036" max="1037" width="10" style="677" customWidth="1"/>
    <col min="1038" max="1280" width="10.28515625" style="677"/>
    <col min="1281" max="1281" width="6.85546875" style="677" customWidth="1"/>
    <col min="1282" max="1282" width="16.140625" style="677" customWidth="1"/>
    <col min="1283" max="1283" width="58" style="677" customWidth="1"/>
    <col min="1284" max="1284" width="25.85546875" style="677" customWidth="1"/>
    <col min="1285" max="1285" width="65.7109375" style="677" customWidth="1"/>
    <col min="1286" max="1286" width="35.28515625" style="677" customWidth="1"/>
    <col min="1287" max="1288" width="8.85546875" style="677" customWidth="1"/>
    <col min="1289" max="1289" width="38.140625" style="677" customWidth="1"/>
    <col min="1290" max="1290" width="27.7109375" style="677" customWidth="1"/>
    <col min="1291" max="1291" width="35.28515625" style="677" customWidth="1"/>
    <col min="1292" max="1293" width="10" style="677" customWidth="1"/>
    <col min="1294" max="1536" width="10.28515625" style="677"/>
    <col min="1537" max="1537" width="6.85546875" style="677" customWidth="1"/>
    <col min="1538" max="1538" width="16.140625" style="677" customWidth="1"/>
    <col min="1539" max="1539" width="58" style="677" customWidth="1"/>
    <col min="1540" max="1540" width="25.85546875" style="677" customWidth="1"/>
    <col min="1541" max="1541" width="65.7109375" style="677" customWidth="1"/>
    <col min="1542" max="1542" width="35.28515625" style="677" customWidth="1"/>
    <col min="1543" max="1544" width="8.85546875" style="677" customWidth="1"/>
    <col min="1545" max="1545" width="38.140625" style="677" customWidth="1"/>
    <col min="1546" max="1546" width="27.7109375" style="677" customWidth="1"/>
    <col min="1547" max="1547" width="35.28515625" style="677" customWidth="1"/>
    <col min="1548" max="1549" width="10" style="677" customWidth="1"/>
    <col min="1550" max="1792" width="10.28515625" style="677"/>
    <col min="1793" max="1793" width="6.85546875" style="677" customWidth="1"/>
    <col min="1794" max="1794" width="16.140625" style="677" customWidth="1"/>
    <col min="1795" max="1795" width="58" style="677" customWidth="1"/>
    <col min="1796" max="1796" width="25.85546875" style="677" customWidth="1"/>
    <col min="1797" max="1797" width="65.7109375" style="677" customWidth="1"/>
    <col min="1798" max="1798" width="35.28515625" style="677" customWidth="1"/>
    <col min="1799" max="1800" width="8.85546875" style="677" customWidth="1"/>
    <col min="1801" max="1801" width="38.140625" style="677" customWidth="1"/>
    <col min="1802" max="1802" width="27.7109375" style="677" customWidth="1"/>
    <col min="1803" max="1803" width="35.28515625" style="677" customWidth="1"/>
    <col min="1804" max="1805" width="10" style="677" customWidth="1"/>
    <col min="1806" max="2048" width="10.28515625" style="677"/>
    <col min="2049" max="2049" width="6.85546875" style="677" customWidth="1"/>
    <col min="2050" max="2050" width="16.140625" style="677" customWidth="1"/>
    <col min="2051" max="2051" width="58" style="677" customWidth="1"/>
    <col min="2052" max="2052" width="25.85546875" style="677" customWidth="1"/>
    <col min="2053" max="2053" width="65.7109375" style="677" customWidth="1"/>
    <col min="2054" max="2054" width="35.28515625" style="677" customWidth="1"/>
    <col min="2055" max="2056" width="8.85546875" style="677" customWidth="1"/>
    <col min="2057" max="2057" width="38.140625" style="677" customWidth="1"/>
    <col min="2058" max="2058" width="27.7109375" style="677" customWidth="1"/>
    <col min="2059" max="2059" width="35.28515625" style="677" customWidth="1"/>
    <col min="2060" max="2061" width="10" style="677" customWidth="1"/>
    <col min="2062" max="2304" width="10.28515625" style="677"/>
    <col min="2305" max="2305" width="6.85546875" style="677" customWidth="1"/>
    <col min="2306" max="2306" width="16.140625" style="677" customWidth="1"/>
    <col min="2307" max="2307" width="58" style="677" customWidth="1"/>
    <col min="2308" max="2308" width="25.85546875" style="677" customWidth="1"/>
    <col min="2309" max="2309" width="65.7109375" style="677" customWidth="1"/>
    <col min="2310" max="2310" width="35.28515625" style="677" customWidth="1"/>
    <col min="2311" max="2312" width="8.85546875" style="677" customWidth="1"/>
    <col min="2313" max="2313" width="38.140625" style="677" customWidth="1"/>
    <col min="2314" max="2314" width="27.7109375" style="677" customWidth="1"/>
    <col min="2315" max="2315" width="35.28515625" style="677" customWidth="1"/>
    <col min="2316" max="2317" width="10" style="677" customWidth="1"/>
    <col min="2318" max="2560" width="10.28515625" style="677"/>
    <col min="2561" max="2561" width="6.85546875" style="677" customWidth="1"/>
    <col min="2562" max="2562" width="16.140625" style="677" customWidth="1"/>
    <col min="2563" max="2563" width="58" style="677" customWidth="1"/>
    <col min="2564" max="2564" width="25.85546875" style="677" customWidth="1"/>
    <col min="2565" max="2565" width="65.7109375" style="677" customWidth="1"/>
    <col min="2566" max="2566" width="35.28515625" style="677" customWidth="1"/>
    <col min="2567" max="2568" width="8.85546875" style="677" customWidth="1"/>
    <col min="2569" max="2569" width="38.140625" style="677" customWidth="1"/>
    <col min="2570" max="2570" width="27.7109375" style="677" customWidth="1"/>
    <col min="2571" max="2571" width="35.28515625" style="677" customWidth="1"/>
    <col min="2572" max="2573" width="10" style="677" customWidth="1"/>
    <col min="2574" max="2816" width="10.28515625" style="677"/>
    <col min="2817" max="2817" width="6.85546875" style="677" customWidth="1"/>
    <col min="2818" max="2818" width="16.140625" style="677" customWidth="1"/>
    <col min="2819" max="2819" width="58" style="677" customWidth="1"/>
    <col min="2820" max="2820" width="25.85546875" style="677" customWidth="1"/>
    <col min="2821" max="2821" width="65.7109375" style="677" customWidth="1"/>
    <col min="2822" max="2822" width="35.28515625" style="677" customWidth="1"/>
    <col min="2823" max="2824" width="8.85546875" style="677" customWidth="1"/>
    <col min="2825" max="2825" width="38.140625" style="677" customWidth="1"/>
    <col min="2826" max="2826" width="27.7109375" style="677" customWidth="1"/>
    <col min="2827" max="2827" width="35.28515625" style="677" customWidth="1"/>
    <col min="2828" max="2829" width="10" style="677" customWidth="1"/>
    <col min="2830" max="3072" width="10.28515625" style="677"/>
    <col min="3073" max="3073" width="6.85546875" style="677" customWidth="1"/>
    <col min="3074" max="3074" width="16.140625" style="677" customWidth="1"/>
    <col min="3075" max="3075" width="58" style="677" customWidth="1"/>
    <col min="3076" max="3076" width="25.85546875" style="677" customWidth="1"/>
    <col min="3077" max="3077" width="65.7109375" style="677" customWidth="1"/>
    <col min="3078" max="3078" width="35.28515625" style="677" customWidth="1"/>
    <col min="3079" max="3080" width="8.85546875" style="677" customWidth="1"/>
    <col min="3081" max="3081" width="38.140625" style="677" customWidth="1"/>
    <col min="3082" max="3082" width="27.7109375" style="677" customWidth="1"/>
    <col min="3083" max="3083" width="35.28515625" style="677" customWidth="1"/>
    <col min="3084" max="3085" width="10" style="677" customWidth="1"/>
    <col min="3086" max="3328" width="10.28515625" style="677"/>
    <col min="3329" max="3329" width="6.85546875" style="677" customWidth="1"/>
    <col min="3330" max="3330" width="16.140625" style="677" customWidth="1"/>
    <col min="3331" max="3331" width="58" style="677" customWidth="1"/>
    <col min="3332" max="3332" width="25.85546875" style="677" customWidth="1"/>
    <col min="3333" max="3333" width="65.7109375" style="677" customWidth="1"/>
    <col min="3334" max="3334" width="35.28515625" style="677" customWidth="1"/>
    <col min="3335" max="3336" width="8.85546875" style="677" customWidth="1"/>
    <col min="3337" max="3337" width="38.140625" style="677" customWidth="1"/>
    <col min="3338" max="3338" width="27.7109375" style="677" customWidth="1"/>
    <col min="3339" max="3339" width="35.28515625" style="677" customWidth="1"/>
    <col min="3340" max="3341" width="10" style="677" customWidth="1"/>
    <col min="3342" max="3584" width="10.28515625" style="677"/>
    <col min="3585" max="3585" width="6.85546875" style="677" customWidth="1"/>
    <col min="3586" max="3586" width="16.140625" style="677" customWidth="1"/>
    <col min="3587" max="3587" width="58" style="677" customWidth="1"/>
    <col min="3588" max="3588" width="25.85546875" style="677" customWidth="1"/>
    <col min="3589" max="3589" width="65.7109375" style="677" customWidth="1"/>
    <col min="3590" max="3590" width="35.28515625" style="677" customWidth="1"/>
    <col min="3591" max="3592" width="8.85546875" style="677" customWidth="1"/>
    <col min="3593" max="3593" width="38.140625" style="677" customWidth="1"/>
    <col min="3594" max="3594" width="27.7109375" style="677" customWidth="1"/>
    <col min="3595" max="3595" width="35.28515625" style="677" customWidth="1"/>
    <col min="3596" max="3597" width="10" style="677" customWidth="1"/>
    <col min="3598" max="3840" width="10.28515625" style="677"/>
    <col min="3841" max="3841" width="6.85546875" style="677" customWidth="1"/>
    <col min="3842" max="3842" width="16.140625" style="677" customWidth="1"/>
    <col min="3843" max="3843" width="58" style="677" customWidth="1"/>
    <col min="3844" max="3844" width="25.85546875" style="677" customWidth="1"/>
    <col min="3845" max="3845" width="65.7109375" style="677" customWidth="1"/>
    <col min="3846" max="3846" width="35.28515625" style="677" customWidth="1"/>
    <col min="3847" max="3848" width="8.85546875" style="677" customWidth="1"/>
    <col min="3849" max="3849" width="38.140625" style="677" customWidth="1"/>
    <col min="3850" max="3850" width="27.7109375" style="677" customWidth="1"/>
    <col min="3851" max="3851" width="35.28515625" style="677" customWidth="1"/>
    <col min="3852" max="3853" width="10" style="677" customWidth="1"/>
    <col min="3854" max="4096" width="10.28515625" style="677"/>
    <col min="4097" max="4097" width="6.85546875" style="677" customWidth="1"/>
    <col min="4098" max="4098" width="16.140625" style="677" customWidth="1"/>
    <col min="4099" max="4099" width="58" style="677" customWidth="1"/>
    <col min="4100" max="4100" width="25.85546875" style="677" customWidth="1"/>
    <col min="4101" max="4101" width="65.7109375" style="677" customWidth="1"/>
    <col min="4102" max="4102" width="35.28515625" style="677" customWidth="1"/>
    <col min="4103" max="4104" width="8.85546875" style="677" customWidth="1"/>
    <col min="4105" max="4105" width="38.140625" style="677" customWidth="1"/>
    <col min="4106" max="4106" width="27.7109375" style="677" customWidth="1"/>
    <col min="4107" max="4107" width="35.28515625" style="677" customWidth="1"/>
    <col min="4108" max="4109" width="10" style="677" customWidth="1"/>
    <col min="4110" max="4352" width="10.28515625" style="677"/>
    <col min="4353" max="4353" width="6.85546875" style="677" customWidth="1"/>
    <col min="4354" max="4354" width="16.140625" style="677" customWidth="1"/>
    <col min="4355" max="4355" width="58" style="677" customWidth="1"/>
    <col min="4356" max="4356" width="25.85546875" style="677" customWidth="1"/>
    <col min="4357" max="4357" width="65.7109375" style="677" customWidth="1"/>
    <col min="4358" max="4358" width="35.28515625" style="677" customWidth="1"/>
    <col min="4359" max="4360" width="8.85546875" style="677" customWidth="1"/>
    <col min="4361" max="4361" width="38.140625" style="677" customWidth="1"/>
    <col min="4362" max="4362" width="27.7109375" style="677" customWidth="1"/>
    <col min="4363" max="4363" width="35.28515625" style="677" customWidth="1"/>
    <col min="4364" max="4365" width="10" style="677" customWidth="1"/>
    <col min="4366" max="4608" width="10.28515625" style="677"/>
    <col min="4609" max="4609" width="6.85546875" style="677" customWidth="1"/>
    <col min="4610" max="4610" width="16.140625" style="677" customWidth="1"/>
    <col min="4611" max="4611" width="58" style="677" customWidth="1"/>
    <col min="4612" max="4612" width="25.85546875" style="677" customWidth="1"/>
    <col min="4613" max="4613" width="65.7109375" style="677" customWidth="1"/>
    <col min="4614" max="4614" width="35.28515625" style="677" customWidth="1"/>
    <col min="4615" max="4616" width="8.85546875" style="677" customWidth="1"/>
    <col min="4617" max="4617" width="38.140625" style="677" customWidth="1"/>
    <col min="4618" max="4618" width="27.7109375" style="677" customWidth="1"/>
    <col min="4619" max="4619" width="35.28515625" style="677" customWidth="1"/>
    <col min="4620" max="4621" width="10" style="677" customWidth="1"/>
    <col min="4622" max="4864" width="10.28515625" style="677"/>
    <col min="4865" max="4865" width="6.85546875" style="677" customWidth="1"/>
    <col min="4866" max="4866" width="16.140625" style="677" customWidth="1"/>
    <col min="4867" max="4867" width="58" style="677" customWidth="1"/>
    <col min="4868" max="4868" width="25.85546875" style="677" customWidth="1"/>
    <col min="4869" max="4869" width="65.7109375" style="677" customWidth="1"/>
    <col min="4870" max="4870" width="35.28515625" style="677" customWidth="1"/>
    <col min="4871" max="4872" width="8.85546875" style="677" customWidth="1"/>
    <col min="4873" max="4873" width="38.140625" style="677" customWidth="1"/>
    <col min="4874" max="4874" width="27.7109375" style="677" customWidth="1"/>
    <col min="4875" max="4875" width="35.28515625" style="677" customWidth="1"/>
    <col min="4876" max="4877" width="10" style="677" customWidth="1"/>
    <col min="4878" max="5120" width="10.28515625" style="677"/>
    <col min="5121" max="5121" width="6.85546875" style="677" customWidth="1"/>
    <col min="5122" max="5122" width="16.140625" style="677" customWidth="1"/>
    <col min="5123" max="5123" width="58" style="677" customWidth="1"/>
    <col min="5124" max="5124" width="25.85546875" style="677" customWidth="1"/>
    <col min="5125" max="5125" width="65.7109375" style="677" customWidth="1"/>
    <col min="5126" max="5126" width="35.28515625" style="677" customWidth="1"/>
    <col min="5127" max="5128" width="8.85546875" style="677" customWidth="1"/>
    <col min="5129" max="5129" width="38.140625" style="677" customWidth="1"/>
    <col min="5130" max="5130" width="27.7109375" style="677" customWidth="1"/>
    <col min="5131" max="5131" width="35.28515625" style="677" customWidth="1"/>
    <col min="5132" max="5133" width="10" style="677" customWidth="1"/>
    <col min="5134" max="5376" width="10.28515625" style="677"/>
    <col min="5377" max="5377" width="6.85546875" style="677" customWidth="1"/>
    <col min="5378" max="5378" width="16.140625" style="677" customWidth="1"/>
    <col min="5379" max="5379" width="58" style="677" customWidth="1"/>
    <col min="5380" max="5380" width="25.85546875" style="677" customWidth="1"/>
    <col min="5381" max="5381" width="65.7109375" style="677" customWidth="1"/>
    <col min="5382" max="5382" width="35.28515625" style="677" customWidth="1"/>
    <col min="5383" max="5384" width="8.85546875" style="677" customWidth="1"/>
    <col min="5385" max="5385" width="38.140625" style="677" customWidth="1"/>
    <col min="5386" max="5386" width="27.7109375" style="677" customWidth="1"/>
    <col min="5387" max="5387" width="35.28515625" style="677" customWidth="1"/>
    <col min="5388" max="5389" width="10" style="677" customWidth="1"/>
    <col min="5390" max="5632" width="10.28515625" style="677"/>
    <col min="5633" max="5633" width="6.85546875" style="677" customWidth="1"/>
    <col min="5634" max="5634" width="16.140625" style="677" customWidth="1"/>
    <col min="5635" max="5635" width="58" style="677" customWidth="1"/>
    <col min="5636" max="5636" width="25.85546875" style="677" customWidth="1"/>
    <col min="5637" max="5637" width="65.7109375" style="677" customWidth="1"/>
    <col min="5638" max="5638" width="35.28515625" style="677" customWidth="1"/>
    <col min="5639" max="5640" width="8.85546875" style="677" customWidth="1"/>
    <col min="5641" max="5641" width="38.140625" style="677" customWidth="1"/>
    <col min="5642" max="5642" width="27.7109375" style="677" customWidth="1"/>
    <col min="5643" max="5643" width="35.28515625" style="677" customWidth="1"/>
    <col min="5644" max="5645" width="10" style="677" customWidth="1"/>
    <col min="5646" max="5888" width="10.28515625" style="677"/>
    <col min="5889" max="5889" width="6.85546875" style="677" customWidth="1"/>
    <col min="5890" max="5890" width="16.140625" style="677" customWidth="1"/>
    <col min="5891" max="5891" width="58" style="677" customWidth="1"/>
    <col min="5892" max="5892" width="25.85546875" style="677" customWidth="1"/>
    <col min="5893" max="5893" width="65.7109375" style="677" customWidth="1"/>
    <col min="5894" max="5894" width="35.28515625" style="677" customWidth="1"/>
    <col min="5895" max="5896" width="8.85546875" style="677" customWidth="1"/>
    <col min="5897" max="5897" width="38.140625" style="677" customWidth="1"/>
    <col min="5898" max="5898" width="27.7109375" style="677" customWidth="1"/>
    <col min="5899" max="5899" width="35.28515625" style="677" customWidth="1"/>
    <col min="5900" max="5901" width="10" style="677" customWidth="1"/>
    <col min="5902" max="6144" width="10.28515625" style="677"/>
    <col min="6145" max="6145" width="6.85546875" style="677" customWidth="1"/>
    <col min="6146" max="6146" width="16.140625" style="677" customWidth="1"/>
    <col min="6147" max="6147" width="58" style="677" customWidth="1"/>
    <col min="6148" max="6148" width="25.85546875" style="677" customWidth="1"/>
    <col min="6149" max="6149" width="65.7109375" style="677" customWidth="1"/>
    <col min="6150" max="6150" width="35.28515625" style="677" customWidth="1"/>
    <col min="6151" max="6152" width="8.85546875" style="677" customWidth="1"/>
    <col min="6153" max="6153" width="38.140625" style="677" customWidth="1"/>
    <col min="6154" max="6154" width="27.7109375" style="677" customWidth="1"/>
    <col min="6155" max="6155" width="35.28515625" style="677" customWidth="1"/>
    <col min="6156" max="6157" width="10" style="677" customWidth="1"/>
    <col min="6158" max="6400" width="10.28515625" style="677"/>
    <col min="6401" max="6401" width="6.85546875" style="677" customWidth="1"/>
    <col min="6402" max="6402" width="16.140625" style="677" customWidth="1"/>
    <col min="6403" max="6403" width="58" style="677" customWidth="1"/>
    <col min="6404" max="6404" width="25.85546875" style="677" customWidth="1"/>
    <col min="6405" max="6405" width="65.7109375" style="677" customWidth="1"/>
    <col min="6406" max="6406" width="35.28515625" style="677" customWidth="1"/>
    <col min="6407" max="6408" width="8.85546875" style="677" customWidth="1"/>
    <col min="6409" max="6409" width="38.140625" style="677" customWidth="1"/>
    <col min="6410" max="6410" width="27.7109375" style="677" customWidth="1"/>
    <col min="6411" max="6411" width="35.28515625" style="677" customWidth="1"/>
    <col min="6412" max="6413" width="10" style="677" customWidth="1"/>
    <col min="6414" max="6656" width="10.28515625" style="677"/>
    <col min="6657" max="6657" width="6.85546875" style="677" customWidth="1"/>
    <col min="6658" max="6658" width="16.140625" style="677" customWidth="1"/>
    <col min="6659" max="6659" width="58" style="677" customWidth="1"/>
    <col min="6660" max="6660" width="25.85546875" style="677" customWidth="1"/>
    <col min="6661" max="6661" width="65.7109375" style="677" customWidth="1"/>
    <col min="6662" max="6662" width="35.28515625" style="677" customWidth="1"/>
    <col min="6663" max="6664" width="8.85546875" style="677" customWidth="1"/>
    <col min="6665" max="6665" width="38.140625" style="677" customWidth="1"/>
    <col min="6666" max="6666" width="27.7109375" style="677" customWidth="1"/>
    <col min="6667" max="6667" width="35.28515625" style="677" customWidth="1"/>
    <col min="6668" max="6669" width="10" style="677" customWidth="1"/>
    <col min="6670" max="6912" width="10.28515625" style="677"/>
    <col min="6913" max="6913" width="6.85546875" style="677" customWidth="1"/>
    <col min="6914" max="6914" width="16.140625" style="677" customWidth="1"/>
    <col min="6915" max="6915" width="58" style="677" customWidth="1"/>
    <col min="6916" max="6916" width="25.85546875" style="677" customWidth="1"/>
    <col min="6917" max="6917" width="65.7109375" style="677" customWidth="1"/>
    <col min="6918" max="6918" width="35.28515625" style="677" customWidth="1"/>
    <col min="6919" max="6920" width="8.85546875" style="677" customWidth="1"/>
    <col min="6921" max="6921" width="38.140625" style="677" customWidth="1"/>
    <col min="6922" max="6922" width="27.7109375" style="677" customWidth="1"/>
    <col min="6923" max="6923" width="35.28515625" style="677" customWidth="1"/>
    <col min="6924" max="6925" width="10" style="677" customWidth="1"/>
    <col min="6926" max="7168" width="10.28515625" style="677"/>
    <col min="7169" max="7169" width="6.85546875" style="677" customWidth="1"/>
    <col min="7170" max="7170" width="16.140625" style="677" customWidth="1"/>
    <col min="7171" max="7171" width="58" style="677" customWidth="1"/>
    <col min="7172" max="7172" width="25.85546875" style="677" customWidth="1"/>
    <col min="7173" max="7173" width="65.7109375" style="677" customWidth="1"/>
    <col min="7174" max="7174" width="35.28515625" style="677" customWidth="1"/>
    <col min="7175" max="7176" width="8.85546875" style="677" customWidth="1"/>
    <col min="7177" max="7177" width="38.140625" style="677" customWidth="1"/>
    <col min="7178" max="7178" width="27.7109375" style="677" customWidth="1"/>
    <col min="7179" max="7179" width="35.28515625" style="677" customWidth="1"/>
    <col min="7180" max="7181" width="10" style="677" customWidth="1"/>
    <col min="7182" max="7424" width="10.28515625" style="677"/>
    <col min="7425" max="7425" width="6.85546875" style="677" customWidth="1"/>
    <col min="7426" max="7426" width="16.140625" style="677" customWidth="1"/>
    <col min="7427" max="7427" width="58" style="677" customWidth="1"/>
    <col min="7428" max="7428" width="25.85546875" style="677" customWidth="1"/>
    <col min="7429" max="7429" width="65.7109375" style="677" customWidth="1"/>
    <col min="7430" max="7430" width="35.28515625" style="677" customWidth="1"/>
    <col min="7431" max="7432" width="8.85546875" style="677" customWidth="1"/>
    <col min="7433" max="7433" width="38.140625" style="677" customWidth="1"/>
    <col min="7434" max="7434" width="27.7109375" style="677" customWidth="1"/>
    <col min="7435" max="7435" width="35.28515625" style="677" customWidth="1"/>
    <col min="7436" max="7437" width="10" style="677" customWidth="1"/>
    <col min="7438" max="7680" width="10.28515625" style="677"/>
    <col min="7681" max="7681" width="6.85546875" style="677" customWidth="1"/>
    <col min="7682" max="7682" width="16.140625" style="677" customWidth="1"/>
    <col min="7683" max="7683" width="58" style="677" customWidth="1"/>
    <col min="7684" max="7684" width="25.85546875" style="677" customWidth="1"/>
    <col min="7685" max="7685" width="65.7109375" style="677" customWidth="1"/>
    <col min="7686" max="7686" width="35.28515625" style="677" customWidth="1"/>
    <col min="7687" max="7688" width="8.85546875" style="677" customWidth="1"/>
    <col min="7689" max="7689" width="38.140625" style="677" customWidth="1"/>
    <col min="7690" max="7690" width="27.7109375" style="677" customWidth="1"/>
    <col min="7691" max="7691" width="35.28515625" style="677" customWidth="1"/>
    <col min="7692" max="7693" width="10" style="677" customWidth="1"/>
    <col min="7694" max="7936" width="10.28515625" style="677"/>
    <col min="7937" max="7937" width="6.85546875" style="677" customWidth="1"/>
    <col min="7938" max="7938" width="16.140625" style="677" customWidth="1"/>
    <col min="7939" max="7939" width="58" style="677" customWidth="1"/>
    <col min="7940" max="7940" width="25.85546875" style="677" customWidth="1"/>
    <col min="7941" max="7941" width="65.7109375" style="677" customWidth="1"/>
    <col min="7942" max="7942" width="35.28515625" style="677" customWidth="1"/>
    <col min="7943" max="7944" width="8.85546875" style="677" customWidth="1"/>
    <col min="7945" max="7945" width="38.140625" style="677" customWidth="1"/>
    <col min="7946" max="7946" width="27.7109375" style="677" customWidth="1"/>
    <col min="7947" max="7947" width="35.28515625" style="677" customWidth="1"/>
    <col min="7948" max="7949" width="10" style="677" customWidth="1"/>
    <col min="7950" max="8192" width="10.28515625" style="677"/>
    <col min="8193" max="8193" width="6.85546875" style="677" customWidth="1"/>
    <col min="8194" max="8194" width="16.140625" style="677" customWidth="1"/>
    <col min="8195" max="8195" width="58" style="677" customWidth="1"/>
    <col min="8196" max="8196" width="25.85546875" style="677" customWidth="1"/>
    <col min="8197" max="8197" width="65.7109375" style="677" customWidth="1"/>
    <col min="8198" max="8198" width="35.28515625" style="677" customWidth="1"/>
    <col min="8199" max="8200" width="8.85546875" style="677" customWidth="1"/>
    <col min="8201" max="8201" width="38.140625" style="677" customWidth="1"/>
    <col min="8202" max="8202" width="27.7109375" style="677" customWidth="1"/>
    <col min="8203" max="8203" width="35.28515625" style="677" customWidth="1"/>
    <col min="8204" max="8205" width="10" style="677" customWidth="1"/>
    <col min="8206" max="8448" width="10.28515625" style="677"/>
    <col min="8449" max="8449" width="6.85546875" style="677" customWidth="1"/>
    <col min="8450" max="8450" width="16.140625" style="677" customWidth="1"/>
    <col min="8451" max="8451" width="58" style="677" customWidth="1"/>
    <col min="8452" max="8452" width="25.85546875" style="677" customWidth="1"/>
    <col min="8453" max="8453" width="65.7109375" style="677" customWidth="1"/>
    <col min="8454" max="8454" width="35.28515625" style="677" customWidth="1"/>
    <col min="8455" max="8456" width="8.85546875" style="677" customWidth="1"/>
    <col min="8457" max="8457" width="38.140625" style="677" customWidth="1"/>
    <col min="8458" max="8458" width="27.7109375" style="677" customWidth="1"/>
    <col min="8459" max="8459" width="35.28515625" style="677" customWidth="1"/>
    <col min="8460" max="8461" width="10" style="677" customWidth="1"/>
    <col min="8462" max="8704" width="10.28515625" style="677"/>
    <col min="8705" max="8705" width="6.85546875" style="677" customWidth="1"/>
    <col min="8706" max="8706" width="16.140625" style="677" customWidth="1"/>
    <col min="8707" max="8707" width="58" style="677" customWidth="1"/>
    <col min="8708" max="8708" width="25.85546875" style="677" customWidth="1"/>
    <col min="8709" max="8709" width="65.7109375" style="677" customWidth="1"/>
    <col min="8710" max="8710" width="35.28515625" style="677" customWidth="1"/>
    <col min="8711" max="8712" width="8.85546875" style="677" customWidth="1"/>
    <col min="8713" max="8713" width="38.140625" style="677" customWidth="1"/>
    <col min="8714" max="8714" width="27.7109375" style="677" customWidth="1"/>
    <col min="8715" max="8715" width="35.28515625" style="677" customWidth="1"/>
    <col min="8716" max="8717" width="10" style="677" customWidth="1"/>
    <col min="8718" max="8960" width="10.28515625" style="677"/>
    <col min="8961" max="8961" width="6.85546875" style="677" customWidth="1"/>
    <col min="8962" max="8962" width="16.140625" style="677" customWidth="1"/>
    <col min="8963" max="8963" width="58" style="677" customWidth="1"/>
    <col min="8964" max="8964" width="25.85546875" style="677" customWidth="1"/>
    <col min="8965" max="8965" width="65.7109375" style="677" customWidth="1"/>
    <col min="8966" max="8966" width="35.28515625" style="677" customWidth="1"/>
    <col min="8967" max="8968" width="8.85546875" style="677" customWidth="1"/>
    <col min="8969" max="8969" width="38.140625" style="677" customWidth="1"/>
    <col min="8970" max="8970" width="27.7109375" style="677" customWidth="1"/>
    <col min="8971" max="8971" width="35.28515625" style="677" customWidth="1"/>
    <col min="8972" max="8973" width="10" style="677" customWidth="1"/>
    <col min="8974" max="9216" width="10.28515625" style="677"/>
    <col min="9217" max="9217" width="6.85546875" style="677" customWidth="1"/>
    <col min="9218" max="9218" width="16.140625" style="677" customWidth="1"/>
    <col min="9219" max="9219" width="58" style="677" customWidth="1"/>
    <col min="9220" max="9220" width="25.85546875" style="677" customWidth="1"/>
    <col min="9221" max="9221" width="65.7109375" style="677" customWidth="1"/>
    <col min="9222" max="9222" width="35.28515625" style="677" customWidth="1"/>
    <col min="9223" max="9224" width="8.85546875" style="677" customWidth="1"/>
    <col min="9225" max="9225" width="38.140625" style="677" customWidth="1"/>
    <col min="9226" max="9226" width="27.7109375" style="677" customWidth="1"/>
    <col min="9227" max="9227" width="35.28515625" style="677" customWidth="1"/>
    <col min="9228" max="9229" width="10" style="677" customWidth="1"/>
    <col min="9230" max="9472" width="10.28515625" style="677"/>
    <col min="9473" max="9473" width="6.85546875" style="677" customWidth="1"/>
    <col min="9474" max="9474" width="16.140625" style="677" customWidth="1"/>
    <col min="9475" max="9475" width="58" style="677" customWidth="1"/>
    <col min="9476" max="9476" width="25.85546875" style="677" customWidth="1"/>
    <col min="9477" max="9477" width="65.7109375" style="677" customWidth="1"/>
    <col min="9478" max="9478" width="35.28515625" style="677" customWidth="1"/>
    <col min="9479" max="9480" width="8.85546875" style="677" customWidth="1"/>
    <col min="9481" max="9481" width="38.140625" style="677" customWidth="1"/>
    <col min="9482" max="9482" width="27.7109375" style="677" customWidth="1"/>
    <col min="9483" max="9483" width="35.28515625" style="677" customWidth="1"/>
    <col min="9484" max="9485" width="10" style="677" customWidth="1"/>
    <col min="9486" max="9728" width="10.28515625" style="677"/>
    <col min="9729" max="9729" width="6.85546875" style="677" customWidth="1"/>
    <col min="9730" max="9730" width="16.140625" style="677" customWidth="1"/>
    <col min="9731" max="9731" width="58" style="677" customWidth="1"/>
    <col min="9732" max="9732" width="25.85546875" style="677" customWidth="1"/>
    <col min="9733" max="9733" width="65.7109375" style="677" customWidth="1"/>
    <col min="9734" max="9734" width="35.28515625" style="677" customWidth="1"/>
    <col min="9735" max="9736" width="8.85546875" style="677" customWidth="1"/>
    <col min="9737" max="9737" width="38.140625" style="677" customWidth="1"/>
    <col min="9738" max="9738" width="27.7109375" style="677" customWidth="1"/>
    <col min="9739" max="9739" width="35.28515625" style="677" customWidth="1"/>
    <col min="9740" max="9741" width="10" style="677" customWidth="1"/>
    <col min="9742" max="9984" width="10.28515625" style="677"/>
    <col min="9985" max="9985" width="6.85546875" style="677" customWidth="1"/>
    <col min="9986" max="9986" width="16.140625" style="677" customWidth="1"/>
    <col min="9987" max="9987" width="58" style="677" customWidth="1"/>
    <col min="9988" max="9988" width="25.85546875" style="677" customWidth="1"/>
    <col min="9989" max="9989" width="65.7109375" style="677" customWidth="1"/>
    <col min="9990" max="9990" width="35.28515625" style="677" customWidth="1"/>
    <col min="9991" max="9992" width="8.85546875" style="677" customWidth="1"/>
    <col min="9993" max="9993" width="38.140625" style="677" customWidth="1"/>
    <col min="9994" max="9994" width="27.7109375" style="677" customWidth="1"/>
    <col min="9995" max="9995" width="35.28515625" style="677" customWidth="1"/>
    <col min="9996" max="9997" width="10" style="677" customWidth="1"/>
    <col min="9998" max="10240" width="10.28515625" style="677"/>
    <col min="10241" max="10241" width="6.85546875" style="677" customWidth="1"/>
    <col min="10242" max="10242" width="16.140625" style="677" customWidth="1"/>
    <col min="10243" max="10243" width="58" style="677" customWidth="1"/>
    <col min="10244" max="10244" width="25.85546875" style="677" customWidth="1"/>
    <col min="10245" max="10245" width="65.7109375" style="677" customWidth="1"/>
    <col min="10246" max="10246" width="35.28515625" style="677" customWidth="1"/>
    <col min="10247" max="10248" width="8.85546875" style="677" customWidth="1"/>
    <col min="10249" max="10249" width="38.140625" style="677" customWidth="1"/>
    <col min="10250" max="10250" width="27.7109375" style="677" customWidth="1"/>
    <col min="10251" max="10251" width="35.28515625" style="677" customWidth="1"/>
    <col min="10252" max="10253" width="10" style="677" customWidth="1"/>
    <col min="10254" max="10496" width="10.28515625" style="677"/>
    <col min="10497" max="10497" width="6.85546875" style="677" customWidth="1"/>
    <col min="10498" max="10498" width="16.140625" style="677" customWidth="1"/>
    <col min="10499" max="10499" width="58" style="677" customWidth="1"/>
    <col min="10500" max="10500" width="25.85546875" style="677" customWidth="1"/>
    <col min="10501" max="10501" width="65.7109375" style="677" customWidth="1"/>
    <col min="10502" max="10502" width="35.28515625" style="677" customWidth="1"/>
    <col min="10503" max="10504" width="8.85546875" style="677" customWidth="1"/>
    <col min="10505" max="10505" width="38.140625" style="677" customWidth="1"/>
    <col min="10506" max="10506" width="27.7109375" style="677" customWidth="1"/>
    <col min="10507" max="10507" width="35.28515625" style="677" customWidth="1"/>
    <col min="10508" max="10509" width="10" style="677" customWidth="1"/>
    <col min="10510" max="10752" width="10.28515625" style="677"/>
    <col min="10753" max="10753" width="6.85546875" style="677" customWidth="1"/>
    <col min="10754" max="10754" width="16.140625" style="677" customWidth="1"/>
    <col min="10755" max="10755" width="58" style="677" customWidth="1"/>
    <col min="10756" max="10756" width="25.85546875" style="677" customWidth="1"/>
    <col min="10757" max="10757" width="65.7109375" style="677" customWidth="1"/>
    <col min="10758" max="10758" width="35.28515625" style="677" customWidth="1"/>
    <col min="10759" max="10760" width="8.85546875" style="677" customWidth="1"/>
    <col min="10761" max="10761" width="38.140625" style="677" customWidth="1"/>
    <col min="10762" max="10762" width="27.7109375" style="677" customWidth="1"/>
    <col min="10763" max="10763" width="35.28515625" style="677" customWidth="1"/>
    <col min="10764" max="10765" width="10" style="677" customWidth="1"/>
    <col min="10766" max="11008" width="10.28515625" style="677"/>
    <col min="11009" max="11009" width="6.85546875" style="677" customWidth="1"/>
    <col min="11010" max="11010" width="16.140625" style="677" customWidth="1"/>
    <col min="11011" max="11011" width="58" style="677" customWidth="1"/>
    <col min="11012" max="11012" width="25.85546875" style="677" customWidth="1"/>
    <col min="11013" max="11013" width="65.7109375" style="677" customWidth="1"/>
    <col min="11014" max="11014" width="35.28515625" style="677" customWidth="1"/>
    <col min="11015" max="11016" width="8.85546875" style="677" customWidth="1"/>
    <col min="11017" max="11017" width="38.140625" style="677" customWidth="1"/>
    <col min="11018" max="11018" width="27.7109375" style="677" customWidth="1"/>
    <col min="11019" max="11019" width="35.28515625" style="677" customWidth="1"/>
    <col min="11020" max="11021" width="10" style="677" customWidth="1"/>
    <col min="11022" max="11264" width="10.28515625" style="677"/>
    <col min="11265" max="11265" width="6.85546875" style="677" customWidth="1"/>
    <col min="11266" max="11266" width="16.140625" style="677" customWidth="1"/>
    <col min="11267" max="11267" width="58" style="677" customWidth="1"/>
    <col min="11268" max="11268" width="25.85546875" style="677" customWidth="1"/>
    <col min="11269" max="11269" width="65.7109375" style="677" customWidth="1"/>
    <col min="11270" max="11270" width="35.28515625" style="677" customWidth="1"/>
    <col min="11271" max="11272" width="8.85546875" style="677" customWidth="1"/>
    <col min="11273" max="11273" width="38.140625" style="677" customWidth="1"/>
    <col min="11274" max="11274" width="27.7109375" style="677" customWidth="1"/>
    <col min="11275" max="11275" width="35.28515625" style="677" customWidth="1"/>
    <col min="11276" max="11277" width="10" style="677" customWidth="1"/>
    <col min="11278" max="11520" width="10.28515625" style="677"/>
    <col min="11521" max="11521" width="6.85546875" style="677" customWidth="1"/>
    <col min="11522" max="11522" width="16.140625" style="677" customWidth="1"/>
    <col min="11523" max="11523" width="58" style="677" customWidth="1"/>
    <col min="11524" max="11524" width="25.85546875" style="677" customWidth="1"/>
    <col min="11525" max="11525" width="65.7109375" style="677" customWidth="1"/>
    <col min="11526" max="11526" width="35.28515625" style="677" customWidth="1"/>
    <col min="11527" max="11528" width="8.85546875" style="677" customWidth="1"/>
    <col min="11529" max="11529" width="38.140625" style="677" customWidth="1"/>
    <col min="11530" max="11530" width="27.7109375" style="677" customWidth="1"/>
    <col min="11531" max="11531" width="35.28515625" style="677" customWidth="1"/>
    <col min="11532" max="11533" width="10" style="677" customWidth="1"/>
    <col min="11534" max="11776" width="10.28515625" style="677"/>
    <col min="11777" max="11777" width="6.85546875" style="677" customWidth="1"/>
    <col min="11778" max="11778" width="16.140625" style="677" customWidth="1"/>
    <col min="11779" max="11779" width="58" style="677" customWidth="1"/>
    <col min="11780" max="11780" width="25.85546875" style="677" customWidth="1"/>
    <col min="11781" max="11781" width="65.7109375" style="677" customWidth="1"/>
    <col min="11782" max="11782" width="35.28515625" style="677" customWidth="1"/>
    <col min="11783" max="11784" width="8.85546875" style="677" customWidth="1"/>
    <col min="11785" max="11785" width="38.140625" style="677" customWidth="1"/>
    <col min="11786" max="11786" width="27.7109375" style="677" customWidth="1"/>
    <col min="11787" max="11787" width="35.28515625" style="677" customWidth="1"/>
    <col min="11788" max="11789" width="10" style="677" customWidth="1"/>
    <col min="11790" max="12032" width="10.28515625" style="677"/>
    <col min="12033" max="12033" width="6.85546875" style="677" customWidth="1"/>
    <col min="12034" max="12034" width="16.140625" style="677" customWidth="1"/>
    <col min="12035" max="12035" width="58" style="677" customWidth="1"/>
    <col min="12036" max="12036" width="25.85546875" style="677" customWidth="1"/>
    <col min="12037" max="12037" width="65.7109375" style="677" customWidth="1"/>
    <col min="12038" max="12038" width="35.28515625" style="677" customWidth="1"/>
    <col min="12039" max="12040" width="8.85546875" style="677" customWidth="1"/>
    <col min="12041" max="12041" width="38.140625" style="677" customWidth="1"/>
    <col min="12042" max="12042" width="27.7109375" style="677" customWidth="1"/>
    <col min="12043" max="12043" width="35.28515625" style="677" customWidth="1"/>
    <col min="12044" max="12045" width="10" style="677" customWidth="1"/>
    <col min="12046" max="12288" width="10.28515625" style="677"/>
    <col min="12289" max="12289" width="6.85546875" style="677" customWidth="1"/>
    <col min="12290" max="12290" width="16.140625" style="677" customWidth="1"/>
    <col min="12291" max="12291" width="58" style="677" customWidth="1"/>
    <col min="12292" max="12292" width="25.85546875" style="677" customWidth="1"/>
    <col min="12293" max="12293" width="65.7109375" style="677" customWidth="1"/>
    <col min="12294" max="12294" width="35.28515625" style="677" customWidth="1"/>
    <col min="12295" max="12296" width="8.85546875" style="677" customWidth="1"/>
    <col min="12297" max="12297" width="38.140625" style="677" customWidth="1"/>
    <col min="12298" max="12298" width="27.7109375" style="677" customWidth="1"/>
    <col min="12299" max="12299" width="35.28515625" style="677" customWidth="1"/>
    <col min="12300" max="12301" width="10" style="677" customWidth="1"/>
    <col min="12302" max="12544" width="10.28515625" style="677"/>
    <col min="12545" max="12545" width="6.85546875" style="677" customWidth="1"/>
    <col min="12546" max="12546" width="16.140625" style="677" customWidth="1"/>
    <col min="12547" max="12547" width="58" style="677" customWidth="1"/>
    <col min="12548" max="12548" width="25.85546875" style="677" customWidth="1"/>
    <col min="12549" max="12549" width="65.7109375" style="677" customWidth="1"/>
    <col min="12550" max="12550" width="35.28515625" style="677" customWidth="1"/>
    <col min="12551" max="12552" width="8.85546875" style="677" customWidth="1"/>
    <col min="12553" max="12553" width="38.140625" style="677" customWidth="1"/>
    <col min="12554" max="12554" width="27.7109375" style="677" customWidth="1"/>
    <col min="12555" max="12555" width="35.28515625" style="677" customWidth="1"/>
    <col min="12556" max="12557" width="10" style="677" customWidth="1"/>
    <col min="12558" max="12800" width="10.28515625" style="677"/>
    <col min="12801" max="12801" width="6.85546875" style="677" customWidth="1"/>
    <col min="12802" max="12802" width="16.140625" style="677" customWidth="1"/>
    <col min="12803" max="12803" width="58" style="677" customWidth="1"/>
    <col min="12804" max="12804" width="25.85546875" style="677" customWidth="1"/>
    <col min="12805" max="12805" width="65.7109375" style="677" customWidth="1"/>
    <col min="12806" max="12806" width="35.28515625" style="677" customWidth="1"/>
    <col min="12807" max="12808" width="8.85546875" style="677" customWidth="1"/>
    <col min="12809" max="12809" width="38.140625" style="677" customWidth="1"/>
    <col min="12810" max="12810" width="27.7109375" style="677" customWidth="1"/>
    <col min="12811" max="12811" width="35.28515625" style="677" customWidth="1"/>
    <col min="12812" max="12813" width="10" style="677" customWidth="1"/>
    <col min="12814" max="13056" width="10.28515625" style="677"/>
    <col min="13057" max="13057" width="6.85546875" style="677" customWidth="1"/>
    <col min="13058" max="13058" width="16.140625" style="677" customWidth="1"/>
    <col min="13059" max="13059" width="58" style="677" customWidth="1"/>
    <col min="13060" max="13060" width="25.85546875" style="677" customWidth="1"/>
    <col min="13061" max="13061" width="65.7109375" style="677" customWidth="1"/>
    <col min="13062" max="13062" width="35.28515625" style="677" customWidth="1"/>
    <col min="13063" max="13064" width="8.85546875" style="677" customWidth="1"/>
    <col min="13065" max="13065" width="38.140625" style="677" customWidth="1"/>
    <col min="13066" max="13066" width="27.7109375" style="677" customWidth="1"/>
    <col min="13067" max="13067" width="35.28515625" style="677" customWidth="1"/>
    <col min="13068" max="13069" width="10" style="677" customWidth="1"/>
    <col min="13070" max="13312" width="10.28515625" style="677"/>
    <col min="13313" max="13313" width="6.85546875" style="677" customWidth="1"/>
    <col min="13314" max="13314" width="16.140625" style="677" customWidth="1"/>
    <col min="13315" max="13315" width="58" style="677" customWidth="1"/>
    <col min="13316" max="13316" width="25.85546875" style="677" customWidth="1"/>
    <col min="13317" max="13317" width="65.7109375" style="677" customWidth="1"/>
    <col min="13318" max="13318" width="35.28515625" style="677" customWidth="1"/>
    <col min="13319" max="13320" width="8.85546875" style="677" customWidth="1"/>
    <col min="13321" max="13321" width="38.140625" style="677" customWidth="1"/>
    <col min="13322" max="13322" width="27.7109375" style="677" customWidth="1"/>
    <col min="13323" max="13323" width="35.28515625" style="677" customWidth="1"/>
    <col min="13324" max="13325" width="10" style="677" customWidth="1"/>
    <col min="13326" max="13568" width="10.28515625" style="677"/>
    <col min="13569" max="13569" width="6.85546875" style="677" customWidth="1"/>
    <col min="13570" max="13570" width="16.140625" style="677" customWidth="1"/>
    <col min="13571" max="13571" width="58" style="677" customWidth="1"/>
    <col min="13572" max="13572" width="25.85546875" style="677" customWidth="1"/>
    <col min="13573" max="13573" width="65.7109375" style="677" customWidth="1"/>
    <col min="13574" max="13574" width="35.28515625" style="677" customWidth="1"/>
    <col min="13575" max="13576" width="8.85546875" style="677" customWidth="1"/>
    <col min="13577" max="13577" width="38.140625" style="677" customWidth="1"/>
    <col min="13578" max="13578" width="27.7109375" style="677" customWidth="1"/>
    <col min="13579" max="13579" width="35.28515625" style="677" customWidth="1"/>
    <col min="13580" max="13581" width="10" style="677" customWidth="1"/>
    <col min="13582" max="13824" width="10.28515625" style="677"/>
    <col min="13825" max="13825" width="6.85546875" style="677" customWidth="1"/>
    <col min="13826" max="13826" width="16.140625" style="677" customWidth="1"/>
    <col min="13827" max="13827" width="58" style="677" customWidth="1"/>
    <col min="13828" max="13828" width="25.85546875" style="677" customWidth="1"/>
    <col min="13829" max="13829" width="65.7109375" style="677" customWidth="1"/>
    <col min="13830" max="13830" width="35.28515625" style="677" customWidth="1"/>
    <col min="13831" max="13832" width="8.85546875" style="677" customWidth="1"/>
    <col min="13833" max="13833" width="38.140625" style="677" customWidth="1"/>
    <col min="13834" max="13834" width="27.7109375" style="677" customWidth="1"/>
    <col min="13835" max="13835" width="35.28515625" style="677" customWidth="1"/>
    <col min="13836" max="13837" width="10" style="677" customWidth="1"/>
    <col min="13838" max="14080" width="10.28515625" style="677"/>
    <col min="14081" max="14081" width="6.85546875" style="677" customWidth="1"/>
    <col min="14082" max="14082" width="16.140625" style="677" customWidth="1"/>
    <col min="14083" max="14083" width="58" style="677" customWidth="1"/>
    <col min="14084" max="14084" width="25.85546875" style="677" customWidth="1"/>
    <col min="14085" max="14085" width="65.7109375" style="677" customWidth="1"/>
    <col min="14086" max="14086" width="35.28515625" style="677" customWidth="1"/>
    <col min="14087" max="14088" width="8.85546875" style="677" customWidth="1"/>
    <col min="14089" max="14089" width="38.140625" style="677" customWidth="1"/>
    <col min="14090" max="14090" width="27.7109375" style="677" customWidth="1"/>
    <col min="14091" max="14091" width="35.28515625" style="677" customWidth="1"/>
    <col min="14092" max="14093" width="10" style="677" customWidth="1"/>
    <col min="14094" max="14336" width="10.28515625" style="677"/>
    <col min="14337" max="14337" width="6.85546875" style="677" customWidth="1"/>
    <col min="14338" max="14338" width="16.140625" style="677" customWidth="1"/>
    <col min="14339" max="14339" width="58" style="677" customWidth="1"/>
    <col min="14340" max="14340" width="25.85546875" style="677" customWidth="1"/>
    <col min="14341" max="14341" width="65.7109375" style="677" customWidth="1"/>
    <col min="14342" max="14342" width="35.28515625" style="677" customWidth="1"/>
    <col min="14343" max="14344" width="8.85546875" style="677" customWidth="1"/>
    <col min="14345" max="14345" width="38.140625" style="677" customWidth="1"/>
    <col min="14346" max="14346" width="27.7109375" style="677" customWidth="1"/>
    <col min="14347" max="14347" width="35.28515625" style="677" customWidth="1"/>
    <col min="14348" max="14349" width="10" style="677" customWidth="1"/>
    <col min="14350" max="14592" width="10.28515625" style="677"/>
    <col min="14593" max="14593" width="6.85546875" style="677" customWidth="1"/>
    <col min="14594" max="14594" width="16.140625" style="677" customWidth="1"/>
    <col min="14595" max="14595" width="58" style="677" customWidth="1"/>
    <col min="14596" max="14596" width="25.85546875" style="677" customWidth="1"/>
    <col min="14597" max="14597" width="65.7109375" style="677" customWidth="1"/>
    <col min="14598" max="14598" width="35.28515625" style="677" customWidth="1"/>
    <col min="14599" max="14600" width="8.85546875" style="677" customWidth="1"/>
    <col min="14601" max="14601" width="38.140625" style="677" customWidth="1"/>
    <col min="14602" max="14602" width="27.7109375" style="677" customWidth="1"/>
    <col min="14603" max="14603" width="35.28515625" style="677" customWidth="1"/>
    <col min="14604" max="14605" width="10" style="677" customWidth="1"/>
    <col min="14606" max="14848" width="10.28515625" style="677"/>
    <col min="14849" max="14849" width="6.85546875" style="677" customWidth="1"/>
    <col min="14850" max="14850" width="16.140625" style="677" customWidth="1"/>
    <col min="14851" max="14851" width="58" style="677" customWidth="1"/>
    <col min="14852" max="14852" width="25.85546875" style="677" customWidth="1"/>
    <col min="14853" max="14853" width="65.7109375" style="677" customWidth="1"/>
    <col min="14854" max="14854" width="35.28515625" style="677" customWidth="1"/>
    <col min="14855" max="14856" width="8.85546875" style="677" customWidth="1"/>
    <col min="14857" max="14857" width="38.140625" style="677" customWidth="1"/>
    <col min="14858" max="14858" width="27.7109375" style="677" customWidth="1"/>
    <col min="14859" max="14859" width="35.28515625" style="677" customWidth="1"/>
    <col min="14860" max="14861" width="10" style="677" customWidth="1"/>
    <col min="14862" max="15104" width="10.28515625" style="677"/>
    <col min="15105" max="15105" width="6.85546875" style="677" customWidth="1"/>
    <col min="15106" max="15106" width="16.140625" style="677" customWidth="1"/>
    <col min="15107" max="15107" width="58" style="677" customWidth="1"/>
    <col min="15108" max="15108" width="25.85546875" style="677" customWidth="1"/>
    <col min="15109" max="15109" width="65.7109375" style="677" customWidth="1"/>
    <col min="15110" max="15110" width="35.28515625" style="677" customWidth="1"/>
    <col min="15111" max="15112" width="8.85546875" style="677" customWidth="1"/>
    <col min="15113" max="15113" width="38.140625" style="677" customWidth="1"/>
    <col min="15114" max="15114" width="27.7109375" style="677" customWidth="1"/>
    <col min="15115" max="15115" width="35.28515625" style="677" customWidth="1"/>
    <col min="15116" max="15117" width="10" style="677" customWidth="1"/>
    <col min="15118" max="15360" width="10.28515625" style="677"/>
    <col min="15361" max="15361" width="6.85546875" style="677" customWidth="1"/>
    <col min="15362" max="15362" width="16.140625" style="677" customWidth="1"/>
    <col min="15363" max="15363" width="58" style="677" customWidth="1"/>
    <col min="15364" max="15364" width="25.85546875" style="677" customWidth="1"/>
    <col min="15365" max="15365" width="65.7109375" style="677" customWidth="1"/>
    <col min="15366" max="15366" width="35.28515625" style="677" customWidth="1"/>
    <col min="15367" max="15368" width="8.85546875" style="677" customWidth="1"/>
    <col min="15369" max="15369" width="38.140625" style="677" customWidth="1"/>
    <col min="15370" max="15370" width="27.7109375" style="677" customWidth="1"/>
    <col min="15371" max="15371" width="35.28515625" style="677" customWidth="1"/>
    <col min="15372" max="15373" width="10" style="677" customWidth="1"/>
    <col min="15374" max="15616" width="10.28515625" style="677"/>
    <col min="15617" max="15617" width="6.85546875" style="677" customWidth="1"/>
    <col min="15618" max="15618" width="16.140625" style="677" customWidth="1"/>
    <col min="15619" max="15619" width="58" style="677" customWidth="1"/>
    <col min="15620" max="15620" width="25.85546875" style="677" customWidth="1"/>
    <col min="15621" max="15621" width="65.7109375" style="677" customWidth="1"/>
    <col min="15622" max="15622" width="35.28515625" style="677" customWidth="1"/>
    <col min="15623" max="15624" width="8.85546875" style="677" customWidth="1"/>
    <col min="15625" max="15625" width="38.140625" style="677" customWidth="1"/>
    <col min="15626" max="15626" width="27.7109375" style="677" customWidth="1"/>
    <col min="15627" max="15627" width="35.28515625" style="677" customWidth="1"/>
    <col min="15628" max="15629" width="10" style="677" customWidth="1"/>
    <col min="15630" max="15872" width="10.28515625" style="677"/>
    <col min="15873" max="15873" width="6.85546875" style="677" customWidth="1"/>
    <col min="15874" max="15874" width="16.140625" style="677" customWidth="1"/>
    <col min="15875" max="15875" width="58" style="677" customWidth="1"/>
    <col min="15876" max="15876" width="25.85546875" style="677" customWidth="1"/>
    <col min="15877" max="15877" width="65.7109375" style="677" customWidth="1"/>
    <col min="15878" max="15878" width="35.28515625" style="677" customWidth="1"/>
    <col min="15879" max="15880" width="8.85546875" style="677" customWidth="1"/>
    <col min="15881" max="15881" width="38.140625" style="677" customWidth="1"/>
    <col min="15882" max="15882" width="27.7109375" style="677" customWidth="1"/>
    <col min="15883" max="15883" width="35.28515625" style="677" customWidth="1"/>
    <col min="15884" max="15885" width="10" style="677" customWidth="1"/>
    <col min="15886" max="16128" width="10.28515625" style="677"/>
    <col min="16129" max="16129" width="6.85546875" style="677" customWidth="1"/>
    <col min="16130" max="16130" width="16.140625" style="677" customWidth="1"/>
    <col min="16131" max="16131" width="58" style="677" customWidth="1"/>
    <col min="16132" max="16132" width="25.85546875" style="677" customWidth="1"/>
    <col min="16133" max="16133" width="65.7109375" style="677" customWidth="1"/>
    <col min="16134" max="16134" width="35.28515625" style="677" customWidth="1"/>
    <col min="16135" max="16136" width="8.85546875" style="677" customWidth="1"/>
    <col min="16137" max="16137" width="38.140625" style="677" customWidth="1"/>
    <col min="16138" max="16138" width="27.7109375" style="677" customWidth="1"/>
    <col min="16139" max="16139" width="35.28515625" style="677" customWidth="1"/>
    <col min="16140" max="16141" width="10" style="677" customWidth="1"/>
    <col min="16142" max="16384" width="10.28515625" style="677"/>
  </cols>
  <sheetData>
    <row r="1" spans="2:13" ht="14.25" thickBot="1"/>
    <row r="2" spans="2:13">
      <c r="B2" s="1559"/>
      <c r="C2" s="1560"/>
      <c r="D2" s="1561"/>
      <c r="E2" s="1561"/>
      <c r="F2" s="1560"/>
      <c r="G2" s="1560"/>
      <c r="H2" s="1560"/>
      <c r="I2" s="1562"/>
      <c r="J2" s="1562"/>
      <c r="K2" s="1562"/>
      <c r="L2" s="1562"/>
      <c r="M2" s="1563"/>
    </row>
    <row r="3" spans="2:13">
      <c r="B3" s="1564"/>
      <c r="C3" s="1565"/>
      <c r="D3" s="678"/>
      <c r="E3" s="678"/>
      <c r="F3" s="1565"/>
      <c r="G3" s="1565"/>
      <c r="H3" s="1565"/>
      <c r="I3" s="734"/>
      <c r="J3" s="734"/>
      <c r="K3" s="734"/>
      <c r="L3" s="734"/>
      <c r="M3" s="1566"/>
    </row>
    <row r="4" spans="2:13">
      <c r="B4" s="1564"/>
      <c r="C4" s="1565"/>
      <c r="D4" s="678"/>
      <c r="E4" s="678"/>
      <c r="F4" s="1565"/>
      <c r="G4" s="1565"/>
      <c r="H4" s="1565"/>
      <c r="I4" s="734"/>
      <c r="J4" s="734"/>
      <c r="K4" s="734"/>
      <c r="L4" s="734"/>
      <c r="M4" s="1566"/>
    </row>
    <row r="5" spans="2:13">
      <c r="B5" s="1564"/>
      <c r="C5" s="1565"/>
      <c r="D5" s="678"/>
      <c r="E5" s="678"/>
      <c r="F5" s="1565"/>
      <c r="G5" s="1565"/>
      <c r="H5" s="1565"/>
      <c r="I5" s="734"/>
      <c r="J5" s="734"/>
      <c r="K5" s="734"/>
      <c r="L5" s="734"/>
      <c r="M5" s="1566"/>
    </row>
    <row r="6" spans="2:13">
      <c r="B6" s="1564"/>
      <c r="C6" s="1565"/>
      <c r="D6" s="678"/>
      <c r="E6" s="678"/>
      <c r="F6" s="1565"/>
      <c r="G6" s="1565"/>
      <c r="H6" s="1565"/>
      <c r="I6" s="734"/>
      <c r="J6" s="734"/>
      <c r="K6" s="734"/>
      <c r="L6" s="734"/>
      <c r="M6" s="1566"/>
    </row>
    <row r="7" spans="2:13" ht="15.75" thickBot="1">
      <c r="B7" s="1577"/>
      <c r="C7" s="1546"/>
      <c r="D7" s="610"/>
      <c r="E7" s="610" t="s">
        <v>707</v>
      </c>
      <c r="F7" s="1546"/>
      <c r="G7" s="1546"/>
      <c r="H7" s="1546"/>
      <c r="I7" s="609"/>
      <c r="J7" s="609"/>
      <c r="K7" s="609"/>
      <c r="L7" s="609"/>
      <c r="M7" s="608"/>
    </row>
    <row r="8" spans="2:13" ht="15">
      <c r="B8" s="1577"/>
      <c r="C8" s="1546"/>
      <c r="D8" s="610"/>
      <c r="E8" s="610"/>
      <c r="F8" s="1547"/>
      <c r="G8" s="1547"/>
      <c r="H8" s="611"/>
      <c r="I8" s="3388" t="s">
        <v>764</v>
      </c>
      <c r="J8" s="3389"/>
      <c r="K8" s="3390"/>
      <c r="L8" s="3357" t="s">
        <v>573</v>
      </c>
      <c r="M8" s="3358"/>
    </row>
    <row r="9" spans="2:13" ht="15.75" thickBot="1">
      <c r="B9" s="1577"/>
      <c r="C9" s="1546"/>
      <c r="D9" s="610"/>
      <c r="E9" s="740" t="s">
        <v>765</v>
      </c>
      <c r="F9" s="1547"/>
      <c r="G9" s="1547"/>
      <c r="H9" s="611"/>
      <c r="I9" s="3391" t="s">
        <v>766</v>
      </c>
      <c r="J9" s="3392"/>
      <c r="K9" s="3393"/>
      <c r="L9" s="3357" t="s">
        <v>576</v>
      </c>
      <c r="M9" s="3358"/>
    </row>
    <row r="10" spans="2:13" ht="30.75" thickBot="1">
      <c r="B10" s="1577"/>
      <c r="C10" s="1546"/>
      <c r="D10" s="610"/>
      <c r="E10" s="610"/>
      <c r="F10" s="613"/>
      <c r="G10" s="613"/>
      <c r="H10" s="614"/>
      <c r="I10" s="3394" t="s">
        <v>703</v>
      </c>
      <c r="J10" s="3395"/>
      <c r="K10" s="3396"/>
      <c r="L10" s="683" t="s">
        <v>704</v>
      </c>
      <c r="M10" s="1579" t="s">
        <v>705</v>
      </c>
    </row>
    <row r="11" spans="2:13" ht="15">
      <c r="B11" s="1577"/>
      <c r="C11" s="1546"/>
      <c r="D11" s="610"/>
      <c r="E11" s="610"/>
      <c r="F11" s="3400" t="s">
        <v>706</v>
      </c>
      <c r="G11" s="3401"/>
      <c r="H11" s="3401"/>
      <c r="I11" s="3394"/>
      <c r="J11" s="3395"/>
      <c r="K11" s="3396"/>
      <c r="L11" s="3372"/>
      <c r="M11" s="3375"/>
    </row>
    <row r="12" spans="2:13" ht="15.75" thickBot="1">
      <c r="B12" s="1577"/>
      <c r="C12" s="1546"/>
      <c r="D12" s="610"/>
      <c r="E12" s="610"/>
      <c r="F12" s="3402"/>
      <c r="G12" s="3403"/>
      <c r="H12" s="3403"/>
      <c r="I12" s="3397"/>
      <c r="J12" s="3398"/>
      <c r="K12" s="3399"/>
      <c r="L12" s="3372"/>
      <c r="M12" s="3375"/>
    </row>
    <row r="13" spans="2:13" ht="18" customHeight="1">
      <c r="B13" s="1577"/>
      <c r="C13" s="1546"/>
      <c r="D13" s="610"/>
      <c r="E13" s="610"/>
      <c r="F13" s="3377" t="s">
        <v>581</v>
      </c>
      <c r="G13" s="3379" t="s">
        <v>707</v>
      </c>
      <c r="H13" s="3380"/>
      <c r="I13" s="3381"/>
      <c r="J13" s="3349" t="s">
        <v>582</v>
      </c>
      <c r="K13" s="3350"/>
      <c r="L13" s="3373"/>
      <c r="M13" s="3375"/>
    </row>
    <row r="14" spans="2:13" ht="15.75" thickBot="1">
      <c r="B14" s="617"/>
      <c r="C14" s="670"/>
      <c r="D14" s="618" t="s">
        <v>583</v>
      </c>
      <c r="E14" s="610"/>
      <c r="F14" s="3378"/>
      <c r="G14" s="3382"/>
      <c r="H14" s="3383"/>
      <c r="I14" s="3384"/>
      <c r="J14" s="3351"/>
      <c r="K14" s="3352"/>
      <c r="L14" s="3374"/>
      <c r="M14" s="3376"/>
    </row>
    <row r="15" spans="2:13" ht="25.15" customHeight="1">
      <c r="B15" s="685" t="s">
        <v>584</v>
      </c>
      <c r="C15" s="686" t="s">
        <v>585</v>
      </c>
      <c r="D15" s="687" t="s">
        <v>586</v>
      </c>
      <c r="E15" s="741" t="s">
        <v>587</v>
      </c>
      <c r="F15" s="623" t="s">
        <v>588</v>
      </c>
      <c r="G15" s="689" t="s">
        <v>589</v>
      </c>
      <c r="H15" s="690" t="s">
        <v>590</v>
      </c>
      <c r="I15" s="625" t="s">
        <v>591</v>
      </c>
      <c r="J15" s="626" t="s">
        <v>592</v>
      </c>
      <c r="K15" s="626" t="s">
        <v>593</v>
      </c>
      <c r="L15" s="627" t="s">
        <v>594</v>
      </c>
      <c r="M15" s="1548" t="s">
        <v>595</v>
      </c>
    </row>
    <row r="16" spans="2:13" ht="51" customHeight="1">
      <c r="B16" s="742" t="s">
        <v>767</v>
      </c>
      <c r="C16" s="692" t="s">
        <v>597</v>
      </c>
      <c r="D16" s="693" t="s">
        <v>598</v>
      </c>
      <c r="E16" s="713" t="s">
        <v>768</v>
      </c>
      <c r="F16" s="743" t="s">
        <v>717</v>
      </c>
      <c r="G16" s="744"/>
      <c r="H16" s="745"/>
      <c r="I16" s="634"/>
      <c r="J16" s="634"/>
      <c r="K16" s="634"/>
      <c r="L16" s="634"/>
      <c r="M16" s="1549"/>
    </row>
    <row r="17" spans="2:13" ht="63" customHeight="1">
      <c r="B17" s="746"/>
      <c r="C17" s="747" t="s">
        <v>601</v>
      </c>
      <c r="D17" s="693" t="s">
        <v>602</v>
      </c>
      <c r="E17" s="694" t="s">
        <v>769</v>
      </c>
      <c r="F17" s="748" t="s">
        <v>719</v>
      </c>
      <c r="G17" s="749"/>
      <c r="H17" s="750"/>
      <c r="I17" s="640"/>
      <c r="J17" s="640"/>
      <c r="K17" s="640"/>
      <c r="L17" s="640"/>
      <c r="M17" s="1550"/>
    </row>
    <row r="18" spans="2:13" ht="68.25" customHeight="1">
      <c r="B18" s="751" t="s">
        <v>770</v>
      </c>
      <c r="C18" s="706" t="s">
        <v>720</v>
      </c>
      <c r="D18" s="707" t="s">
        <v>607</v>
      </c>
      <c r="E18" s="708" t="s">
        <v>771</v>
      </c>
      <c r="F18" s="752" t="s">
        <v>609</v>
      </c>
      <c r="G18" s="753"/>
      <c r="H18" s="754"/>
      <c r="I18" s="640"/>
      <c r="J18" s="640"/>
      <c r="K18" s="640"/>
      <c r="L18" s="640"/>
      <c r="M18" s="1550"/>
    </row>
    <row r="19" spans="2:13" ht="40.15" customHeight="1">
      <c r="B19" s="751" t="s">
        <v>772</v>
      </c>
      <c r="C19" s="706" t="s">
        <v>773</v>
      </c>
      <c r="D19" s="648" t="s">
        <v>612</v>
      </c>
      <c r="E19" s="712" t="s">
        <v>774</v>
      </c>
      <c r="F19" s="743" t="s">
        <v>724</v>
      </c>
      <c r="G19" s="744"/>
      <c r="H19" s="745"/>
      <c r="I19" s="640"/>
      <c r="J19" s="640"/>
      <c r="K19" s="640"/>
      <c r="L19" s="640"/>
      <c r="M19" s="1550"/>
    </row>
    <row r="20" spans="2:13" ht="40.15" customHeight="1">
      <c r="B20" s="755"/>
      <c r="C20" s="706" t="s">
        <v>725</v>
      </c>
      <c r="D20" s="650" t="s">
        <v>616</v>
      </c>
      <c r="E20" s="713" t="s">
        <v>775</v>
      </c>
      <c r="F20" s="743" t="s">
        <v>727</v>
      </c>
      <c r="G20" s="744"/>
      <c r="H20" s="745"/>
      <c r="I20" s="640"/>
      <c r="J20" s="640"/>
      <c r="K20" s="640"/>
      <c r="L20" s="640"/>
      <c r="M20" s="1550"/>
    </row>
    <row r="21" spans="2:13" ht="46.5" customHeight="1">
      <c r="B21" s="751" t="s">
        <v>776</v>
      </c>
      <c r="C21" s="706" t="s">
        <v>728</v>
      </c>
      <c r="D21" s="714" t="s">
        <v>621</v>
      </c>
      <c r="E21" s="713" t="s">
        <v>777</v>
      </c>
      <c r="F21" s="743" t="s">
        <v>730</v>
      </c>
      <c r="G21" s="756"/>
      <c r="H21" s="757"/>
      <c r="I21" s="640"/>
      <c r="J21" s="640"/>
      <c r="K21" s="640"/>
      <c r="L21" s="640"/>
      <c r="M21" s="1550"/>
    </row>
    <row r="22" spans="2:13" ht="57" customHeight="1">
      <c r="B22" s="758"/>
      <c r="C22" s="717" t="s">
        <v>731</v>
      </c>
      <c r="D22" s="714" t="s">
        <v>625</v>
      </c>
      <c r="E22" s="759" t="s">
        <v>778</v>
      </c>
      <c r="F22" s="743" t="s">
        <v>733</v>
      </c>
      <c r="G22" s="744"/>
      <c r="H22" s="745"/>
      <c r="I22" s="640"/>
      <c r="J22" s="640"/>
      <c r="K22" s="640"/>
      <c r="L22" s="640"/>
      <c r="M22" s="1550"/>
    </row>
    <row r="23" spans="2:13" ht="51.75" customHeight="1">
      <c r="B23" s="758"/>
      <c r="C23" s="706" t="s">
        <v>627</v>
      </c>
      <c r="D23" s="650" t="s">
        <v>628</v>
      </c>
      <c r="E23" s="713" t="s">
        <v>779</v>
      </c>
      <c r="F23" s="743" t="s">
        <v>735</v>
      </c>
      <c r="G23" s="744"/>
      <c r="H23" s="745"/>
      <c r="I23" s="640"/>
      <c r="J23" s="640"/>
      <c r="K23" s="640"/>
      <c r="L23" s="640"/>
      <c r="M23" s="1550"/>
    </row>
    <row r="24" spans="2:13" ht="40.15" customHeight="1">
      <c r="B24" s="755"/>
      <c r="C24" s="642" t="s">
        <v>736</v>
      </c>
      <c r="D24" s="650" t="s">
        <v>632</v>
      </c>
      <c r="E24" s="651" t="s">
        <v>780</v>
      </c>
      <c r="F24" s="656" t="s">
        <v>738</v>
      </c>
      <c r="G24" s="632"/>
      <c r="H24" s="633"/>
      <c r="I24" s="640"/>
      <c r="J24" s="640"/>
      <c r="K24" s="640"/>
      <c r="L24" s="640"/>
      <c r="M24" s="1550"/>
    </row>
    <row r="25" spans="2:13" ht="46.5" customHeight="1">
      <c r="B25" s="751" t="s">
        <v>781</v>
      </c>
      <c r="C25" s="706" t="s">
        <v>636</v>
      </c>
      <c r="D25" s="721" t="s">
        <v>637</v>
      </c>
      <c r="E25" s="760" t="s">
        <v>782</v>
      </c>
      <c r="F25" s="656" t="s">
        <v>740</v>
      </c>
      <c r="G25" s="761"/>
      <c r="H25" s="745"/>
      <c r="I25" s="640"/>
      <c r="J25" s="640"/>
      <c r="K25" s="640"/>
      <c r="L25" s="640"/>
      <c r="M25" s="1550"/>
    </row>
    <row r="26" spans="2:13" ht="40.15" customHeight="1">
      <c r="B26" s="758"/>
      <c r="C26" s="706" t="s">
        <v>640</v>
      </c>
      <c r="D26" s="721" t="s">
        <v>641</v>
      </c>
      <c r="E26" s="762" t="s">
        <v>783</v>
      </c>
      <c r="F26" s="656" t="s">
        <v>742</v>
      </c>
      <c r="G26" s="761"/>
      <c r="H26" s="745"/>
      <c r="I26" s="640"/>
      <c r="J26" s="640"/>
      <c r="K26" s="640"/>
      <c r="L26" s="640"/>
      <c r="M26" s="1550"/>
    </row>
    <row r="27" spans="2:13" ht="45" customHeight="1">
      <c r="B27" s="758"/>
      <c r="C27" s="706" t="s">
        <v>644</v>
      </c>
      <c r="D27" s="723" t="s">
        <v>645</v>
      </c>
      <c r="E27" s="760" t="s">
        <v>784</v>
      </c>
      <c r="F27" s="656" t="s">
        <v>744</v>
      </c>
      <c r="G27" s="761"/>
      <c r="H27" s="745"/>
      <c r="I27" s="640"/>
      <c r="J27" s="640"/>
      <c r="K27" s="640"/>
      <c r="L27" s="640"/>
      <c r="M27" s="1550"/>
    </row>
    <row r="28" spans="2:13" ht="40.15" customHeight="1">
      <c r="B28" s="758"/>
      <c r="C28" s="706" t="s">
        <v>648</v>
      </c>
      <c r="D28" s="721" t="s">
        <v>649</v>
      </c>
      <c r="E28" s="762" t="s">
        <v>785</v>
      </c>
      <c r="F28" s="656" t="s">
        <v>746</v>
      </c>
      <c r="G28" s="761"/>
      <c r="H28" s="745"/>
      <c r="I28" s="640"/>
      <c r="J28" s="640"/>
      <c r="K28" s="640"/>
      <c r="L28" s="640"/>
      <c r="M28" s="1550"/>
    </row>
    <row r="29" spans="2:13" ht="40.15" customHeight="1">
      <c r="B29" s="758"/>
      <c r="C29" s="706" t="s">
        <v>652</v>
      </c>
      <c r="D29" s="721" t="s">
        <v>653</v>
      </c>
      <c r="E29" s="760" t="s">
        <v>786</v>
      </c>
      <c r="F29" s="656" t="s">
        <v>748</v>
      </c>
      <c r="G29" s="763"/>
      <c r="H29" s="764"/>
      <c r="I29" s="640"/>
      <c r="J29" s="640"/>
      <c r="K29" s="640"/>
      <c r="L29" s="640"/>
      <c r="M29" s="1550"/>
    </row>
    <row r="30" spans="2:13" ht="34.5" customHeight="1">
      <c r="B30" s="758"/>
      <c r="C30" s="706" t="s">
        <v>656</v>
      </c>
      <c r="D30" s="726" t="s">
        <v>657</v>
      </c>
      <c r="E30" s="760" t="s">
        <v>787</v>
      </c>
      <c r="F30" s="656" t="s">
        <v>748</v>
      </c>
      <c r="G30" s="763"/>
      <c r="H30" s="764"/>
      <c r="I30" s="640"/>
      <c r="J30" s="640"/>
      <c r="K30" s="640"/>
      <c r="L30" s="640"/>
      <c r="M30" s="1550"/>
    </row>
    <row r="31" spans="2:13" ht="40.15" customHeight="1">
      <c r="B31" s="751" t="s">
        <v>788</v>
      </c>
      <c r="C31" s="727" t="s">
        <v>661</v>
      </c>
      <c r="D31" s="726" t="s">
        <v>750</v>
      </c>
      <c r="E31" s="760" t="s">
        <v>789</v>
      </c>
      <c r="F31" s="656" t="s">
        <v>752</v>
      </c>
      <c r="G31" s="761"/>
      <c r="H31" s="745"/>
      <c r="I31" s="640"/>
      <c r="J31" s="640"/>
      <c r="K31" s="640"/>
      <c r="L31" s="640"/>
      <c r="M31" s="1550"/>
    </row>
    <row r="32" spans="2:13" ht="40.15" customHeight="1">
      <c r="B32" s="758"/>
      <c r="C32" s="706" t="s">
        <v>665</v>
      </c>
      <c r="D32" s="721" t="s">
        <v>666</v>
      </c>
      <c r="E32" s="760" t="s">
        <v>790</v>
      </c>
      <c r="F32" s="656" t="s">
        <v>668</v>
      </c>
      <c r="G32" s="761"/>
      <c r="H32" s="745"/>
      <c r="I32" s="640"/>
      <c r="J32" s="640"/>
      <c r="K32" s="640"/>
      <c r="L32" s="640"/>
      <c r="M32" s="1550"/>
    </row>
    <row r="33" spans="1:13" ht="40.15" customHeight="1">
      <c r="B33" s="755"/>
      <c r="C33" s="706" t="s">
        <v>669</v>
      </c>
      <c r="D33" s="726" t="s">
        <v>754</v>
      </c>
      <c r="E33" s="762" t="s">
        <v>791</v>
      </c>
      <c r="F33" s="656" t="s">
        <v>756</v>
      </c>
      <c r="G33" s="761"/>
      <c r="H33" s="745"/>
      <c r="I33" s="640"/>
      <c r="J33" s="640"/>
      <c r="K33" s="640"/>
      <c r="L33" s="640"/>
      <c r="M33" s="1550"/>
    </row>
    <row r="34" spans="1:13" ht="40.15" customHeight="1">
      <c r="B34" s="751" t="s">
        <v>792</v>
      </c>
      <c r="C34" s="706" t="s">
        <v>674</v>
      </c>
      <c r="D34" s="721" t="s">
        <v>675</v>
      </c>
      <c r="E34" s="760" t="s">
        <v>758</v>
      </c>
      <c r="F34" s="656" t="s">
        <v>677</v>
      </c>
      <c r="G34" s="761"/>
      <c r="H34" s="745"/>
      <c r="I34" s="640"/>
      <c r="J34" s="640"/>
      <c r="K34" s="640"/>
      <c r="L34" s="640"/>
      <c r="M34" s="1550"/>
    </row>
    <row r="35" spans="1:13" ht="30" customHeight="1">
      <c r="B35" s="758"/>
      <c r="C35" s="728" t="s">
        <v>678</v>
      </c>
      <c r="D35" s="729" t="s">
        <v>679</v>
      </c>
      <c r="E35" s="762" t="s">
        <v>793</v>
      </c>
      <c r="F35" s="656" t="s">
        <v>748</v>
      </c>
      <c r="G35" s="765"/>
      <c r="H35" s="766"/>
      <c r="I35" s="640"/>
      <c r="J35" s="640"/>
      <c r="K35" s="640"/>
      <c r="L35" s="640"/>
      <c r="M35" s="1550"/>
    </row>
    <row r="36" spans="1:13" ht="31.5" customHeight="1">
      <c r="B36" s="758"/>
      <c r="C36" s="706" t="s">
        <v>681</v>
      </c>
      <c r="D36" s="721" t="s">
        <v>682</v>
      </c>
      <c r="E36" s="762" t="s">
        <v>794</v>
      </c>
      <c r="F36" s="656" t="s">
        <v>748</v>
      </c>
      <c r="G36" s="765"/>
      <c r="H36" s="766"/>
      <c r="I36" s="640"/>
      <c r="J36" s="640"/>
      <c r="K36" s="640"/>
      <c r="L36" s="640"/>
      <c r="M36" s="1550"/>
    </row>
    <row r="37" spans="1:13" ht="40.15" customHeight="1">
      <c r="B37" s="755"/>
      <c r="C37" s="706" t="s">
        <v>685</v>
      </c>
      <c r="D37" s="721" t="s">
        <v>686</v>
      </c>
      <c r="E37" s="762" t="s">
        <v>795</v>
      </c>
      <c r="F37" s="656" t="s">
        <v>748</v>
      </c>
      <c r="G37" s="765"/>
      <c r="H37" s="766"/>
      <c r="I37" s="640"/>
      <c r="J37" s="640"/>
      <c r="K37" s="640"/>
      <c r="L37" s="640"/>
      <c r="M37" s="1550"/>
    </row>
    <row r="38" spans="1:13" ht="40.15" customHeight="1">
      <c r="B38" s="751" t="s">
        <v>796</v>
      </c>
      <c r="C38" s="706" t="s">
        <v>689</v>
      </c>
      <c r="D38" s="721" t="s">
        <v>690</v>
      </c>
      <c r="E38" s="767" t="s">
        <v>797</v>
      </c>
      <c r="F38" s="656" t="s">
        <v>684</v>
      </c>
      <c r="G38" s="765"/>
      <c r="H38" s="766"/>
      <c r="I38" s="640"/>
      <c r="J38" s="640"/>
      <c r="K38" s="640"/>
      <c r="L38" s="640"/>
      <c r="M38" s="1550"/>
    </row>
    <row r="39" spans="1:13" ht="40.15" customHeight="1">
      <c r="B39" s="758"/>
      <c r="C39" s="732" t="s">
        <v>692</v>
      </c>
      <c r="D39" s="721" t="s">
        <v>693</v>
      </c>
      <c r="E39" s="767" t="s">
        <v>797</v>
      </c>
      <c r="F39" s="656" t="s">
        <v>684</v>
      </c>
      <c r="G39" s="765"/>
      <c r="H39" s="766"/>
      <c r="I39" s="640"/>
      <c r="J39" s="640"/>
      <c r="K39" s="640"/>
      <c r="L39" s="640"/>
      <c r="M39" s="1550"/>
    </row>
    <row r="40" spans="1:13" ht="60" customHeight="1">
      <c r="A40" s="734"/>
      <c r="B40" s="768" t="s">
        <v>798</v>
      </c>
      <c r="C40" s="736" t="s">
        <v>696</v>
      </c>
      <c r="D40" s="721" t="s">
        <v>697</v>
      </c>
      <c r="E40" s="769" t="s">
        <v>799</v>
      </c>
      <c r="F40" s="656" t="s">
        <v>699</v>
      </c>
      <c r="G40" s="761"/>
      <c r="H40" s="761"/>
      <c r="I40" s="640"/>
      <c r="J40" s="640"/>
      <c r="K40" s="640"/>
      <c r="L40" s="640"/>
      <c r="M40" s="1550"/>
    </row>
    <row r="41" spans="1:13" s="607" customFormat="1" ht="78.75" customHeight="1">
      <c r="A41" s="670"/>
      <c r="B41" s="751" t="s">
        <v>800</v>
      </c>
      <c r="C41" s="628" t="s">
        <v>801</v>
      </c>
      <c r="D41" s="770" t="s">
        <v>802</v>
      </c>
      <c r="E41" s="771" t="s">
        <v>803</v>
      </c>
      <c r="F41" s="772"/>
      <c r="G41" s="773"/>
      <c r="H41" s="773"/>
      <c r="I41" s="640"/>
      <c r="J41" s="640"/>
      <c r="K41" s="640"/>
      <c r="L41" s="640"/>
      <c r="M41" s="1550"/>
    </row>
    <row r="42" spans="1:13" s="607" customFormat="1" ht="77.25" customHeight="1">
      <c r="B42" s="774"/>
      <c r="C42" s="642" t="s">
        <v>804</v>
      </c>
      <c r="D42" s="775" t="s">
        <v>805</v>
      </c>
      <c r="E42" s="771" t="s">
        <v>806</v>
      </c>
      <c r="F42" s="772"/>
      <c r="G42" s="773"/>
      <c r="H42" s="773"/>
      <c r="I42" s="672"/>
      <c r="J42" s="672"/>
      <c r="K42" s="672"/>
      <c r="L42" s="672"/>
      <c r="M42" s="1578"/>
    </row>
    <row r="43" spans="1:13" ht="3.75" customHeight="1" thickBot="1">
      <c r="B43" s="1564"/>
      <c r="C43" s="1565"/>
      <c r="D43" s="678"/>
      <c r="E43" s="678"/>
      <c r="F43" s="1565"/>
      <c r="G43" s="1565"/>
      <c r="H43" s="1565"/>
      <c r="I43" s="734"/>
      <c r="J43" s="734"/>
      <c r="K43" s="734"/>
      <c r="L43" s="734"/>
      <c r="M43" s="1566"/>
    </row>
    <row r="44" spans="1:13">
      <c r="B44" s="3288" t="s">
        <v>89</v>
      </c>
      <c r="C44" s="3289"/>
      <c r="D44" s="3289"/>
      <c r="E44" s="3289"/>
      <c r="F44" s="3289"/>
      <c r="G44" s="3289"/>
      <c r="H44" s="3289"/>
      <c r="I44" s="3289"/>
      <c r="J44" s="3289"/>
      <c r="K44" s="3289"/>
      <c r="L44" s="3289"/>
      <c r="M44" s="3290"/>
    </row>
    <row r="45" spans="1:13" ht="14.25" thickBot="1">
      <c r="B45" s="3291"/>
      <c r="C45" s="3292"/>
      <c r="D45" s="3292"/>
      <c r="E45" s="3292"/>
      <c r="F45" s="3292"/>
      <c r="G45" s="3292"/>
      <c r="H45" s="3292"/>
      <c r="I45" s="3292"/>
      <c r="J45" s="3292"/>
      <c r="K45" s="3292"/>
      <c r="L45" s="3292"/>
      <c r="M45" s="3293"/>
    </row>
    <row r="46" spans="1:13">
      <c r="D46" s="739"/>
    </row>
    <row r="47" spans="1:13">
      <c r="D47" s="739"/>
    </row>
    <row r="48" spans="1:13">
      <c r="D48" s="739"/>
    </row>
    <row r="49" spans="4:4">
      <c r="D49" s="678"/>
    </row>
  </sheetData>
  <mergeCells count="12">
    <mergeCell ref="B44:M45"/>
    <mergeCell ref="I8:K8"/>
    <mergeCell ref="L8:M8"/>
    <mergeCell ref="I9:K9"/>
    <mergeCell ref="L9:M9"/>
    <mergeCell ref="I10:K12"/>
    <mergeCell ref="F11:H12"/>
    <mergeCell ref="L11:L14"/>
    <mergeCell ref="M11:M14"/>
    <mergeCell ref="F13:F14"/>
    <mergeCell ref="G13:I14"/>
    <mergeCell ref="J13:K14"/>
  </mergeCells>
  <pageMargins left="0.7" right="0.7" top="0.75" bottom="0.75" header="0.3" footer="0.3"/>
  <pageSetup paperSize="9" scale="2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51"/>
  <sheetViews>
    <sheetView showGridLines="0" view="pageBreakPreview" topLeftCell="C1" zoomScale="80" zoomScaleNormal="85" zoomScaleSheetLayoutView="80" workbookViewId="0">
      <selection activeCell="K4" sqref="K4"/>
    </sheetView>
  </sheetViews>
  <sheetFormatPr baseColWidth="10" defaultColWidth="10.28515625" defaultRowHeight="13.5"/>
  <cols>
    <col min="1" max="1" width="6.85546875" style="677" customWidth="1"/>
    <col min="2" max="2" width="16.140625" style="674" customWidth="1"/>
    <col min="3" max="3" width="56.42578125" style="674" customWidth="1"/>
    <col min="4" max="4" width="26.28515625" style="675" customWidth="1"/>
    <col min="5" max="5" width="65.7109375" style="675" customWidth="1"/>
    <col min="6" max="6" width="33" style="674" customWidth="1"/>
    <col min="7" max="8" width="8.85546875" style="674" customWidth="1"/>
    <col min="9" max="9" width="38.140625" style="677" customWidth="1"/>
    <col min="10" max="10" width="27.7109375" style="677" customWidth="1"/>
    <col min="11" max="11" width="35.28515625" style="677" customWidth="1"/>
    <col min="12" max="13" width="10" style="677" customWidth="1"/>
    <col min="14" max="256" width="10.28515625" style="677"/>
    <col min="257" max="257" width="6.85546875" style="677" customWidth="1"/>
    <col min="258" max="258" width="16.140625" style="677" customWidth="1"/>
    <col min="259" max="259" width="56.42578125" style="677" customWidth="1"/>
    <col min="260" max="260" width="26.28515625" style="677" customWidth="1"/>
    <col min="261" max="261" width="65.7109375" style="677" customWidth="1"/>
    <col min="262" max="262" width="33" style="677" customWidth="1"/>
    <col min="263" max="264" width="8.85546875" style="677" customWidth="1"/>
    <col min="265" max="265" width="38.140625" style="677" customWidth="1"/>
    <col min="266" max="266" width="27.7109375" style="677" customWidth="1"/>
    <col min="267" max="267" width="35.28515625" style="677" customWidth="1"/>
    <col min="268" max="269" width="10" style="677" customWidth="1"/>
    <col min="270" max="512" width="10.28515625" style="677"/>
    <col min="513" max="513" width="6.85546875" style="677" customWidth="1"/>
    <col min="514" max="514" width="16.140625" style="677" customWidth="1"/>
    <col min="515" max="515" width="56.42578125" style="677" customWidth="1"/>
    <col min="516" max="516" width="26.28515625" style="677" customWidth="1"/>
    <col min="517" max="517" width="65.7109375" style="677" customWidth="1"/>
    <col min="518" max="518" width="33" style="677" customWidth="1"/>
    <col min="519" max="520" width="8.85546875" style="677" customWidth="1"/>
    <col min="521" max="521" width="38.140625" style="677" customWidth="1"/>
    <col min="522" max="522" width="27.7109375" style="677" customWidth="1"/>
    <col min="523" max="523" width="35.28515625" style="677" customWidth="1"/>
    <col min="524" max="525" width="10" style="677" customWidth="1"/>
    <col min="526" max="768" width="10.28515625" style="677"/>
    <col min="769" max="769" width="6.85546875" style="677" customWidth="1"/>
    <col min="770" max="770" width="16.140625" style="677" customWidth="1"/>
    <col min="771" max="771" width="56.42578125" style="677" customWidth="1"/>
    <col min="772" max="772" width="26.28515625" style="677" customWidth="1"/>
    <col min="773" max="773" width="65.7109375" style="677" customWidth="1"/>
    <col min="774" max="774" width="33" style="677" customWidth="1"/>
    <col min="775" max="776" width="8.85546875" style="677" customWidth="1"/>
    <col min="777" max="777" width="38.140625" style="677" customWidth="1"/>
    <col min="778" max="778" width="27.7109375" style="677" customWidth="1"/>
    <col min="779" max="779" width="35.28515625" style="677" customWidth="1"/>
    <col min="780" max="781" width="10" style="677" customWidth="1"/>
    <col min="782" max="1024" width="10.28515625" style="677"/>
    <col min="1025" max="1025" width="6.85546875" style="677" customWidth="1"/>
    <col min="1026" max="1026" width="16.140625" style="677" customWidth="1"/>
    <col min="1027" max="1027" width="56.42578125" style="677" customWidth="1"/>
    <col min="1028" max="1028" width="26.28515625" style="677" customWidth="1"/>
    <col min="1029" max="1029" width="65.7109375" style="677" customWidth="1"/>
    <col min="1030" max="1030" width="33" style="677" customWidth="1"/>
    <col min="1031" max="1032" width="8.85546875" style="677" customWidth="1"/>
    <col min="1033" max="1033" width="38.140625" style="677" customWidth="1"/>
    <col min="1034" max="1034" width="27.7109375" style="677" customWidth="1"/>
    <col min="1035" max="1035" width="35.28515625" style="677" customWidth="1"/>
    <col min="1036" max="1037" width="10" style="677" customWidth="1"/>
    <col min="1038" max="1280" width="10.28515625" style="677"/>
    <col min="1281" max="1281" width="6.85546875" style="677" customWidth="1"/>
    <col min="1282" max="1282" width="16.140625" style="677" customWidth="1"/>
    <col min="1283" max="1283" width="56.42578125" style="677" customWidth="1"/>
    <col min="1284" max="1284" width="26.28515625" style="677" customWidth="1"/>
    <col min="1285" max="1285" width="65.7109375" style="677" customWidth="1"/>
    <col min="1286" max="1286" width="33" style="677" customWidth="1"/>
    <col min="1287" max="1288" width="8.85546875" style="677" customWidth="1"/>
    <col min="1289" max="1289" width="38.140625" style="677" customWidth="1"/>
    <col min="1290" max="1290" width="27.7109375" style="677" customWidth="1"/>
    <col min="1291" max="1291" width="35.28515625" style="677" customWidth="1"/>
    <col min="1292" max="1293" width="10" style="677" customWidth="1"/>
    <col min="1294" max="1536" width="10.28515625" style="677"/>
    <col min="1537" max="1537" width="6.85546875" style="677" customWidth="1"/>
    <col min="1538" max="1538" width="16.140625" style="677" customWidth="1"/>
    <col min="1539" max="1539" width="56.42578125" style="677" customWidth="1"/>
    <col min="1540" max="1540" width="26.28515625" style="677" customWidth="1"/>
    <col min="1541" max="1541" width="65.7109375" style="677" customWidth="1"/>
    <col min="1542" max="1542" width="33" style="677" customWidth="1"/>
    <col min="1543" max="1544" width="8.85546875" style="677" customWidth="1"/>
    <col min="1545" max="1545" width="38.140625" style="677" customWidth="1"/>
    <col min="1546" max="1546" width="27.7109375" style="677" customWidth="1"/>
    <col min="1547" max="1547" width="35.28515625" style="677" customWidth="1"/>
    <col min="1548" max="1549" width="10" style="677" customWidth="1"/>
    <col min="1550" max="1792" width="10.28515625" style="677"/>
    <col min="1793" max="1793" width="6.85546875" style="677" customWidth="1"/>
    <col min="1794" max="1794" width="16.140625" style="677" customWidth="1"/>
    <col min="1795" max="1795" width="56.42578125" style="677" customWidth="1"/>
    <col min="1796" max="1796" width="26.28515625" style="677" customWidth="1"/>
    <col min="1797" max="1797" width="65.7109375" style="677" customWidth="1"/>
    <col min="1798" max="1798" width="33" style="677" customWidth="1"/>
    <col min="1799" max="1800" width="8.85546875" style="677" customWidth="1"/>
    <col min="1801" max="1801" width="38.140625" style="677" customWidth="1"/>
    <col min="1802" max="1802" width="27.7109375" style="677" customWidth="1"/>
    <col min="1803" max="1803" width="35.28515625" style="677" customWidth="1"/>
    <col min="1804" max="1805" width="10" style="677" customWidth="1"/>
    <col min="1806" max="2048" width="10.28515625" style="677"/>
    <col min="2049" max="2049" width="6.85546875" style="677" customWidth="1"/>
    <col min="2050" max="2050" width="16.140625" style="677" customWidth="1"/>
    <col min="2051" max="2051" width="56.42578125" style="677" customWidth="1"/>
    <col min="2052" max="2052" width="26.28515625" style="677" customWidth="1"/>
    <col min="2053" max="2053" width="65.7109375" style="677" customWidth="1"/>
    <col min="2054" max="2054" width="33" style="677" customWidth="1"/>
    <col min="2055" max="2056" width="8.85546875" style="677" customWidth="1"/>
    <col min="2057" max="2057" width="38.140625" style="677" customWidth="1"/>
    <col min="2058" max="2058" width="27.7109375" style="677" customWidth="1"/>
    <col min="2059" max="2059" width="35.28515625" style="677" customWidth="1"/>
    <col min="2060" max="2061" width="10" style="677" customWidth="1"/>
    <col min="2062" max="2304" width="10.28515625" style="677"/>
    <col min="2305" max="2305" width="6.85546875" style="677" customWidth="1"/>
    <col min="2306" max="2306" width="16.140625" style="677" customWidth="1"/>
    <col min="2307" max="2307" width="56.42578125" style="677" customWidth="1"/>
    <col min="2308" max="2308" width="26.28515625" style="677" customWidth="1"/>
    <col min="2309" max="2309" width="65.7109375" style="677" customWidth="1"/>
    <col min="2310" max="2310" width="33" style="677" customWidth="1"/>
    <col min="2311" max="2312" width="8.85546875" style="677" customWidth="1"/>
    <col min="2313" max="2313" width="38.140625" style="677" customWidth="1"/>
    <col min="2314" max="2314" width="27.7109375" style="677" customWidth="1"/>
    <col min="2315" max="2315" width="35.28515625" style="677" customWidth="1"/>
    <col min="2316" max="2317" width="10" style="677" customWidth="1"/>
    <col min="2318" max="2560" width="10.28515625" style="677"/>
    <col min="2561" max="2561" width="6.85546875" style="677" customWidth="1"/>
    <col min="2562" max="2562" width="16.140625" style="677" customWidth="1"/>
    <col min="2563" max="2563" width="56.42578125" style="677" customWidth="1"/>
    <col min="2564" max="2564" width="26.28515625" style="677" customWidth="1"/>
    <col min="2565" max="2565" width="65.7109375" style="677" customWidth="1"/>
    <col min="2566" max="2566" width="33" style="677" customWidth="1"/>
    <col min="2567" max="2568" width="8.85546875" style="677" customWidth="1"/>
    <col min="2569" max="2569" width="38.140625" style="677" customWidth="1"/>
    <col min="2570" max="2570" width="27.7109375" style="677" customWidth="1"/>
    <col min="2571" max="2571" width="35.28515625" style="677" customWidth="1"/>
    <col min="2572" max="2573" width="10" style="677" customWidth="1"/>
    <col min="2574" max="2816" width="10.28515625" style="677"/>
    <col min="2817" max="2817" width="6.85546875" style="677" customWidth="1"/>
    <col min="2818" max="2818" width="16.140625" style="677" customWidth="1"/>
    <col min="2819" max="2819" width="56.42578125" style="677" customWidth="1"/>
    <col min="2820" max="2820" width="26.28515625" style="677" customWidth="1"/>
    <col min="2821" max="2821" width="65.7109375" style="677" customWidth="1"/>
    <col min="2822" max="2822" width="33" style="677" customWidth="1"/>
    <col min="2823" max="2824" width="8.85546875" style="677" customWidth="1"/>
    <col min="2825" max="2825" width="38.140625" style="677" customWidth="1"/>
    <col min="2826" max="2826" width="27.7109375" style="677" customWidth="1"/>
    <col min="2827" max="2827" width="35.28515625" style="677" customWidth="1"/>
    <col min="2828" max="2829" width="10" style="677" customWidth="1"/>
    <col min="2830" max="3072" width="10.28515625" style="677"/>
    <col min="3073" max="3073" width="6.85546875" style="677" customWidth="1"/>
    <col min="3074" max="3074" width="16.140625" style="677" customWidth="1"/>
    <col min="3075" max="3075" width="56.42578125" style="677" customWidth="1"/>
    <col min="3076" max="3076" width="26.28515625" style="677" customWidth="1"/>
    <col min="3077" max="3077" width="65.7109375" style="677" customWidth="1"/>
    <col min="3078" max="3078" width="33" style="677" customWidth="1"/>
    <col min="3079" max="3080" width="8.85546875" style="677" customWidth="1"/>
    <col min="3081" max="3081" width="38.140625" style="677" customWidth="1"/>
    <col min="3082" max="3082" width="27.7109375" style="677" customWidth="1"/>
    <col min="3083" max="3083" width="35.28515625" style="677" customWidth="1"/>
    <col min="3084" max="3085" width="10" style="677" customWidth="1"/>
    <col min="3086" max="3328" width="10.28515625" style="677"/>
    <col min="3329" max="3329" width="6.85546875" style="677" customWidth="1"/>
    <col min="3330" max="3330" width="16.140625" style="677" customWidth="1"/>
    <col min="3331" max="3331" width="56.42578125" style="677" customWidth="1"/>
    <col min="3332" max="3332" width="26.28515625" style="677" customWidth="1"/>
    <col min="3333" max="3333" width="65.7109375" style="677" customWidth="1"/>
    <col min="3334" max="3334" width="33" style="677" customWidth="1"/>
    <col min="3335" max="3336" width="8.85546875" style="677" customWidth="1"/>
    <col min="3337" max="3337" width="38.140625" style="677" customWidth="1"/>
    <col min="3338" max="3338" width="27.7109375" style="677" customWidth="1"/>
    <col min="3339" max="3339" width="35.28515625" style="677" customWidth="1"/>
    <col min="3340" max="3341" width="10" style="677" customWidth="1"/>
    <col min="3342" max="3584" width="10.28515625" style="677"/>
    <col min="3585" max="3585" width="6.85546875" style="677" customWidth="1"/>
    <col min="3586" max="3586" width="16.140625" style="677" customWidth="1"/>
    <col min="3587" max="3587" width="56.42578125" style="677" customWidth="1"/>
    <col min="3588" max="3588" width="26.28515625" style="677" customWidth="1"/>
    <col min="3589" max="3589" width="65.7109375" style="677" customWidth="1"/>
    <col min="3590" max="3590" width="33" style="677" customWidth="1"/>
    <col min="3591" max="3592" width="8.85546875" style="677" customWidth="1"/>
    <col min="3593" max="3593" width="38.140625" style="677" customWidth="1"/>
    <col min="3594" max="3594" width="27.7109375" style="677" customWidth="1"/>
    <col min="3595" max="3595" width="35.28515625" style="677" customWidth="1"/>
    <col min="3596" max="3597" width="10" style="677" customWidth="1"/>
    <col min="3598" max="3840" width="10.28515625" style="677"/>
    <col min="3841" max="3841" width="6.85546875" style="677" customWidth="1"/>
    <col min="3842" max="3842" width="16.140625" style="677" customWidth="1"/>
    <col min="3843" max="3843" width="56.42578125" style="677" customWidth="1"/>
    <col min="3844" max="3844" width="26.28515625" style="677" customWidth="1"/>
    <col min="3845" max="3845" width="65.7109375" style="677" customWidth="1"/>
    <col min="3846" max="3846" width="33" style="677" customWidth="1"/>
    <col min="3847" max="3848" width="8.85546875" style="677" customWidth="1"/>
    <col min="3849" max="3849" width="38.140625" style="677" customWidth="1"/>
    <col min="3850" max="3850" width="27.7109375" style="677" customWidth="1"/>
    <col min="3851" max="3851" width="35.28515625" style="677" customWidth="1"/>
    <col min="3852" max="3853" width="10" style="677" customWidth="1"/>
    <col min="3854" max="4096" width="10.28515625" style="677"/>
    <col min="4097" max="4097" width="6.85546875" style="677" customWidth="1"/>
    <col min="4098" max="4098" width="16.140625" style="677" customWidth="1"/>
    <col min="4099" max="4099" width="56.42578125" style="677" customWidth="1"/>
    <col min="4100" max="4100" width="26.28515625" style="677" customWidth="1"/>
    <col min="4101" max="4101" width="65.7109375" style="677" customWidth="1"/>
    <col min="4102" max="4102" width="33" style="677" customWidth="1"/>
    <col min="4103" max="4104" width="8.85546875" style="677" customWidth="1"/>
    <col min="4105" max="4105" width="38.140625" style="677" customWidth="1"/>
    <col min="4106" max="4106" width="27.7109375" style="677" customWidth="1"/>
    <col min="4107" max="4107" width="35.28515625" style="677" customWidth="1"/>
    <col min="4108" max="4109" width="10" style="677" customWidth="1"/>
    <col min="4110" max="4352" width="10.28515625" style="677"/>
    <col min="4353" max="4353" width="6.85546875" style="677" customWidth="1"/>
    <col min="4354" max="4354" width="16.140625" style="677" customWidth="1"/>
    <col min="4355" max="4355" width="56.42578125" style="677" customWidth="1"/>
    <col min="4356" max="4356" width="26.28515625" style="677" customWidth="1"/>
    <col min="4357" max="4357" width="65.7109375" style="677" customWidth="1"/>
    <col min="4358" max="4358" width="33" style="677" customWidth="1"/>
    <col min="4359" max="4360" width="8.85546875" style="677" customWidth="1"/>
    <col min="4361" max="4361" width="38.140625" style="677" customWidth="1"/>
    <col min="4362" max="4362" width="27.7109375" style="677" customWidth="1"/>
    <col min="4363" max="4363" width="35.28515625" style="677" customWidth="1"/>
    <col min="4364" max="4365" width="10" style="677" customWidth="1"/>
    <col min="4366" max="4608" width="10.28515625" style="677"/>
    <col min="4609" max="4609" width="6.85546875" style="677" customWidth="1"/>
    <col min="4610" max="4610" width="16.140625" style="677" customWidth="1"/>
    <col min="4611" max="4611" width="56.42578125" style="677" customWidth="1"/>
    <col min="4612" max="4612" width="26.28515625" style="677" customWidth="1"/>
    <col min="4613" max="4613" width="65.7109375" style="677" customWidth="1"/>
    <col min="4614" max="4614" width="33" style="677" customWidth="1"/>
    <col min="4615" max="4616" width="8.85546875" style="677" customWidth="1"/>
    <col min="4617" max="4617" width="38.140625" style="677" customWidth="1"/>
    <col min="4618" max="4618" width="27.7109375" style="677" customWidth="1"/>
    <col min="4619" max="4619" width="35.28515625" style="677" customWidth="1"/>
    <col min="4620" max="4621" width="10" style="677" customWidth="1"/>
    <col min="4622" max="4864" width="10.28515625" style="677"/>
    <col min="4865" max="4865" width="6.85546875" style="677" customWidth="1"/>
    <col min="4866" max="4866" width="16.140625" style="677" customWidth="1"/>
    <col min="4867" max="4867" width="56.42578125" style="677" customWidth="1"/>
    <col min="4868" max="4868" width="26.28515625" style="677" customWidth="1"/>
    <col min="4869" max="4869" width="65.7109375" style="677" customWidth="1"/>
    <col min="4870" max="4870" width="33" style="677" customWidth="1"/>
    <col min="4871" max="4872" width="8.85546875" style="677" customWidth="1"/>
    <col min="4873" max="4873" width="38.140625" style="677" customWidth="1"/>
    <col min="4874" max="4874" width="27.7109375" style="677" customWidth="1"/>
    <col min="4875" max="4875" width="35.28515625" style="677" customWidth="1"/>
    <col min="4876" max="4877" width="10" style="677" customWidth="1"/>
    <col min="4878" max="5120" width="10.28515625" style="677"/>
    <col min="5121" max="5121" width="6.85546875" style="677" customWidth="1"/>
    <col min="5122" max="5122" width="16.140625" style="677" customWidth="1"/>
    <col min="5123" max="5123" width="56.42578125" style="677" customWidth="1"/>
    <col min="5124" max="5124" width="26.28515625" style="677" customWidth="1"/>
    <col min="5125" max="5125" width="65.7109375" style="677" customWidth="1"/>
    <col min="5126" max="5126" width="33" style="677" customWidth="1"/>
    <col min="5127" max="5128" width="8.85546875" style="677" customWidth="1"/>
    <col min="5129" max="5129" width="38.140625" style="677" customWidth="1"/>
    <col min="5130" max="5130" width="27.7109375" style="677" customWidth="1"/>
    <col min="5131" max="5131" width="35.28515625" style="677" customWidth="1"/>
    <col min="5132" max="5133" width="10" style="677" customWidth="1"/>
    <col min="5134" max="5376" width="10.28515625" style="677"/>
    <col min="5377" max="5377" width="6.85546875" style="677" customWidth="1"/>
    <col min="5378" max="5378" width="16.140625" style="677" customWidth="1"/>
    <col min="5379" max="5379" width="56.42578125" style="677" customWidth="1"/>
    <col min="5380" max="5380" width="26.28515625" style="677" customWidth="1"/>
    <col min="5381" max="5381" width="65.7109375" style="677" customWidth="1"/>
    <col min="5382" max="5382" width="33" style="677" customWidth="1"/>
    <col min="5383" max="5384" width="8.85546875" style="677" customWidth="1"/>
    <col min="5385" max="5385" width="38.140625" style="677" customWidth="1"/>
    <col min="5386" max="5386" width="27.7109375" style="677" customWidth="1"/>
    <col min="5387" max="5387" width="35.28515625" style="677" customWidth="1"/>
    <col min="5388" max="5389" width="10" style="677" customWidth="1"/>
    <col min="5390" max="5632" width="10.28515625" style="677"/>
    <col min="5633" max="5633" width="6.85546875" style="677" customWidth="1"/>
    <col min="5634" max="5634" width="16.140625" style="677" customWidth="1"/>
    <col min="5635" max="5635" width="56.42578125" style="677" customWidth="1"/>
    <col min="5636" max="5636" width="26.28515625" style="677" customWidth="1"/>
    <col min="5637" max="5637" width="65.7109375" style="677" customWidth="1"/>
    <col min="5638" max="5638" width="33" style="677" customWidth="1"/>
    <col min="5639" max="5640" width="8.85546875" style="677" customWidth="1"/>
    <col min="5641" max="5641" width="38.140625" style="677" customWidth="1"/>
    <col min="5642" max="5642" width="27.7109375" style="677" customWidth="1"/>
    <col min="5643" max="5643" width="35.28515625" style="677" customWidth="1"/>
    <col min="5644" max="5645" width="10" style="677" customWidth="1"/>
    <col min="5646" max="5888" width="10.28515625" style="677"/>
    <col min="5889" max="5889" width="6.85546875" style="677" customWidth="1"/>
    <col min="5890" max="5890" width="16.140625" style="677" customWidth="1"/>
    <col min="5891" max="5891" width="56.42578125" style="677" customWidth="1"/>
    <col min="5892" max="5892" width="26.28515625" style="677" customWidth="1"/>
    <col min="5893" max="5893" width="65.7109375" style="677" customWidth="1"/>
    <col min="5894" max="5894" width="33" style="677" customWidth="1"/>
    <col min="5895" max="5896" width="8.85546875" style="677" customWidth="1"/>
    <col min="5897" max="5897" width="38.140625" style="677" customWidth="1"/>
    <col min="5898" max="5898" width="27.7109375" style="677" customWidth="1"/>
    <col min="5899" max="5899" width="35.28515625" style="677" customWidth="1"/>
    <col min="5900" max="5901" width="10" style="677" customWidth="1"/>
    <col min="5902" max="6144" width="10.28515625" style="677"/>
    <col min="6145" max="6145" width="6.85546875" style="677" customWidth="1"/>
    <col min="6146" max="6146" width="16.140625" style="677" customWidth="1"/>
    <col min="6147" max="6147" width="56.42578125" style="677" customWidth="1"/>
    <col min="6148" max="6148" width="26.28515625" style="677" customWidth="1"/>
    <col min="6149" max="6149" width="65.7109375" style="677" customWidth="1"/>
    <col min="6150" max="6150" width="33" style="677" customWidth="1"/>
    <col min="6151" max="6152" width="8.85546875" style="677" customWidth="1"/>
    <col min="6153" max="6153" width="38.140625" style="677" customWidth="1"/>
    <col min="6154" max="6154" width="27.7109375" style="677" customWidth="1"/>
    <col min="6155" max="6155" width="35.28515625" style="677" customWidth="1"/>
    <col min="6156" max="6157" width="10" style="677" customWidth="1"/>
    <col min="6158" max="6400" width="10.28515625" style="677"/>
    <col min="6401" max="6401" width="6.85546875" style="677" customWidth="1"/>
    <col min="6402" max="6402" width="16.140625" style="677" customWidth="1"/>
    <col min="6403" max="6403" width="56.42578125" style="677" customWidth="1"/>
    <col min="6404" max="6404" width="26.28515625" style="677" customWidth="1"/>
    <col min="6405" max="6405" width="65.7109375" style="677" customWidth="1"/>
    <col min="6406" max="6406" width="33" style="677" customWidth="1"/>
    <col min="6407" max="6408" width="8.85546875" style="677" customWidth="1"/>
    <col min="6409" max="6409" width="38.140625" style="677" customWidth="1"/>
    <col min="6410" max="6410" width="27.7109375" style="677" customWidth="1"/>
    <col min="6411" max="6411" width="35.28515625" style="677" customWidth="1"/>
    <col min="6412" max="6413" width="10" style="677" customWidth="1"/>
    <col min="6414" max="6656" width="10.28515625" style="677"/>
    <col min="6657" max="6657" width="6.85546875" style="677" customWidth="1"/>
    <col min="6658" max="6658" width="16.140625" style="677" customWidth="1"/>
    <col min="6659" max="6659" width="56.42578125" style="677" customWidth="1"/>
    <col min="6660" max="6660" width="26.28515625" style="677" customWidth="1"/>
    <col min="6661" max="6661" width="65.7109375" style="677" customWidth="1"/>
    <col min="6662" max="6662" width="33" style="677" customWidth="1"/>
    <col min="6663" max="6664" width="8.85546875" style="677" customWidth="1"/>
    <col min="6665" max="6665" width="38.140625" style="677" customWidth="1"/>
    <col min="6666" max="6666" width="27.7109375" style="677" customWidth="1"/>
    <col min="6667" max="6667" width="35.28515625" style="677" customWidth="1"/>
    <col min="6668" max="6669" width="10" style="677" customWidth="1"/>
    <col min="6670" max="6912" width="10.28515625" style="677"/>
    <col min="6913" max="6913" width="6.85546875" style="677" customWidth="1"/>
    <col min="6914" max="6914" width="16.140625" style="677" customWidth="1"/>
    <col min="6915" max="6915" width="56.42578125" style="677" customWidth="1"/>
    <col min="6916" max="6916" width="26.28515625" style="677" customWidth="1"/>
    <col min="6917" max="6917" width="65.7109375" style="677" customWidth="1"/>
    <col min="6918" max="6918" width="33" style="677" customWidth="1"/>
    <col min="6919" max="6920" width="8.85546875" style="677" customWidth="1"/>
    <col min="6921" max="6921" width="38.140625" style="677" customWidth="1"/>
    <col min="6922" max="6922" width="27.7109375" style="677" customWidth="1"/>
    <col min="6923" max="6923" width="35.28515625" style="677" customWidth="1"/>
    <col min="6924" max="6925" width="10" style="677" customWidth="1"/>
    <col min="6926" max="7168" width="10.28515625" style="677"/>
    <col min="7169" max="7169" width="6.85546875" style="677" customWidth="1"/>
    <col min="7170" max="7170" width="16.140625" style="677" customWidth="1"/>
    <col min="7171" max="7171" width="56.42578125" style="677" customWidth="1"/>
    <col min="7172" max="7172" width="26.28515625" style="677" customWidth="1"/>
    <col min="7173" max="7173" width="65.7109375" style="677" customWidth="1"/>
    <col min="7174" max="7174" width="33" style="677" customWidth="1"/>
    <col min="7175" max="7176" width="8.85546875" style="677" customWidth="1"/>
    <col min="7177" max="7177" width="38.140625" style="677" customWidth="1"/>
    <col min="7178" max="7178" width="27.7109375" style="677" customWidth="1"/>
    <col min="7179" max="7179" width="35.28515625" style="677" customWidth="1"/>
    <col min="7180" max="7181" width="10" style="677" customWidth="1"/>
    <col min="7182" max="7424" width="10.28515625" style="677"/>
    <col min="7425" max="7425" width="6.85546875" style="677" customWidth="1"/>
    <col min="7426" max="7426" width="16.140625" style="677" customWidth="1"/>
    <col min="7427" max="7427" width="56.42578125" style="677" customWidth="1"/>
    <col min="7428" max="7428" width="26.28515625" style="677" customWidth="1"/>
    <col min="7429" max="7429" width="65.7109375" style="677" customWidth="1"/>
    <col min="7430" max="7430" width="33" style="677" customWidth="1"/>
    <col min="7431" max="7432" width="8.85546875" style="677" customWidth="1"/>
    <col min="7433" max="7433" width="38.140625" style="677" customWidth="1"/>
    <col min="7434" max="7434" width="27.7109375" style="677" customWidth="1"/>
    <col min="7435" max="7435" width="35.28515625" style="677" customWidth="1"/>
    <col min="7436" max="7437" width="10" style="677" customWidth="1"/>
    <col min="7438" max="7680" width="10.28515625" style="677"/>
    <col min="7681" max="7681" width="6.85546875" style="677" customWidth="1"/>
    <col min="7682" max="7682" width="16.140625" style="677" customWidth="1"/>
    <col min="7683" max="7683" width="56.42578125" style="677" customWidth="1"/>
    <col min="7684" max="7684" width="26.28515625" style="677" customWidth="1"/>
    <col min="7685" max="7685" width="65.7109375" style="677" customWidth="1"/>
    <col min="7686" max="7686" width="33" style="677" customWidth="1"/>
    <col min="7687" max="7688" width="8.85546875" style="677" customWidth="1"/>
    <col min="7689" max="7689" width="38.140625" style="677" customWidth="1"/>
    <col min="7690" max="7690" width="27.7109375" style="677" customWidth="1"/>
    <col min="7691" max="7691" width="35.28515625" style="677" customWidth="1"/>
    <col min="7692" max="7693" width="10" style="677" customWidth="1"/>
    <col min="7694" max="7936" width="10.28515625" style="677"/>
    <col min="7937" max="7937" width="6.85546875" style="677" customWidth="1"/>
    <col min="7938" max="7938" width="16.140625" style="677" customWidth="1"/>
    <col min="7939" max="7939" width="56.42578125" style="677" customWidth="1"/>
    <col min="7940" max="7940" width="26.28515625" style="677" customWidth="1"/>
    <col min="7941" max="7941" width="65.7109375" style="677" customWidth="1"/>
    <col min="7942" max="7942" width="33" style="677" customWidth="1"/>
    <col min="7943" max="7944" width="8.85546875" style="677" customWidth="1"/>
    <col min="7945" max="7945" width="38.140625" style="677" customWidth="1"/>
    <col min="7946" max="7946" width="27.7109375" style="677" customWidth="1"/>
    <col min="7947" max="7947" width="35.28515625" style="677" customWidth="1"/>
    <col min="7948" max="7949" width="10" style="677" customWidth="1"/>
    <col min="7950" max="8192" width="10.28515625" style="677"/>
    <col min="8193" max="8193" width="6.85546875" style="677" customWidth="1"/>
    <col min="8194" max="8194" width="16.140625" style="677" customWidth="1"/>
    <col min="8195" max="8195" width="56.42578125" style="677" customWidth="1"/>
    <col min="8196" max="8196" width="26.28515625" style="677" customWidth="1"/>
    <col min="8197" max="8197" width="65.7109375" style="677" customWidth="1"/>
    <col min="8198" max="8198" width="33" style="677" customWidth="1"/>
    <col min="8199" max="8200" width="8.85546875" style="677" customWidth="1"/>
    <col min="8201" max="8201" width="38.140625" style="677" customWidth="1"/>
    <col min="8202" max="8202" width="27.7109375" style="677" customWidth="1"/>
    <col min="8203" max="8203" width="35.28515625" style="677" customWidth="1"/>
    <col min="8204" max="8205" width="10" style="677" customWidth="1"/>
    <col min="8206" max="8448" width="10.28515625" style="677"/>
    <col min="8449" max="8449" width="6.85546875" style="677" customWidth="1"/>
    <col min="8450" max="8450" width="16.140625" style="677" customWidth="1"/>
    <col min="8451" max="8451" width="56.42578125" style="677" customWidth="1"/>
    <col min="8452" max="8452" width="26.28515625" style="677" customWidth="1"/>
    <col min="8453" max="8453" width="65.7109375" style="677" customWidth="1"/>
    <col min="8454" max="8454" width="33" style="677" customWidth="1"/>
    <col min="8455" max="8456" width="8.85546875" style="677" customWidth="1"/>
    <col min="8457" max="8457" width="38.140625" style="677" customWidth="1"/>
    <col min="8458" max="8458" width="27.7109375" style="677" customWidth="1"/>
    <col min="8459" max="8459" width="35.28515625" style="677" customWidth="1"/>
    <col min="8460" max="8461" width="10" style="677" customWidth="1"/>
    <col min="8462" max="8704" width="10.28515625" style="677"/>
    <col min="8705" max="8705" width="6.85546875" style="677" customWidth="1"/>
    <col min="8706" max="8706" width="16.140625" style="677" customWidth="1"/>
    <col min="8707" max="8707" width="56.42578125" style="677" customWidth="1"/>
    <col min="8708" max="8708" width="26.28515625" style="677" customWidth="1"/>
    <col min="8709" max="8709" width="65.7109375" style="677" customWidth="1"/>
    <col min="8710" max="8710" width="33" style="677" customWidth="1"/>
    <col min="8711" max="8712" width="8.85546875" style="677" customWidth="1"/>
    <col min="8713" max="8713" width="38.140625" style="677" customWidth="1"/>
    <col min="8714" max="8714" width="27.7109375" style="677" customWidth="1"/>
    <col min="8715" max="8715" width="35.28515625" style="677" customWidth="1"/>
    <col min="8716" max="8717" width="10" style="677" customWidth="1"/>
    <col min="8718" max="8960" width="10.28515625" style="677"/>
    <col min="8961" max="8961" width="6.85546875" style="677" customWidth="1"/>
    <col min="8962" max="8962" width="16.140625" style="677" customWidth="1"/>
    <col min="8963" max="8963" width="56.42578125" style="677" customWidth="1"/>
    <col min="8964" max="8964" width="26.28515625" style="677" customWidth="1"/>
    <col min="8965" max="8965" width="65.7109375" style="677" customWidth="1"/>
    <col min="8966" max="8966" width="33" style="677" customWidth="1"/>
    <col min="8967" max="8968" width="8.85546875" style="677" customWidth="1"/>
    <col min="8969" max="8969" width="38.140625" style="677" customWidth="1"/>
    <col min="8970" max="8970" width="27.7109375" style="677" customWidth="1"/>
    <col min="8971" max="8971" width="35.28515625" style="677" customWidth="1"/>
    <col min="8972" max="8973" width="10" style="677" customWidth="1"/>
    <col min="8974" max="9216" width="10.28515625" style="677"/>
    <col min="9217" max="9217" width="6.85546875" style="677" customWidth="1"/>
    <col min="9218" max="9218" width="16.140625" style="677" customWidth="1"/>
    <col min="9219" max="9219" width="56.42578125" style="677" customWidth="1"/>
    <col min="9220" max="9220" width="26.28515625" style="677" customWidth="1"/>
    <col min="9221" max="9221" width="65.7109375" style="677" customWidth="1"/>
    <col min="9222" max="9222" width="33" style="677" customWidth="1"/>
    <col min="9223" max="9224" width="8.85546875" style="677" customWidth="1"/>
    <col min="9225" max="9225" width="38.140625" style="677" customWidth="1"/>
    <col min="9226" max="9226" width="27.7109375" style="677" customWidth="1"/>
    <col min="9227" max="9227" width="35.28515625" style="677" customWidth="1"/>
    <col min="9228" max="9229" width="10" style="677" customWidth="1"/>
    <col min="9230" max="9472" width="10.28515625" style="677"/>
    <col min="9473" max="9473" width="6.85546875" style="677" customWidth="1"/>
    <col min="9474" max="9474" width="16.140625" style="677" customWidth="1"/>
    <col min="9475" max="9475" width="56.42578125" style="677" customWidth="1"/>
    <col min="9476" max="9476" width="26.28515625" style="677" customWidth="1"/>
    <col min="9477" max="9477" width="65.7109375" style="677" customWidth="1"/>
    <col min="9478" max="9478" width="33" style="677" customWidth="1"/>
    <col min="9479" max="9480" width="8.85546875" style="677" customWidth="1"/>
    <col min="9481" max="9481" width="38.140625" style="677" customWidth="1"/>
    <col min="9482" max="9482" width="27.7109375" style="677" customWidth="1"/>
    <col min="9483" max="9483" width="35.28515625" style="677" customWidth="1"/>
    <col min="9484" max="9485" width="10" style="677" customWidth="1"/>
    <col min="9486" max="9728" width="10.28515625" style="677"/>
    <col min="9729" max="9729" width="6.85546875" style="677" customWidth="1"/>
    <col min="9730" max="9730" width="16.140625" style="677" customWidth="1"/>
    <col min="9731" max="9731" width="56.42578125" style="677" customWidth="1"/>
    <col min="9732" max="9732" width="26.28515625" style="677" customWidth="1"/>
    <col min="9733" max="9733" width="65.7109375" style="677" customWidth="1"/>
    <col min="9734" max="9734" width="33" style="677" customWidth="1"/>
    <col min="9735" max="9736" width="8.85546875" style="677" customWidth="1"/>
    <col min="9737" max="9737" width="38.140625" style="677" customWidth="1"/>
    <col min="9738" max="9738" width="27.7109375" style="677" customWidth="1"/>
    <col min="9739" max="9739" width="35.28515625" style="677" customWidth="1"/>
    <col min="9740" max="9741" width="10" style="677" customWidth="1"/>
    <col min="9742" max="9984" width="10.28515625" style="677"/>
    <col min="9985" max="9985" width="6.85546875" style="677" customWidth="1"/>
    <col min="9986" max="9986" width="16.140625" style="677" customWidth="1"/>
    <col min="9987" max="9987" width="56.42578125" style="677" customWidth="1"/>
    <col min="9988" max="9988" width="26.28515625" style="677" customWidth="1"/>
    <col min="9989" max="9989" width="65.7109375" style="677" customWidth="1"/>
    <col min="9990" max="9990" width="33" style="677" customWidth="1"/>
    <col min="9991" max="9992" width="8.85546875" style="677" customWidth="1"/>
    <col min="9993" max="9993" width="38.140625" style="677" customWidth="1"/>
    <col min="9994" max="9994" width="27.7109375" style="677" customWidth="1"/>
    <col min="9995" max="9995" width="35.28515625" style="677" customWidth="1"/>
    <col min="9996" max="9997" width="10" style="677" customWidth="1"/>
    <col min="9998" max="10240" width="10.28515625" style="677"/>
    <col min="10241" max="10241" width="6.85546875" style="677" customWidth="1"/>
    <col min="10242" max="10242" width="16.140625" style="677" customWidth="1"/>
    <col min="10243" max="10243" width="56.42578125" style="677" customWidth="1"/>
    <col min="10244" max="10244" width="26.28515625" style="677" customWidth="1"/>
    <col min="10245" max="10245" width="65.7109375" style="677" customWidth="1"/>
    <col min="10246" max="10246" width="33" style="677" customWidth="1"/>
    <col min="10247" max="10248" width="8.85546875" style="677" customWidth="1"/>
    <col min="10249" max="10249" width="38.140625" style="677" customWidth="1"/>
    <col min="10250" max="10250" width="27.7109375" style="677" customWidth="1"/>
    <col min="10251" max="10251" width="35.28515625" style="677" customWidth="1"/>
    <col min="10252" max="10253" width="10" style="677" customWidth="1"/>
    <col min="10254" max="10496" width="10.28515625" style="677"/>
    <col min="10497" max="10497" width="6.85546875" style="677" customWidth="1"/>
    <col min="10498" max="10498" width="16.140625" style="677" customWidth="1"/>
    <col min="10499" max="10499" width="56.42578125" style="677" customWidth="1"/>
    <col min="10500" max="10500" width="26.28515625" style="677" customWidth="1"/>
    <col min="10501" max="10501" width="65.7109375" style="677" customWidth="1"/>
    <col min="10502" max="10502" width="33" style="677" customWidth="1"/>
    <col min="10503" max="10504" width="8.85546875" style="677" customWidth="1"/>
    <col min="10505" max="10505" width="38.140625" style="677" customWidth="1"/>
    <col min="10506" max="10506" width="27.7109375" style="677" customWidth="1"/>
    <col min="10507" max="10507" width="35.28515625" style="677" customWidth="1"/>
    <col min="10508" max="10509" width="10" style="677" customWidth="1"/>
    <col min="10510" max="10752" width="10.28515625" style="677"/>
    <col min="10753" max="10753" width="6.85546875" style="677" customWidth="1"/>
    <col min="10754" max="10754" width="16.140625" style="677" customWidth="1"/>
    <col min="10755" max="10755" width="56.42578125" style="677" customWidth="1"/>
    <col min="10756" max="10756" width="26.28515625" style="677" customWidth="1"/>
    <col min="10757" max="10757" width="65.7109375" style="677" customWidth="1"/>
    <col min="10758" max="10758" width="33" style="677" customWidth="1"/>
    <col min="10759" max="10760" width="8.85546875" style="677" customWidth="1"/>
    <col min="10761" max="10761" width="38.140625" style="677" customWidth="1"/>
    <col min="10762" max="10762" width="27.7109375" style="677" customWidth="1"/>
    <col min="10763" max="10763" width="35.28515625" style="677" customWidth="1"/>
    <col min="10764" max="10765" width="10" style="677" customWidth="1"/>
    <col min="10766" max="11008" width="10.28515625" style="677"/>
    <col min="11009" max="11009" width="6.85546875" style="677" customWidth="1"/>
    <col min="11010" max="11010" width="16.140625" style="677" customWidth="1"/>
    <col min="11011" max="11011" width="56.42578125" style="677" customWidth="1"/>
    <col min="11012" max="11012" width="26.28515625" style="677" customWidth="1"/>
    <col min="11013" max="11013" width="65.7109375" style="677" customWidth="1"/>
    <col min="11014" max="11014" width="33" style="677" customWidth="1"/>
    <col min="11015" max="11016" width="8.85546875" style="677" customWidth="1"/>
    <col min="11017" max="11017" width="38.140625" style="677" customWidth="1"/>
    <col min="11018" max="11018" width="27.7109375" style="677" customWidth="1"/>
    <col min="11019" max="11019" width="35.28515625" style="677" customWidth="1"/>
    <col min="11020" max="11021" width="10" style="677" customWidth="1"/>
    <col min="11022" max="11264" width="10.28515625" style="677"/>
    <col min="11265" max="11265" width="6.85546875" style="677" customWidth="1"/>
    <col min="11266" max="11266" width="16.140625" style="677" customWidth="1"/>
    <col min="11267" max="11267" width="56.42578125" style="677" customWidth="1"/>
    <col min="11268" max="11268" width="26.28515625" style="677" customWidth="1"/>
    <col min="11269" max="11269" width="65.7109375" style="677" customWidth="1"/>
    <col min="11270" max="11270" width="33" style="677" customWidth="1"/>
    <col min="11271" max="11272" width="8.85546875" style="677" customWidth="1"/>
    <col min="11273" max="11273" width="38.140625" style="677" customWidth="1"/>
    <col min="11274" max="11274" width="27.7109375" style="677" customWidth="1"/>
    <col min="11275" max="11275" width="35.28515625" style="677" customWidth="1"/>
    <col min="11276" max="11277" width="10" style="677" customWidth="1"/>
    <col min="11278" max="11520" width="10.28515625" style="677"/>
    <col min="11521" max="11521" width="6.85546875" style="677" customWidth="1"/>
    <col min="11522" max="11522" width="16.140625" style="677" customWidth="1"/>
    <col min="11523" max="11523" width="56.42578125" style="677" customWidth="1"/>
    <col min="11524" max="11524" width="26.28515625" style="677" customWidth="1"/>
    <col min="11525" max="11525" width="65.7109375" style="677" customWidth="1"/>
    <col min="11526" max="11526" width="33" style="677" customWidth="1"/>
    <col min="11527" max="11528" width="8.85546875" style="677" customWidth="1"/>
    <col min="11529" max="11529" width="38.140625" style="677" customWidth="1"/>
    <col min="11530" max="11530" width="27.7109375" style="677" customWidth="1"/>
    <col min="11531" max="11531" width="35.28515625" style="677" customWidth="1"/>
    <col min="11532" max="11533" width="10" style="677" customWidth="1"/>
    <col min="11534" max="11776" width="10.28515625" style="677"/>
    <col min="11777" max="11777" width="6.85546875" style="677" customWidth="1"/>
    <col min="11778" max="11778" width="16.140625" style="677" customWidth="1"/>
    <col min="11779" max="11779" width="56.42578125" style="677" customWidth="1"/>
    <col min="11780" max="11780" width="26.28515625" style="677" customWidth="1"/>
    <col min="11781" max="11781" width="65.7109375" style="677" customWidth="1"/>
    <col min="11782" max="11782" width="33" style="677" customWidth="1"/>
    <col min="11783" max="11784" width="8.85546875" style="677" customWidth="1"/>
    <col min="11785" max="11785" width="38.140625" style="677" customWidth="1"/>
    <col min="11786" max="11786" width="27.7109375" style="677" customWidth="1"/>
    <col min="11787" max="11787" width="35.28515625" style="677" customWidth="1"/>
    <col min="11788" max="11789" width="10" style="677" customWidth="1"/>
    <col min="11790" max="12032" width="10.28515625" style="677"/>
    <col min="12033" max="12033" width="6.85546875" style="677" customWidth="1"/>
    <col min="12034" max="12034" width="16.140625" style="677" customWidth="1"/>
    <col min="12035" max="12035" width="56.42578125" style="677" customWidth="1"/>
    <col min="12036" max="12036" width="26.28515625" style="677" customWidth="1"/>
    <col min="12037" max="12037" width="65.7109375" style="677" customWidth="1"/>
    <col min="12038" max="12038" width="33" style="677" customWidth="1"/>
    <col min="12039" max="12040" width="8.85546875" style="677" customWidth="1"/>
    <col min="12041" max="12041" width="38.140625" style="677" customWidth="1"/>
    <col min="12042" max="12042" width="27.7109375" style="677" customWidth="1"/>
    <col min="12043" max="12043" width="35.28515625" style="677" customWidth="1"/>
    <col min="12044" max="12045" width="10" style="677" customWidth="1"/>
    <col min="12046" max="12288" width="10.28515625" style="677"/>
    <col min="12289" max="12289" width="6.85546875" style="677" customWidth="1"/>
    <col min="12290" max="12290" width="16.140625" style="677" customWidth="1"/>
    <col min="12291" max="12291" width="56.42578125" style="677" customWidth="1"/>
    <col min="12292" max="12292" width="26.28515625" style="677" customWidth="1"/>
    <col min="12293" max="12293" width="65.7109375" style="677" customWidth="1"/>
    <col min="12294" max="12294" width="33" style="677" customWidth="1"/>
    <col min="12295" max="12296" width="8.85546875" style="677" customWidth="1"/>
    <col min="12297" max="12297" width="38.140625" style="677" customWidth="1"/>
    <col min="12298" max="12298" width="27.7109375" style="677" customWidth="1"/>
    <col min="12299" max="12299" width="35.28515625" style="677" customWidth="1"/>
    <col min="12300" max="12301" width="10" style="677" customWidth="1"/>
    <col min="12302" max="12544" width="10.28515625" style="677"/>
    <col min="12545" max="12545" width="6.85546875" style="677" customWidth="1"/>
    <col min="12546" max="12546" width="16.140625" style="677" customWidth="1"/>
    <col min="12547" max="12547" width="56.42578125" style="677" customWidth="1"/>
    <col min="12548" max="12548" width="26.28515625" style="677" customWidth="1"/>
    <col min="12549" max="12549" width="65.7109375" style="677" customWidth="1"/>
    <col min="12550" max="12550" width="33" style="677" customWidth="1"/>
    <col min="12551" max="12552" width="8.85546875" style="677" customWidth="1"/>
    <col min="12553" max="12553" width="38.140625" style="677" customWidth="1"/>
    <col min="12554" max="12554" width="27.7109375" style="677" customWidth="1"/>
    <col min="12555" max="12555" width="35.28515625" style="677" customWidth="1"/>
    <col min="12556" max="12557" width="10" style="677" customWidth="1"/>
    <col min="12558" max="12800" width="10.28515625" style="677"/>
    <col min="12801" max="12801" width="6.85546875" style="677" customWidth="1"/>
    <col min="12802" max="12802" width="16.140625" style="677" customWidth="1"/>
    <col min="12803" max="12803" width="56.42578125" style="677" customWidth="1"/>
    <col min="12804" max="12804" width="26.28515625" style="677" customWidth="1"/>
    <col min="12805" max="12805" width="65.7109375" style="677" customWidth="1"/>
    <col min="12806" max="12806" width="33" style="677" customWidth="1"/>
    <col min="12807" max="12808" width="8.85546875" style="677" customWidth="1"/>
    <col min="12809" max="12809" width="38.140625" style="677" customWidth="1"/>
    <col min="12810" max="12810" width="27.7109375" style="677" customWidth="1"/>
    <col min="12811" max="12811" width="35.28515625" style="677" customWidth="1"/>
    <col min="12812" max="12813" width="10" style="677" customWidth="1"/>
    <col min="12814" max="13056" width="10.28515625" style="677"/>
    <col min="13057" max="13057" width="6.85546875" style="677" customWidth="1"/>
    <col min="13058" max="13058" width="16.140625" style="677" customWidth="1"/>
    <col min="13059" max="13059" width="56.42578125" style="677" customWidth="1"/>
    <col min="13060" max="13060" width="26.28515625" style="677" customWidth="1"/>
    <col min="13061" max="13061" width="65.7109375" style="677" customWidth="1"/>
    <col min="13062" max="13062" width="33" style="677" customWidth="1"/>
    <col min="13063" max="13064" width="8.85546875" style="677" customWidth="1"/>
    <col min="13065" max="13065" width="38.140625" style="677" customWidth="1"/>
    <col min="13066" max="13066" width="27.7109375" style="677" customWidth="1"/>
    <col min="13067" max="13067" width="35.28515625" style="677" customWidth="1"/>
    <col min="13068" max="13069" width="10" style="677" customWidth="1"/>
    <col min="13070" max="13312" width="10.28515625" style="677"/>
    <col min="13313" max="13313" width="6.85546875" style="677" customWidth="1"/>
    <col min="13314" max="13314" width="16.140625" style="677" customWidth="1"/>
    <col min="13315" max="13315" width="56.42578125" style="677" customWidth="1"/>
    <col min="13316" max="13316" width="26.28515625" style="677" customWidth="1"/>
    <col min="13317" max="13317" width="65.7109375" style="677" customWidth="1"/>
    <col min="13318" max="13318" width="33" style="677" customWidth="1"/>
    <col min="13319" max="13320" width="8.85546875" style="677" customWidth="1"/>
    <col min="13321" max="13321" width="38.140625" style="677" customWidth="1"/>
    <col min="13322" max="13322" width="27.7109375" style="677" customWidth="1"/>
    <col min="13323" max="13323" width="35.28515625" style="677" customWidth="1"/>
    <col min="13324" max="13325" width="10" style="677" customWidth="1"/>
    <col min="13326" max="13568" width="10.28515625" style="677"/>
    <col min="13569" max="13569" width="6.85546875" style="677" customWidth="1"/>
    <col min="13570" max="13570" width="16.140625" style="677" customWidth="1"/>
    <col min="13571" max="13571" width="56.42578125" style="677" customWidth="1"/>
    <col min="13572" max="13572" width="26.28515625" style="677" customWidth="1"/>
    <col min="13573" max="13573" width="65.7109375" style="677" customWidth="1"/>
    <col min="13574" max="13574" width="33" style="677" customWidth="1"/>
    <col min="13575" max="13576" width="8.85546875" style="677" customWidth="1"/>
    <col min="13577" max="13577" width="38.140625" style="677" customWidth="1"/>
    <col min="13578" max="13578" width="27.7109375" style="677" customWidth="1"/>
    <col min="13579" max="13579" width="35.28515625" style="677" customWidth="1"/>
    <col min="13580" max="13581" width="10" style="677" customWidth="1"/>
    <col min="13582" max="13824" width="10.28515625" style="677"/>
    <col min="13825" max="13825" width="6.85546875" style="677" customWidth="1"/>
    <col min="13826" max="13826" width="16.140625" style="677" customWidth="1"/>
    <col min="13827" max="13827" width="56.42578125" style="677" customWidth="1"/>
    <col min="13828" max="13828" width="26.28515625" style="677" customWidth="1"/>
    <col min="13829" max="13829" width="65.7109375" style="677" customWidth="1"/>
    <col min="13830" max="13830" width="33" style="677" customWidth="1"/>
    <col min="13831" max="13832" width="8.85546875" style="677" customWidth="1"/>
    <col min="13833" max="13833" width="38.140625" style="677" customWidth="1"/>
    <col min="13834" max="13834" width="27.7109375" style="677" customWidth="1"/>
    <col min="13835" max="13835" width="35.28515625" style="677" customWidth="1"/>
    <col min="13836" max="13837" width="10" style="677" customWidth="1"/>
    <col min="13838" max="14080" width="10.28515625" style="677"/>
    <col min="14081" max="14081" width="6.85546875" style="677" customWidth="1"/>
    <col min="14082" max="14082" width="16.140625" style="677" customWidth="1"/>
    <col min="14083" max="14083" width="56.42578125" style="677" customWidth="1"/>
    <col min="14084" max="14084" width="26.28515625" style="677" customWidth="1"/>
    <col min="14085" max="14085" width="65.7109375" style="677" customWidth="1"/>
    <col min="14086" max="14086" width="33" style="677" customWidth="1"/>
    <col min="14087" max="14088" width="8.85546875" style="677" customWidth="1"/>
    <col min="14089" max="14089" width="38.140625" style="677" customWidth="1"/>
    <col min="14090" max="14090" width="27.7109375" style="677" customWidth="1"/>
    <col min="14091" max="14091" width="35.28515625" style="677" customWidth="1"/>
    <col min="14092" max="14093" width="10" style="677" customWidth="1"/>
    <col min="14094" max="14336" width="10.28515625" style="677"/>
    <col min="14337" max="14337" width="6.85546875" style="677" customWidth="1"/>
    <col min="14338" max="14338" width="16.140625" style="677" customWidth="1"/>
    <col min="14339" max="14339" width="56.42578125" style="677" customWidth="1"/>
    <col min="14340" max="14340" width="26.28515625" style="677" customWidth="1"/>
    <col min="14341" max="14341" width="65.7109375" style="677" customWidth="1"/>
    <col min="14342" max="14342" width="33" style="677" customWidth="1"/>
    <col min="14343" max="14344" width="8.85546875" style="677" customWidth="1"/>
    <col min="14345" max="14345" width="38.140625" style="677" customWidth="1"/>
    <col min="14346" max="14346" width="27.7109375" style="677" customWidth="1"/>
    <col min="14347" max="14347" width="35.28515625" style="677" customWidth="1"/>
    <col min="14348" max="14349" width="10" style="677" customWidth="1"/>
    <col min="14350" max="14592" width="10.28515625" style="677"/>
    <col min="14593" max="14593" width="6.85546875" style="677" customWidth="1"/>
    <col min="14594" max="14594" width="16.140625" style="677" customWidth="1"/>
    <col min="14595" max="14595" width="56.42578125" style="677" customWidth="1"/>
    <col min="14596" max="14596" width="26.28515625" style="677" customWidth="1"/>
    <col min="14597" max="14597" width="65.7109375" style="677" customWidth="1"/>
    <col min="14598" max="14598" width="33" style="677" customWidth="1"/>
    <col min="14599" max="14600" width="8.85546875" style="677" customWidth="1"/>
    <col min="14601" max="14601" width="38.140625" style="677" customWidth="1"/>
    <col min="14602" max="14602" width="27.7109375" style="677" customWidth="1"/>
    <col min="14603" max="14603" width="35.28515625" style="677" customWidth="1"/>
    <col min="14604" max="14605" width="10" style="677" customWidth="1"/>
    <col min="14606" max="14848" width="10.28515625" style="677"/>
    <col min="14849" max="14849" width="6.85546875" style="677" customWidth="1"/>
    <col min="14850" max="14850" width="16.140625" style="677" customWidth="1"/>
    <col min="14851" max="14851" width="56.42578125" style="677" customWidth="1"/>
    <col min="14852" max="14852" width="26.28515625" style="677" customWidth="1"/>
    <col min="14853" max="14853" width="65.7109375" style="677" customWidth="1"/>
    <col min="14854" max="14854" width="33" style="677" customWidth="1"/>
    <col min="14855" max="14856" width="8.85546875" style="677" customWidth="1"/>
    <col min="14857" max="14857" width="38.140625" style="677" customWidth="1"/>
    <col min="14858" max="14858" width="27.7109375" style="677" customWidth="1"/>
    <col min="14859" max="14859" width="35.28515625" style="677" customWidth="1"/>
    <col min="14860" max="14861" width="10" style="677" customWidth="1"/>
    <col min="14862" max="15104" width="10.28515625" style="677"/>
    <col min="15105" max="15105" width="6.85546875" style="677" customWidth="1"/>
    <col min="15106" max="15106" width="16.140625" style="677" customWidth="1"/>
    <col min="15107" max="15107" width="56.42578125" style="677" customWidth="1"/>
    <col min="15108" max="15108" width="26.28515625" style="677" customWidth="1"/>
    <col min="15109" max="15109" width="65.7109375" style="677" customWidth="1"/>
    <col min="15110" max="15110" width="33" style="677" customWidth="1"/>
    <col min="15111" max="15112" width="8.85546875" style="677" customWidth="1"/>
    <col min="15113" max="15113" width="38.140625" style="677" customWidth="1"/>
    <col min="15114" max="15114" width="27.7109375" style="677" customWidth="1"/>
    <col min="15115" max="15115" width="35.28515625" style="677" customWidth="1"/>
    <col min="15116" max="15117" width="10" style="677" customWidth="1"/>
    <col min="15118" max="15360" width="10.28515625" style="677"/>
    <col min="15361" max="15361" width="6.85546875" style="677" customWidth="1"/>
    <col min="15362" max="15362" width="16.140625" style="677" customWidth="1"/>
    <col min="15363" max="15363" width="56.42578125" style="677" customWidth="1"/>
    <col min="15364" max="15364" width="26.28515625" style="677" customWidth="1"/>
    <col min="15365" max="15365" width="65.7109375" style="677" customWidth="1"/>
    <col min="15366" max="15366" width="33" style="677" customWidth="1"/>
    <col min="15367" max="15368" width="8.85546875" style="677" customWidth="1"/>
    <col min="15369" max="15369" width="38.140625" style="677" customWidth="1"/>
    <col min="15370" max="15370" width="27.7109375" style="677" customWidth="1"/>
    <col min="15371" max="15371" width="35.28515625" style="677" customWidth="1"/>
    <col min="15372" max="15373" width="10" style="677" customWidth="1"/>
    <col min="15374" max="15616" width="10.28515625" style="677"/>
    <col min="15617" max="15617" width="6.85546875" style="677" customWidth="1"/>
    <col min="15618" max="15618" width="16.140625" style="677" customWidth="1"/>
    <col min="15619" max="15619" width="56.42578125" style="677" customWidth="1"/>
    <col min="15620" max="15620" width="26.28515625" style="677" customWidth="1"/>
    <col min="15621" max="15621" width="65.7109375" style="677" customWidth="1"/>
    <col min="15622" max="15622" width="33" style="677" customWidth="1"/>
    <col min="15623" max="15624" width="8.85546875" style="677" customWidth="1"/>
    <col min="15625" max="15625" width="38.140625" style="677" customWidth="1"/>
    <col min="15626" max="15626" width="27.7109375" style="677" customWidth="1"/>
    <col min="15627" max="15627" width="35.28515625" style="677" customWidth="1"/>
    <col min="15628" max="15629" width="10" style="677" customWidth="1"/>
    <col min="15630" max="15872" width="10.28515625" style="677"/>
    <col min="15873" max="15873" width="6.85546875" style="677" customWidth="1"/>
    <col min="15874" max="15874" width="16.140625" style="677" customWidth="1"/>
    <col min="15875" max="15875" width="56.42578125" style="677" customWidth="1"/>
    <col min="15876" max="15876" width="26.28515625" style="677" customWidth="1"/>
    <col min="15877" max="15877" width="65.7109375" style="677" customWidth="1"/>
    <col min="15878" max="15878" width="33" style="677" customWidth="1"/>
    <col min="15879" max="15880" width="8.85546875" style="677" customWidth="1"/>
    <col min="15881" max="15881" width="38.140625" style="677" customWidth="1"/>
    <col min="15882" max="15882" width="27.7109375" style="677" customWidth="1"/>
    <col min="15883" max="15883" width="35.28515625" style="677" customWidth="1"/>
    <col min="15884" max="15885" width="10" style="677" customWidth="1"/>
    <col min="15886" max="16128" width="10.28515625" style="677"/>
    <col min="16129" max="16129" width="6.85546875" style="677" customWidth="1"/>
    <col min="16130" max="16130" width="16.140625" style="677" customWidth="1"/>
    <col min="16131" max="16131" width="56.42578125" style="677" customWidth="1"/>
    <col min="16132" max="16132" width="26.28515625" style="677" customWidth="1"/>
    <col min="16133" max="16133" width="65.7109375" style="677" customWidth="1"/>
    <col min="16134" max="16134" width="33" style="677" customWidth="1"/>
    <col min="16135" max="16136" width="8.85546875" style="677" customWidth="1"/>
    <col min="16137" max="16137" width="38.140625" style="677" customWidth="1"/>
    <col min="16138" max="16138" width="27.7109375" style="677" customWidth="1"/>
    <col min="16139" max="16139" width="35.28515625" style="677" customWidth="1"/>
    <col min="16140" max="16141" width="10" style="677" customWidth="1"/>
    <col min="16142" max="16384" width="10.28515625" style="677"/>
  </cols>
  <sheetData>
    <row r="1" spans="2:13" ht="14.25" thickBot="1"/>
    <row r="2" spans="2:13" ht="24" customHeight="1">
      <c r="B2" s="1559"/>
      <c r="C2" s="1560"/>
      <c r="D2" s="1561"/>
      <c r="E2" s="1561"/>
      <c r="F2" s="1560"/>
      <c r="G2" s="1560"/>
      <c r="H2" s="1560"/>
      <c r="I2" s="1562"/>
      <c r="J2" s="1562"/>
      <c r="K2" s="1562"/>
      <c r="L2" s="1562"/>
      <c r="M2" s="1563"/>
    </row>
    <row r="3" spans="2:13" ht="24" customHeight="1">
      <c r="B3" s="1564"/>
      <c r="C3" s="1565"/>
      <c r="D3" s="678"/>
      <c r="E3" s="678"/>
      <c r="F3" s="1565"/>
      <c r="G3" s="1565"/>
      <c r="H3" s="1565"/>
      <c r="I3" s="734"/>
      <c r="J3" s="734"/>
      <c r="K3" s="734"/>
      <c r="L3" s="734"/>
      <c r="M3" s="1566"/>
    </row>
    <row r="4" spans="2:13" ht="24" customHeight="1">
      <c r="B4" s="1564"/>
      <c r="C4" s="1565"/>
      <c r="D4" s="678"/>
      <c r="E4" s="678"/>
      <c r="F4" s="1565"/>
      <c r="G4" s="1565"/>
      <c r="H4" s="1565"/>
      <c r="I4" s="734"/>
      <c r="J4" s="734"/>
      <c r="K4" s="734"/>
      <c r="L4" s="734"/>
      <c r="M4" s="1566"/>
    </row>
    <row r="5" spans="2:13">
      <c r="B5" s="1564"/>
      <c r="C5" s="1565"/>
      <c r="D5" s="678"/>
      <c r="E5" s="678" t="s">
        <v>807</v>
      </c>
      <c r="F5" s="1565"/>
      <c r="G5" s="1565"/>
      <c r="H5" s="1565"/>
      <c r="I5" s="734"/>
      <c r="J5" s="734"/>
      <c r="K5" s="734"/>
      <c r="L5" s="734"/>
      <c r="M5" s="1566"/>
    </row>
    <row r="6" spans="2:13">
      <c r="B6" s="1564"/>
      <c r="C6" s="1565"/>
      <c r="D6" s="678"/>
      <c r="E6" s="678"/>
      <c r="F6" s="1565"/>
      <c r="G6" s="1565"/>
      <c r="H6" s="1565"/>
      <c r="I6" s="734"/>
      <c r="J6" s="734"/>
      <c r="K6" s="734"/>
      <c r="L6" s="734"/>
      <c r="M6" s="1566"/>
    </row>
    <row r="7" spans="2:13" ht="15.75" thickBot="1">
      <c r="B7" s="1577"/>
      <c r="C7" s="1546"/>
      <c r="D7" s="610"/>
      <c r="E7" s="610" t="s">
        <v>707</v>
      </c>
      <c r="F7" s="1546"/>
      <c r="G7" s="1546"/>
      <c r="H7" s="1546"/>
      <c r="I7" s="609"/>
      <c r="J7" s="609"/>
      <c r="K7" s="609"/>
      <c r="L7" s="609"/>
      <c r="M7" s="608"/>
    </row>
    <row r="8" spans="2:13" ht="15">
      <c r="B8" s="1577"/>
      <c r="C8" s="1546"/>
      <c r="D8" s="610"/>
      <c r="E8" s="610"/>
      <c r="F8" s="1547"/>
      <c r="G8" s="1547"/>
      <c r="H8" s="611"/>
      <c r="I8" s="3388" t="s">
        <v>808</v>
      </c>
      <c r="J8" s="3389"/>
      <c r="K8" s="3390"/>
      <c r="L8" s="3357" t="s">
        <v>573</v>
      </c>
      <c r="M8" s="3358"/>
    </row>
    <row r="9" spans="2:13" ht="15.75" thickBot="1">
      <c r="B9" s="1577"/>
      <c r="C9" s="1546"/>
      <c r="D9" s="610"/>
      <c r="E9" s="740" t="s">
        <v>765</v>
      </c>
      <c r="F9" s="1547"/>
      <c r="G9" s="1547"/>
      <c r="H9" s="611"/>
      <c r="I9" s="3391" t="s">
        <v>809</v>
      </c>
      <c r="J9" s="3392"/>
      <c r="K9" s="3393"/>
      <c r="L9" s="3357" t="s">
        <v>810</v>
      </c>
      <c r="M9" s="3358"/>
    </row>
    <row r="10" spans="2:13" ht="26.25" thickBot="1">
      <c r="B10" s="1577"/>
      <c r="C10" s="1546"/>
      <c r="D10" s="610"/>
      <c r="E10" s="610"/>
      <c r="F10" s="613"/>
      <c r="G10" s="613"/>
      <c r="H10" s="614"/>
      <c r="I10" s="3394" t="s">
        <v>703</v>
      </c>
      <c r="J10" s="3395"/>
      <c r="K10" s="3396"/>
      <c r="L10" s="615" t="s">
        <v>704</v>
      </c>
      <c r="M10" s="1580" t="s">
        <v>705</v>
      </c>
    </row>
    <row r="11" spans="2:13" ht="15">
      <c r="B11" s="1577"/>
      <c r="C11" s="1546"/>
      <c r="D11" s="610"/>
      <c r="E11" s="610"/>
      <c r="F11" s="3400" t="s">
        <v>706</v>
      </c>
      <c r="G11" s="3401"/>
      <c r="H11" s="3401"/>
      <c r="I11" s="3394"/>
      <c r="J11" s="3395"/>
      <c r="K11" s="3396"/>
      <c r="L11" s="3372"/>
      <c r="M11" s="3375"/>
    </row>
    <row r="12" spans="2:13" ht="15.75" thickBot="1">
      <c r="B12" s="1577"/>
      <c r="C12" s="1546"/>
      <c r="D12" s="610"/>
      <c r="E12" s="610"/>
      <c r="F12" s="3402"/>
      <c r="G12" s="3403"/>
      <c r="H12" s="3403"/>
      <c r="I12" s="3397"/>
      <c r="J12" s="3398"/>
      <c r="K12" s="3399"/>
      <c r="L12" s="3372"/>
      <c r="M12" s="3375"/>
    </row>
    <row r="13" spans="2:13" ht="15.6" customHeight="1">
      <c r="B13" s="1577"/>
      <c r="C13" s="1546"/>
      <c r="D13" s="610"/>
      <c r="E13" s="610"/>
      <c r="F13" s="3377" t="s">
        <v>811</v>
      </c>
      <c r="G13" s="3379" t="s">
        <v>707</v>
      </c>
      <c r="H13" s="3380"/>
      <c r="I13" s="3381"/>
      <c r="J13" s="3349" t="s">
        <v>582</v>
      </c>
      <c r="K13" s="3350"/>
      <c r="L13" s="3373"/>
      <c r="M13" s="3375"/>
    </row>
    <row r="14" spans="2:13" ht="15.75" thickBot="1">
      <c r="B14" s="1577"/>
      <c r="C14" s="1546"/>
      <c r="D14" s="618" t="s">
        <v>583</v>
      </c>
      <c r="E14" s="610"/>
      <c r="F14" s="3378"/>
      <c r="G14" s="3382"/>
      <c r="H14" s="3383"/>
      <c r="I14" s="3384"/>
      <c r="J14" s="3351"/>
      <c r="K14" s="3352"/>
      <c r="L14" s="3374"/>
      <c r="M14" s="3376"/>
    </row>
    <row r="15" spans="2:13" ht="25.15" customHeight="1">
      <c r="B15" s="685" t="s">
        <v>584</v>
      </c>
      <c r="C15" s="686" t="s">
        <v>585</v>
      </c>
      <c r="D15" s="687" t="s">
        <v>586</v>
      </c>
      <c r="E15" s="741" t="s">
        <v>587</v>
      </c>
      <c r="F15" s="623" t="s">
        <v>588</v>
      </c>
      <c r="G15" s="689" t="s">
        <v>589</v>
      </c>
      <c r="H15" s="690" t="s">
        <v>590</v>
      </c>
      <c r="I15" s="625" t="s">
        <v>591</v>
      </c>
      <c r="J15" s="626" t="s">
        <v>592</v>
      </c>
      <c r="K15" s="626" t="s">
        <v>593</v>
      </c>
      <c r="L15" s="627" t="s">
        <v>594</v>
      </c>
      <c r="M15" s="1548" t="s">
        <v>595</v>
      </c>
    </row>
    <row r="16" spans="2:13" ht="45.75" customHeight="1">
      <c r="B16" s="1436" t="s">
        <v>596</v>
      </c>
      <c r="C16" s="692" t="s">
        <v>597</v>
      </c>
      <c r="D16" s="693" t="s">
        <v>598</v>
      </c>
      <c r="E16" s="776" t="s">
        <v>812</v>
      </c>
      <c r="F16" s="743" t="s">
        <v>717</v>
      </c>
      <c r="G16" s="761"/>
      <c r="H16" s="745"/>
      <c r="I16" s="634"/>
      <c r="J16" s="634"/>
      <c r="K16" s="634"/>
      <c r="L16" s="634"/>
      <c r="M16" s="1549"/>
    </row>
    <row r="17" spans="2:13" ht="62.25" customHeight="1">
      <c r="B17" s="699"/>
      <c r="C17" s="700" t="s">
        <v>601</v>
      </c>
      <c r="D17" s="693" t="s">
        <v>602</v>
      </c>
      <c r="E17" s="776" t="s">
        <v>813</v>
      </c>
      <c r="F17" s="748" t="s">
        <v>814</v>
      </c>
      <c r="G17" s="777"/>
      <c r="H17" s="750"/>
      <c r="I17" s="640"/>
      <c r="J17" s="640"/>
      <c r="K17" s="640"/>
      <c r="L17" s="640"/>
      <c r="M17" s="1550"/>
    </row>
    <row r="18" spans="2:13" ht="48">
      <c r="B18" s="705" t="s">
        <v>605</v>
      </c>
      <c r="C18" s="706" t="s">
        <v>720</v>
      </c>
      <c r="D18" s="707" t="s">
        <v>607</v>
      </c>
      <c r="E18" s="762" t="s">
        <v>815</v>
      </c>
      <c r="F18" s="752" t="s">
        <v>609</v>
      </c>
      <c r="G18" s="753"/>
      <c r="H18" s="754"/>
      <c r="I18" s="640"/>
      <c r="J18" s="640"/>
      <c r="K18" s="640"/>
      <c r="L18" s="640"/>
      <c r="M18" s="1550"/>
    </row>
    <row r="19" spans="2:13" ht="40.15" customHeight="1">
      <c r="B19" s="3385" t="s">
        <v>610</v>
      </c>
      <c r="C19" s="706" t="s">
        <v>773</v>
      </c>
      <c r="D19" s="648" t="s">
        <v>612</v>
      </c>
      <c r="E19" s="778" t="s">
        <v>816</v>
      </c>
      <c r="F19" s="743" t="s">
        <v>724</v>
      </c>
      <c r="G19" s="761"/>
      <c r="H19" s="745"/>
      <c r="I19" s="640"/>
      <c r="J19" s="640"/>
      <c r="K19" s="640"/>
      <c r="L19" s="640"/>
      <c r="M19" s="1550"/>
    </row>
    <row r="20" spans="2:13" ht="40.15" customHeight="1">
      <c r="B20" s="3386"/>
      <c r="C20" s="706" t="s">
        <v>725</v>
      </c>
      <c r="D20" s="650" t="s">
        <v>616</v>
      </c>
      <c r="E20" s="695" t="s">
        <v>817</v>
      </c>
      <c r="F20" s="743" t="s">
        <v>727</v>
      </c>
      <c r="G20" s="761"/>
      <c r="H20" s="745"/>
      <c r="I20" s="640"/>
      <c r="J20" s="640"/>
      <c r="K20" s="640"/>
      <c r="L20" s="640"/>
      <c r="M20" s="1550"/>
    </row>
    <row r="21" spans="2:13" ht="40.15" customHeight="1">
      <c r="B21" s="3385" t="s">
        <v>619</v>
      </c>
      <c r="C21" s="706" t="s">
        <v>728</v>
      </c>
      <c r="D21" s="714" t="s">
        <v>621</v>
      </c>
      <c r="E21" s="695" t="s">
        <v>818</v>
      </c>
      <c r="F21" s="743" t="s">
        <v>730</v>
      </c>
      <c r="G21" s="779"/>
      <c r="H21" s="757"/>
      <c r="I21" s="640"/>
      <c r="J21" s="640"/>
      <c r="K21" s="640"/>
      <c r="L21" s="640"/>
      <c r="M21" s="1550"/>
    </row>
    <row r="22" spans="2:13" ht="40.15" customHeight="1">
      <c r="B22" s="3387"/>
      <c r="C22" s="717" t="s">
        <v>731</v>
      </c>
      <c r="D22" s="714" t="s">
        <v>625</v>
      </c>
      <c r="E22" s="695" t="s">
        <v>819</v>
      </c>
      <c r="F22" s="743" t="s">
        <v>733</v>
      </c>
      <c r="G22" s="761"/>
      <c r="H22" s="745"/>
      <c r="I22" s="640"/>
      <c r="J22" s="640"/>
      <c r="K22" s="640"/>
      <c r="L22" s="640"/>
      <c r="M22" s="1550"/>
    </row>
    <row r="23" spans="2:13" ht="40.15" customHeight="1">
      <c r="B23" s="3387"/>
      <c r="C23" s="706" t="s">
        <v>627</v>
      </c>
      <c r="D23" s="650" t="s">
        <v>628</v>
      </c>
      <c r="E23" s="695" t="s">
        <v>820</v>
      </c>
      <c r="F23" s="743" t="s">
        <v>735</v>
      </c>
      <c r="G23" s="761"/>
      <c r="H23" s="745"/>
      <c r="I23" s="640"/>
      <c r="J23" s="640"/>
      <c r="K23" s="640"/>
      <c r="L23" s="640"/>
      <c r="M23" s="1550"/>
    </row>
    <row r="24" spans="2:13" ht="40.15" customHeight="1">
      <c r="B24" s="3386"/>
      <c r="C24" s="642" t="s">
        <v>821</v>
      </c>
      <c r="D24" s="650" t="s">
        <v>632</v>
      </c>
      <c r="E24" s="780" t="s">
        <v>822</v>
      </c>
      <c r="F24" s="656" t="s">
        <v>738</v>
      </c>
      <c r="G24" s="632"/>
      <c r="H24" s="633"/>
      <c r="I24" s="640"/>
      <c r="J24" s="640"/>
      <c r="K24" s="640"/>
      <c r="L24" s="640"/>
      <c r="M24" s="1550"/>
    </row>
    <row r="25" spans="2:13" ht="40.15" customHeight="1">
      <c r="B25" s="3385" t="s">
        <v>635</v>
      </c>
      <c r="C25" s="706" t="s">
        <v>636</v>
      </c>
      <c r="D25" s="721" t="s">
        <v>637</v>
      </c>
      <c r="E25" s="762" t="s">
        <v>823</v>
      </c>
      <c r="F25" s="656" t="s">
        <v>740</v>
      </c>
      <c r="G25" s="761"/>
      <c r="H25" s="745"/>
      <c r="I25" s="640"/>
      <c r="J25" s="640"/>
      <c r="K25" s="640"/>
      <c r="L25" s="640"/>
      <c r="M25" s="1550"/>
    </row>
    <row r="26" spans="2:13" ht="40.15" customHeight="1">
      <c r="B26" s="3387"/>
      <c r="C26" s="706" t="s">
        <v>640</v>
      </c>
      <c r="D26" s="721" t="s">
        <v>641</v>
      </c>
      <c r="E26" s="762" t="s">
        <v>824</v>
      </c>
      <c r="F26" s="656" t="s">
        <v>742</v>
      </c>
      <c r="G26" s="761"/>
      <c r="H26" s="745"/>
      <c r="I26" s="640"/>
      <c r="J26" s="640"/>
      <c r="K26" s="640"/>
      <c r="L26" s="640"/>
      <c r="M26" s="1550"/>
    </row>
    <row r="27" spans="2:13" ht="40.15" customHeight="1">
      <c r="B27" s="3387"/>
      <c r="C27" s="706" t="s">
        <v>644</v>
      </c>
      <c r="D27" s="723" t="s">
        <v>645</v>
      </c>
      <c r="E27" s="762" t="s">
        <v>825</v>
      </c>
      <c r="F27" s="656" t="s">
        <v>744</v>
      </c>
      <c r="G27" s="761"/>
      <c r="H27" s="745"/>
      <c r="I27" s="640"/>
      <c r="J27" s="640"/>
      <c r="K27" s="640"/>
      <c r="L27" s="640"/>
      <c r="M27" s="1550"/>
    </row>
    <row r="28" spans="2:13" ht="40.15" customHeight="1">
      <c r="B28" s="3387"/>
      <c r="C28" s="706" t="s">
        <v>648</v>
      </c>
      <c r="D28" s="721" t="s">
        <v>649</v>
      </c>
      <c r="E28" s="762" t="s">
        <v>826</v>
      </c>
      <c r="F28" s="656" t="s">
        <v>746</v>
      </c>
      <c r="G28" s="761"/>
      <c r="H28" s="745"/>
      <c r="I28" s="640"/>
      <c r="J28" s="640"/>
      <c r="K28" s="640"/>
      <c r="L28" s="640"/>
      <c r="M28" s="1550"/>
    </row>
    <row r="29" spans="2:13" ht="40.15" customHeight="1">
      <c r="B29" s="3387"/>
      <c r="C29" s="706" t="s">
        <v>652</v>
      </c>
      <c r="D29" s="721" t="s">
        <v>653</v>
      </c>
      <c r="E29" s="762" t="s">
        <v>827</v>
      </c>
      <c r="F29" s="656" t="s">
        <v>748</v>
      </c>
      <c r="G29" s="763"/>
      <c r="H29" s="764"/>
      <c r="I29" s="640"/>
      <c r="J29" s="640"/>
      <c r="K29" s="640"/>
      <c r="L29" s="640"/>
      <c r="M29" s="1550"/>
    </row>
    <row r="30" spans="2:13" ht="40.15" customHeight="1">
      <c r="B30" s="3386"/>
      <c r="C30" s="706" t="s">
        <v>656</v>
      </c>
      <c r="D30" s="726" t="s">
        <v>657</v>
      </c>
      <c r="E30" s="762" t="s">
        <v>828</v>
      </c>
      <c r="F30" s="656" t="s">
        <v>748</v>
      </c>
      <c r="G30" s="763"/>
      <c r="H30" s="764"/>
      <c r="I30" s="640"/>
      <c r="J30" s="640"/>
      <c r="K30" s="640"/>
      <c r="L30" s="640"/>
      <c r="M30" s="1550"/>
    </row>
    <row r="31" spans="2:13" ht="40.15" customHeight="1">
      <c r="B31" s="3385" t="s">
        <v>660</v>
      </c>
      <c r="C31" s="727" t="s">
        <v>661</v>
      </c>
      <c r="D31" s="726" t="s">
        <v>750</v>
      </c>
      <c r="E31" s="762" t="s">
        <v>829</v>
      </c>
      <c r="F31" s="656" t="s">
        <v>752</v>
      </c>
      <c r="G31" s="761"/>
      <c r="H31" s="745"/>
      <c r="I31" s="640"/>
      <c r="J31" s="640"/>
      <c r="K31" s="640"/>
      <c r="L31" s="640"/>
      <c r="M31" s="1550"/>
    </row>
    <row r="32" spans="2:13" ht="40.15" customHeight="1">
      <c r="B32" s="3387"/>
      <c r="C32" s="706" t="s">
        <v>665</v>
      </c>
      <c r="D32" s="721" t="s">
        <v>666</v>
      </c>
      <c r="E32" s="762" t="s">
        <v>830</v>
      </c>
      <c r="F32" s="656" t="s">
        <v>668</v>
      </c>
      <c r="G32" s="761"/>
      <c r="H32" s="745"/>
      <c r="I32" s="640"/>
      <c r="J32" s="640"/>
      <c r="K32" s="640"/>
      <c r="L32" s="640"/>
      <c r="M32" s="1550"/>
    </row>
    <row r="33" spans="1:13" ht="40.15" customHeight="1">
      <c r="B33" s="3386"/>
      <c r="C33" s="706" t="s">
        <v>669</v>
      </c>
      <c r="D33" s="726" t="s">
        <v>754</v>
      </c>
      <c r="E33" s="762" t="s">
        <v>831</v>
      </c>
      <c r="F33" s="656" t="s">
        <v>756</v>
      </c>
      <c r="G33" s="761"/>
      <c r="H33" s="745"/>
      <c r="I33" s="640"/>
      <c r="J33" s="640"/>
      <c r="K33" s="640"/>
      <c r="L33" s="640"/>
      <c r="M33" s="1550"/>
    </row>
    <row r="34" spans="1:13" ht="40.15" customHeight="1">
      <c r="B34" s="3385" t="s">
        <v>757</v>
      </c>
      <c r="C34" s="706" t="s">
        <v>674</v>
      </c>
      <c r="D34" s="721" t="s">
        <v>675</v>
      </c>
      <c r="E34" s="762" t="s">
        <v>758</v>
      </c>
      <c r="F34" s="656" t="s">
        <v>677</v>
      </c>
      <c r="G34" s="761"/>
      <c r="H34" s="745"/>
      <c r="I34" s="640"/>
      <c r="J34" s="640"/>
      <c r="K34" s="640"/>
      <c r="L34" s="640"/>
      <c r="M34" s="1550"/>
    </row>
    <row r="35" spans="1:13" ht="40.15" customHeight="1">
      <c r="B35" s="3387"/>
      <c r="C35" s="728" t="s">
        <v>678</v>
      </c>
      <c r="D35" s="729" t="s">
        <v>679</v>
      </c>
      <c r="E35" s="762" t="s">
        <v>832</v>
      </c>
      <c r="F35" s="656" t="s">
        <v>748</v>
      </c>
      <c r="G35" s="765"/>
      <c r="H35" s="766"/>
      <c r="I35" s="640"/>
      <c r="J35" s="640"/>
      <c r="K35" s="640"/>
      <c r="L35" s="640"/>
      <c r="M35" s="1550"/>
    </row>
    <row r="36" spans="1:13" ht="40.15" customHeight="1">
      <c r="B36" s="3387"/>
      <c r="C36" s="706" t="s">
        <v>681</v>
      </c>
      <c r="D36" s="721" t="s">
        <v>682</v>
      </c>
      <c r="E36" s="762" t="s">
        <v>794</v>
      </c>
      <c r="F36" s="656" t="s">
        <v>748</v>
      </c>
      <c r="G36" s="765"/>
      <c r="H36" s="766"/>
      <c r="I36" s="640"/>
      <c r="J36" s="640"/>
      <c r="K36" s="640"/>
      <c r="L36" s="640"/>
      <c r="M36" s="1550"/>
    </row>
    <row r="37" spans="1:13" ht="40.15" customHeight="1">
      <c r="B37" s="3386"/>
      <c r="C37" s="706" t="s">
        <v>685</v>
      </c>
      <c r="D37" s="721" t="s">
        <v>686</v>
      </c>
      <c r="E37" s="762" t="s">
        <v>833</v>
      </c>
      <c r="F37" s="656" t="s">
        <v>748</v>
      </c>
      <c r="G37" s="765"/>
      <c r="H37" s="766"/>
      <c r="I37" s="640"/>
      <c r="J37" s="640"/>
      <c r="K37" s="640"/>
      <c r="L37" s="640"/>
      <c r="M37" s="1550"/>
    </row>
    <row r="38" spans="1:13" ht="40.15" customHeight="1">
      <c r="B38" s="3385" t="s">
        <v>688</v>
      </c>
      <c r="C38" s="706" t="s">
        <v>689</v>
      </c>
      <c r="D38" s="721" t="s">
        <v>690</v>
      </c>
      <c r="E38" s="767" t="s">
        <v>834</v>
      </c>
      <c r="F38" s="656" t="s">
        <v>684</v>
      </c>
      <c r="G38" s="765"/>
      <c r="H38" s="766"/>
      <c r="I38" s="640"/>
      <c r="J38" s="640"/>
      <c r="K38" s="640"/>
      <c r="L38" s="640"/>
      <c r="M38" s="1550"/>
    </row>
    <row r="39" spans="1:13" ht="40.15" customHeight="1">
      <c r="B39" s="3386"/>
      <c r="C39" s="732" t="s">
        <v>692</v>
      </c>
      <c r="D39" s="721" t="s">
        <v>693</v>
      </c>
      <c r="E39" s="781"/>
      <c r="F39" s="656" t="s">
        <v>684</v>
      </c>
      <c r="G39" s="765"/>
      <c r="H39" s="766"/>
      <c r="I39" s="640"/>
      <c r="J39" s="640"/>
      <c r="K39" s="640"/>
      <c r="L39" s="640"/>
      <c r="M39" s="1550"/>
    </row>
    <row r="40" spans="1:13" ht="50.25" customHeight="1">
      <c r="B40" s="3347" t="s">
        <v>835</v>
      </c>
      <c r="C40" s="3409" t="s">
        <v>836</v>
      </c>
      <c r="D40" s="3411" t="s">
        <v>837</v>
      </c>
      <c r="E40" s="782" t="s">
        <v>838</v>
      </c>
      <c r="F40" s="656" t="s">
        <v>839</v>
      </c>
      <c r="G40" s="761"/>
      <c r="H40" s="761"/>
      <c r="I40" s="640"/>
      <c r="J40" s="640"/>
      <c r="K40" s="640"/>
      <c r="L40" s="640"/>
      <c r="M40" s="1550"/>
    </row>
    <row r="41" spans="1:13" ht="57" customHeight="1">
      <c r="A41" s="734"/>
      <c r="B41" s="3348"/>
      <c r="C41" s="3410"/>
      <c r="D41" s="3412"/>
      <c r="E41" s="782" t="s">
        <v>840</v>
      </c>
      <c r="F41" s="656" t="s">
        <v>839</v>
      </c>
      <c r="G41" s="761"/>
      <c r="H41" s="761"/>
      <c r="I41" s="640"/>
      <c r="J41" s="640"/>
      <c r="K41" s="640"/>
      <c r="L41" s="640"/>
      <c r="M41" s="1550"/>
    </row>
    <row r="42" spans="1:13" ht="44.25" customHeight="1">
      <c r="A42" s="734"/>
      <c r="B42" s="671" t="s">
        <v>841</v>
      </c>
      <c r="C42" s="736" t="s">
        <v>696</v>
      </c>
      <c r="D42" s="721" t="s">
        <v>697</v>
      </c>
      <c r="E42" s="782" t="s">
        <v>842</v>
      </c>
      <c r="F42" s="656" t="s">
        <v>699</v>
      </c>
      <c r="G42" s="761"/>
      <c r="H42" s="761"/>
      <c r="I42" s="640"/>
      <c r="J42" s="640"/>
      <c r="K42" s="640"/>
      <c r="L42" s="640"/>
      <c r="M42" s="1550"/>
    </row>
    <row r="43" spans="1:13" ht="71.25" customHeight="1">
      <c r="A43" s="734"/>
      <c r="B43" s="751" t="s">
        <v>843</v>
      </c>
      <c r="C43" s="628" t="s">
        <v>801</v>
      </c>
      <c r="D43" s="770" t="s">
        <v>844</v>
      </c>
      <c r="E43" s="768" t="s">
        <v>845</v>
      </c>
      <c r="F43" s="772"/>
      <c r="G43" s="773"/>
      <c r="H43" s="773"/>
      <c r="I43" s="640"/>
      <c r="J43" s="640"/>
      <c r="K43" s="640"/>
      <c r="L43" s="640"/>
      <c r="M43" s="1550"/>
    </row>
    <row r="44" spans="1:13" ht="56.25" customHeight="1" thickBot="1">
      <c r="B44" s="783"/>
      <c r="C44" s="642" t="s">
        <v>846</v>
      </c>
      <c r="D44" s="770" t="s">
        <v>847</v>
      </c>
      <c r="E44" s="768" t="s">
        <v>848</v>
      </c>
      <c r="F44" s="772"/>
      <c r="G44" s="773"/>
      <c r="H44" s="773"/>
      <c r="I44" s="672"/>
      <c r="J44" s="672"/>
      <c r="K44" s="672"/>
      <c r="L44" s="672"/>
      <c r="M44" s="1578"/>
    </row>
    <row r="45" spans="1:13">
      <c r="B45" s="3288" t="s">
        <v>89</v>
      </c>
      <c r="C45" s="3289"/>
      <c r="D45" s="3289"/>
      <c r="E45" s="3289"/>
      <c r="F45" s="3289"/>
      <c r="G45" s="3289"/>
      <c r="H45" s="3289"/>
      <c r="I45" s="3289"/>
      <c r="J45" s="3289"/>
      <c r="K45" s="3289"/>
      <c r="L45" s="3289"/>
      <c r="M45" s="3290"/>
    </row>
    <row r="46" spans="1:13" ht="14.25" thickBot="1">
      <c r="B46" s="3291"/>
      <c r="C46" s="3292"/>
      <c r="D46" s="3292"/>
      <c r="E46" s="3292"/>
      <c r="F46" s="3292"/>
      <c r="G46" s="3292"/>
      <c r="H46" s="3292"/>
      <c r="I46" s="3292"/>
      <c r="J46" s="3292"/>
      <c r="K46" s="3292"/>
      <c r="L46" s="3292"/>
      <c r="M46" s="3293"/>
    </row>
    <row r="47" spans="1:13">
      <c r="D47" s="739"/>
    </row>
    <row r="48" spans="1:13">
      <c r="D48" s="739"/>
    </row>
    <row r="49" spans="4:4">
      <c r="D49" s="739"/>
    </row>
    <row r="50" spans="4:4">
      <c r="D50" s="739"/>
    </row>
    <row r="51" spans="4:4">
      <c r="D51" s="678"/>
    </row>
  </sheetData>
  <mergeCells count="21">
    <mergeCell ref="B34:B37"/>
    <mergeCell ref="I8:K8"/>
    <mergeCell ref="L8:M8"/>
    <mergeCell ref="I9:K9"/>
    <mergeCell ref="L9:M9"/>
    <mergeCell ref="I10:K12"/>
    <mergeCell ref="F11:H12"/>
    <mergeCell ref="L11:L14"/>
    <mergeCell ref="M11:M14"/>
    <mergeCell ref="F13:F14"/>
    <mergeCell ref="G13:I14"/>
    <mergeCell ref="J13:K14"/>
    <mergeCell ref="B19:B20"/>
    <mergeCell ref="B21:B24"/>
    <mergeCell ref="B25:B30"/>
    <mergeCell ref="B31:B33"/>
    <mergeCell ref="B45:M46"/>
    <mergeCell ref="B38:B39"/>
    <mergeCell ref="B40:B41"/>
    <mergeCell ref="C40:C41"/>
    <mergeCell ref="D40:D41"/>
  </mergeCells>
  <pageMargins left="0.7" right="0.7" top="0.75" bottom="0.75" header="0.3" footer="0.3"/>
  <pageSetup scale="25"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1"/>
  <sheetViews>
    <sheetView showGridLines="0" view="pageBreakPreview" topLeftCell="D1" zoomScale="90" zoomScaleNormal="96" zoomScaleSheetLayoutView="90" workbookViewId="0">
      <selection activeCell="L4" sqref="L4"/>
    </sheetView>
  </sheetViews>
  <sheetFormatPr baseColWidth="10" defaultColWidth="10.28515625" defaultRowHeight="13.5"/>
  <cols>
    <col min="1" max="1" width="6.85546875" style="677" customWidth="1"/>
    <col min="2" max="2" width="16.140625" style="674" customWidth="1"/>
    <col min="3" max="3" width="56.42578125" style="674" customWidth="1"/>
    <col min="4" max="4" width="26.28515625" style="675" customWidth="1"/>
    <col min="5" max="5" width="65.7109375" style="675" customWidth="1"/>
    <col min="6" max="6" width="34" style="674" customWidth="1"/>
    <col min="7" max="8" width="8.85546875" style="674" customWidth="1"/>
    <col min="9" max="9" width="38.140625" style="677" customWidth="1"/>
    <col min="10" max="10" width="27.7109375" style="677" customWidth="1"/>
    <col min="11" max="11" width="35.28515625" style="677" customWidth="1"/>
    <col min="12" max="13" width="13.7109375" style="677" customWidth="1"/>
    <col min="14" max="256" width="10.28515625" style="677"/>
    <col min="257" max="257" width="6.85546875" style="677" customWidth="1"/>
    <col min="258" max="258" width="16.140625" style="677" customWidth="1"/>
    <col min="259" max="259" width="56.42578125" style="677" customWidth="1"/>
    <col min="260" max="260" width="26.28515625" style="677" customWidth="1"/>
    <col min="261" max="261" width="65.7109375" style="677" customWidth="1"/>
    <col min="262" max="262" width="34" style="677" customWidth="1"/>
    <col min="263" max="264" width="8.85546875" style="677" customWidth="1"/>
    <col min="265" max="265" width="38.140625" style="677" customWidth="1"/>
    <col min="266" max="266" width="27.7109375" style="677" customWidth="1"/>
    <col min="267" max="267" width="35.28515625" style="677" customWidth="1"/>
    <col min="268" max="269" width="10" style="677" customWidth="1"/>
    <col min="270" max="512" width="10.28515625" style="677"/>
    <col min="513" max="513" width="6.85546875" style="677" customWidth="1"/>
    <col min="514" max="514" width="16.140625" style="677" customWidth="1"/>
    <col min="515" max="515" width="56.42578125" style="677" customWidth="1"/>
    <col min="516" max="516" width="26.28515625" style="677" customWidth="1"/>
    <col min="517" max="517" width="65.7109375" style="677" customWidth="1"/>
    <col min="518" max="518" width="34" style="677" customWidth="1"/>
    <col min="519" max="520" width="8.85546875" style="677" customWidth="1"/>
    <col min="521" max="521" width="38.140625" style="677" customWidth="1"/>
    <col min="522" max="522" width="27.7109375" style="677" customWidth="1"/>
    <col min="523" max="523" width="35.28515625" style="677" customWidth="1"/>
    <col min="524" max="525" width="10" style="677" customWidth="1"/>
    <col min="526" max="768" width="10.28515625" style="677"/>
    <col min="769" max="769" width="6.85546875" style="677" customWidth="1"/>
    <col min="770" max="770" width="16.140625" style="677" customWidth="1"/>
    <col min="771" max="771" width="56.42578125" style="677" customWidth="1"/>
    <col min="772" max="772" width="26.28515625" style="677" customWidth="1"/>
    <col min="773" max="773" width="65.7109375" style="677" customWidth="1"/>
    <col min="774" max="774" width="34" style="677" customWidth="1"/>
    <col min="775" max="776" width="8.85546875" style="677" customWidth="1"/>
    <col min="777" max="777" width="38.140625" style="677" customWidth="1"/>
    <col min="778" max="778" width="27.7109375" style="677" customWidth="1"/>
    <col min="779" max="779" width="35.28515625" style="677" customWidth="1"/>
    <col min="780" max="781" width="10" style="677" customWidth="1"/>
    <col min="782" max="1024" width="10.28515625" style="677"/>
    <col min="1025" max="1025" width="6.85546875" style="677" customWidth="1"/>
    <col min="1026" max="1026" width="16.140625" style="677" customWidth="1"/>
    <col min="1027" max="1027" width="56.42578125" style="677" customWidth="1"/>
    <col min="1028" max="1028" width="26.28515625" style="677" customWidth="1"/>
    <col min="1029" max="1029" width="65.7109375" style="677" customWidth="1"/>
    <col min="1030" max="1030" width="34" style="677" customWidth="1"/>
    <col min="1031" max="1032" width="8.85546875" style="677" customWidth="1"/>
    <col min="1033" max="1033" width="38.140625" style="677" customWidth="1"/>
    <col min="1034" max="1034" width="27.7109375" style="677" customWidth="1"/>
    <col min="1035" max="1035" width="35.28515625" style="677" customWidth="1"/>
    <col min="1036" max="1037" width="10" style="677" customWidth="1"/>
    <col min="1038" max="1280" width="10.28515625" style="677"/>
    <col min="1281" max="1281" width="6.85546875" style="677" customWidth="1"/>
    <col min="1282" max="1282" width="16.140625" style="677" customWidth="1"/>
    <col min="1283" max="1283" width="56.42578125" style="677" customWidth="1"/>
    <col min="1284" max="1284" width="26.28515625" style="677" customWidth="1"/>
    <col min="1285" max="1285" width="65.7109375" style="677" customWidth="1"/>
    <col min="1286" max="1286" width="34" style="677" customWidth="1"/>
    <col min="1287" max="1288" width="8.85546875" style="677" customWidth="1"/>
    <col min="1289" max="1289" width="38.140625" style="677" customWidth="1"/>
    <col min="1290" max="1290" width="27.7109375" style="677" customWidth="1"/>
    <col min="1291" max="1291" width="35.28515625" style="677" customWidth="1"/>
    <col min="1292" max="1293" width="10" style="677" customWidth="1"/>
    <col min="1294" max="1536" width="10.28515625" style="677"/>
    <col min="1537" max="1537" width="6.85546875" style="677" customWidth="1"/>
    <col min="1538" max="1538" width="16.140625" style="677" customWidth="1"/>
    <col min="1539" max="1539" width="56.42578125" style="677" customWidth="1"/>
    <col min="1540" max="1540" width="26.28515625" style="677" customWidth="1"/>
    <col min="1541" max="1541" width="65.7109375" style="677" customWidth="1"/>
    <col min="1542" max="1542" width="34" style="677" customWidth="1"/>
    <col min="1543" max="1544" width="8.85546875" style="677" customWidth="1"/>
    <col min="1545" max="1545" width="38.140625" style="677" customWidth="1"/>
    <col min="1546" max="1546" width="27.7109375" style="677" customWidth="1"/>
    <col min="1547" max="1547" width="35.28515625" style="677" customWidth="1"/>
    <col min="1548" max="1549" width="10" style="677" customWidth="1"/>
    <col min="1550" max="1792" width="10.28515625" style="677"/>
    <col min="1793" max="1793" width="6.85546875" style="677" customWidth="1"/>
    <col min="1794" max="1794" width="16.140625" style="677" customWidth="1"/>
    <col min="1795" max="1795" width="56.42578125" style="677" customWidth="1"/>
    <col min="1796" max="1796" width="26.28515625" style="677" customWidth="1"/>
    <col min="1797" max="1797" width="65.7109375" style="677" customWidth="1"/>
    <col min="1798" max="1798" width="34" style="677" customWidth="1"/>
    <col min="1799" max="1800" width="8.85546875" style="677" customWidth="1"/>
    <col min="1801" max="1801" width="38.140625" style="677" customWidth="1"/>
    <col min="1802" max="1802" width="27.7109375" style="677" customWidth="1"/>
    <col min="1803" max="1803" width="35.28515625" style="677" customWidth="1"/>
    <col min="1804" max="1805" width="10" style="677" customWidth="1"/>
    <col min="1806" max="2048" width="10.28515625" style="677"/>
    <col min="2049" max="2049" width="6.85546875" style="677" customWidth="1"/>
    <col min="2050" max="2050" width="16.140625" style="677" customWidth="1"/>
    <col min="2051" max="2051" width="56.42578125" style="677" customWidth="1"/>
    <col min="2052" max="2052" width="26.28515625" style="677" customWidth="1"/>
    <col min="2053" max="2053" width="65.7109375" style="677" customWidth="1"/>
    <col min="2054" max="2054" width="34" style="677" customWidth="1"/>
    <col min="2055" max="2056" width="8.85546875" style="677" customWidth="1"/>
    <col min="2057" max="2057" width="38.140625" style="677" customWidth="1"/>
    <col min="2058" max="2058" width="27.7109375" style="677" customWidth="1"/>
    <col min="2059" max="2059" width="35.28515625" style="677" customWidth="1"/>
    <col min="2060" max="2061" width="10" style="677" customWidth="1"/>
    <col min="2062" max="2304" width="10.28515625" style="677"/>
    <col min="2305" max="2305" width="6.85546875" style="677" customWidth="1"/>
    <col min="2306" max="2306" width="16.140625" style="677" customWidth="1"/>
    <col min="2307" max="2307" width="56.42578125" style="677" customWidth="1"/>
    <col min="2308" max="2308" width="26.28515625" style="677" customWidth="1"/>
    <col min="2309" max="2309" width="65.7109375" style="677" customWidth="1"/>
    <col min="2310" max="2310" width="34" style="677" customWidth="1"/>
    <col min="2311" max="2312" width="8.85546875" style="677" customWidth="1"/>
    <col min="2313" max="2313" width="38.140625" style="677" customWidth="1"/>
    <col min="2314" max="2314" width="27.7109375" style="677" customWidth="1"/>
    <col min="2315" max="2315" width="35.28515625" style="677" customWidth="1"/>
    <col min="2316" max="2317" width="10" style="677" customWidth="1"/>
    <col min="2318" max="2560" width="10.28515625" style="677"/>
    <col min="2561" max="2561" width="6.85546875" style="677" customWidth="1"/>
    <col min="2562" max="2562" width="16.140625" style="677" customWidth="1"/>
    <col min="2563" max="2563" width="56.42578125" style="677" customWidth="1"/>
    <col min="2564" max="2564" width="26.28515625" style="677" customWidth="1"/>
    <col min="2565" max="2565" width="65.7109375" style="677" customWidth="1"/>
    <col min="2566" max="2566" width="34" style="677" customWidth="1"/>
    <col min="2567" max="2568" width="8.85546875" style="677" customWidth="1"/>
    <col min="2569" max="2569" width="38.140625" style="677" customWidth="1"/>
    <col min="2570" max="2570" width="27.7109375" style="677" customWidth="1"/>
    <col min="2571" max="2571" width="35.28515625" style="677" customWidth="1"/>
    <col min="2572" max="2573" width="10" style="677" customWidth="1"/>
    <col min="2574" max="2816" width="10.28515625" style="677"/>
    <col min="2817" max="2817" width="6.85546875" style="677" customWidth="1"/>
    <col min="2818" max="2818" width="16.140625" style="677" customWidth="1"/>
    <col min="2819" max="2819" width="56.42578125" style="677" customWidth="1"/>
    <col min="2820" max="2820" width="26.28515625" style="677" customWidth="1"/>
    <col min="2821" max="2821" width="65.7109375" style="677" customWidth="1"/>
    <col min="2822" max="2822" width="34" style="677" customWidth="1"/>
    <col min="2823" max="2824" width="8.85546875" style="677" customWidth="1"/>
    <col min="2825" max="2825" width="38.140625" style="677" customWidth="1"/>
    <col min="2826" max="2826" width="27.7109375" style="677" customWidth="1"/>
    <col min="2827" max="2827" width="35.28515625" style="677" customWidth="1"/>
    <col min="2828" max="2829" width="10" style="677" customWidth="1"/>
    <col min="2830" max="3072" width="10.28515625" style="677"/>
    <col min="3073" max="3073" width="6.85546875" style="677" customWidth="1"/>
    <col min="3074" max="3074" width="16.140625" style="677" customWidth="1"/>
    <col min="3075" max="3075" width="56.42578125" style="677" customWidth="1"/>
    <col min="3076" max="3076" width="26.28515625" style="677" customWidth="1"/>
    <col min="3077" max="3077" width="65.7109375" style="677" customWidth="1"/>
    <col min="3078" max="3078" width="34" style="677" customWidth="1"/>
    <col min="3079" max="3080" width="8.85546875" style="677" customWidth="1"/>
    <col min="3081" max="3081" width="38.140625" style="677" customWidth="1"/>
    <col min="3082" max="3082" width="27.7109375" style="677" customWidth="1"/>
    <col min="3083" max="3083" width="35.28515625" style="677" customWidth="1"/>
    <col min="3084" max="3085" width="10" style="677" customWidth="1"/>
    <col min="3086" max="3328" width="10.28515625" style="677"/>
    <col min="3329" max="3329" width="6.85546875" style="677" customWidth="1"/>
    <col min="3330" max="3330" width="16.140625" style="677" customWidth="1"/>
    <col min="3331" max="3331" width="56.42578125" style="677" customWidth="1"/>
    <col min="3332" max="3332" width="26.28515625" style="677" customWidth="1"/>
    <col min="3333" max="3333" width="65.7109375" style="677" customWidth="1"/>
    <col min="3334" max="3334" width="34" style="677" customWidth="1"/>
    <col min="3335" max="3336" width="8.85546875" style="677" customWidth="1"/>
    <col min="3337" max="3337" width="38.140625" style="677" customWidth="1"/>
    <col min="3338" max="3338" width="27.7109375" style="677" customWidth="1"/>
    <col min="3339" max="3339" width="35.28515625" style="677" customWidth="1"/>
    <col min="3340" max="3341" width="10" style="677" customWidth="1"/>
    <col min="3342" max="3584" width="10.28515625" style="677"/>
    <col min="3585" max="3585" width="6.85546875" style="677" customWidth="1"/>
    <col min="3586" max="3586" width="16.140625" style="677" customWidth="1"/>
    <col min="3587" max="3587" width="56.42578125" style="677" customWidth="1"/>
    <col min="3588" max="3588" width="26.28515625" style="677" customWidth="1"/>
    <col min="3589" max="3589" width="65.7109375" style="677" customWidth="1"/>
    <col min="3590" max="3590" width="34" style="677" customWidth="1"/>
    <col min="3591" max="3592" width="8.85546875" style="677" customWidth="1"/>
    <col min="3593" max="3593" width="38.140625" style="677" customWidth="1"/>
    <col min="3594" max="3594" width="27.7109375" style="677" customWidth="1"/>
    <col min="3595" max="3595" width="35.28515625" style="677" customWidth="1"/>
    <col min="3596" max="3597" width="10" style="677" customWidth="1"/>
    <col min="3598" max="3840" width="10.28515625" style="677"/>
    <col min="3841" max="3841" width="6.85546875" style="677" customWidth="1"/>
    <col min="3842" max="3842" width="16.140625" style="677" customWidth="1"/>
    <col min="3843" max="3843" width="56.42578125" style="677" customWidth="1"/>
    <col min="3844" max="3844" width="26.28515625" style="677" customWidth="1"/>
    <col min="3845" max="3845" width="65.7109375" style="677" customWidth="1"/>
    <col min="3846" max="3846" width="34" style="677" customWidth="1"/>
    <col min="3847" max="3848" width="8.85546875" style="677" customWidth="1"/>
    <col min="3849" max="3849" width="38.140625" style="677" customWidth="1"/>
    <col min="3850" max="3850" width="27.7109375" style="677" customWidth="1"/>
    <col min="3851" max="3851" width="35.28515625" style="677" customWidth="1"/>
    <col min="3852" max="3853" width="10" style="677" customWidth="1"/>
    <col min="3854" max="4096" width="10.28515625" style="677"/>
    <col min="4097" max="4097" width="6.85546875" style="677" customWidth="1"/>
    <col min="4098" max="4098" width="16.140625" style="677" customWidth="1"/>
    <col min="4099" max="4099" width="56.42578125" style="677" customWidth="1"/>
    <col min="4100" max="4100" width="26.28515625" style="677" customWidth="1"/>
    <col min="4101" max="4101" width="65.7109375" style="677" customWidth="1"/>
    <col min="4102" max="4102" width="34" style="677" customWidth="1"/>
    <col min="4103" max="4104" width="8.85546875" style="677" customWidth="1"/>
    <col min="4105" max="4105" width="38.140625" style="677" customWidth="1"/>
    <col min="4106" max="4106" width="27.7109375" style="677" customWidth="1"/>
    <col min="4107" max="4107" width="35.28515625" style="677" customWidth="1"/>
    <col min="4108" max="4109" width="10" style="677" customWidth="1"/>
    <col min="4110" max="4352" width="10.28515625" style="677"/>
    <col min="4353" max="4353" width="6.85546875" style="677" customWidth="1"/>
    <col min="4354" max="4354" width="16.140625" style="677" customWidth="1"/>
    <col min="4355" max="4355" width="56.42578125" style="677" customWidth="1"/>
    <col min="4356" max="4356" width="26.28515625" style="677" customWidth="1"/>
    <col min="4357" max="4357" width="65.7109375" style="677" customWidth="1"/>
    <col min="4358" max="4358" width="34" style="677" customWidth="1"/>
    <col min="4359" max="4360" width="8.85546875" style="677" customWidth="1"/>
    <col min="4361" max="4361" width="38.140625" style="677" customWidth="1"/>
    <col min="4362" max="4362" width="27.7109375" style="677" customWidth="1"/>
    <col min="4363" max="4363" width="35.28515625" style="677" customWidth="1"/>
    <col min="4364" max="4365" width="10" style="677" customWidth="1"/>
    <col min="4366" max="4608" width="10.28515625" style="677"/>
    <col min="4609" max="4609" width="6.85546875" style="677" customWidth="1"/>
    <col min="4610" max="4610" width="16.140625" style="677" customWidth="1"/>
    <col min="4611" max="4611" width="56.42578125" style="677" customWidth="1"/>
    <col min="4612" max="4612" width="26.28515625" style="677" customWidth="1"/>
    <col min="4613" max="4613" width="65.7109375" style="677" customWidth="1"/>
    <col min="4614" max="4614" width="34" style="677" customWidth="1"/>
    <col min="4615" max="4616" width="8.85546875" style="677" customWidth="1"/>
    <col min="4617" max="4617" width="38.140625" style="677" customWidth="1"/>
    <col min="4618" max="4618" width="27.7109375" style="677" customWidth="1"/>
    <col min="4619" max="4619" width="35.28515625" style="677" customWidth="1"/>
    <col min="4620" max="4621" width="10" style="677" customWidth="1"/>
    <col min="4622" max="4864" width="10.28515625" style="677"/>
    <col min="4865" max="4865" width="6.85546875" style="677" customWidth="1"/>
    <col min="4866" max="4866" width="16.140625" style="677" customWidth="1"/>
    <col min="4867" max="4867" width="56.42578125" style="677" customWidth="1"/>
    <col min="4868" max="4868" width="26.28515625" style="677" customWidth="1"/>
    <col min="4869" max="4869" width="65.7109375" style="677" customWidth="1"/>
    <col min="4870" max="4870" width="34" style="677" customWidth="1"/>
    <col min="4871" max="4872" width="8.85546875" style="677" customWidth="1"/>
    <col min="4873" max="4873" width="38.140625" style="677" customWidth="1"/>
    <col min="4874" max="4874" width="27.7109375" style="677" customWidth="1"/>
    <col min="4875" max="4875" width="35.28515625" style="677" customWidth="1"/>
    <col min="4876" max="4877" width="10" style="677" customWidth="1"/>
    <col min="4878" max="5120" width="10.28515625" style="677"/>
    <col min="5121" max="5121" width="6.85546875" style="677" customWidth="1"/>
    <col min="5122" max="5122" width="16.140625" style="677" customWidth="1"/>
    <col min="5123" max="5123" width="56.42578125" style="677" customWidth="1"/>
    <col min="5124" max="5124" width="26.28515625" style="677" customWidth="1"/>
    <col min="5125" max="5125" width="65.7109375" style="677" customWidth="1"/>
    <col min="5126" max="5126" width="34" style="677" customWidth="1"/>
    <col min="5127" max="5128" width="8.85546875" style="677" customWidth="1"/>
    <col min="5129" max="5129" width="38.140625" style="677" customWidth="1"/>
    <col min="5130" max="5130" width="27.7109375" style="677" customWidth="1"/>
    <col min="5131" max="5131" width="35.28515625" style="677" customWidth="1"/>
    <col min="5132" max="5133" width="10" style="677" customWidth="1"/>
    <col min="5134" max="5376" width="10.28515625" style="677"/>
    <col min="5377" max="5377" width="6.85546875" style="677" customWidth="1"/>
    <col min="5378" max="5378" width="16.140625" style="677" customWidth="1"/>
    <col min="5379" max="5379" width="56.42578125" style="677" customWidth="1"/>
    <col min="5380" max="5380" width="26.28515625" style="677" customWidth="1"/>
    <col min="5381" max="5381" width="65.7109375" style="677" customWidth="1"/>
    <col min="5382" max="5382" width="34" style="677" customWidth="1"/>
    <col min="5383" max="5384" width="8.85546875" style="677" customWidth="1"/>
    <col min="5385" max="5385" width="38.140625" style="677" customWidth="1"/>
    <col min="5386" max="5386" width="27.7109375" style="677" customWidth="1"/>
    <col min="5387" max="5387" width="35.28515625" style="677" customWidth="1"/>
    <col min="5388" max="5389" width="10" style="677" customWidth="1"/>
    <col min="5390" max="5632" width="10.28515625" style="677"/>
    <col min="5633" max="5633" width="6.85546875" style="677" customWidth="1"/>
    <col min="5634" max="5634" width="16.140625" style="677" customWidth="1"/>
    <col min="5635" max="5635" width="56.42578125" style="677" customWidth="1"/>
    <col min="5636" max="5636" width="26.28515625" style="677" customWidth="1"/>
    <col min="5637" max="5637" width="65.7109375" style="677" customWidth="1"/>
    <col min="5638" max="5638" width="34" style="677" customWidth="1"/>
    <col min="5639" max="5640" width="8.85546875" style="677" customWidth="1"/>
    <col min="5641" max="5641" width="38.140625" style="677" customWidth="1"/>
    <col min="5642" max="5642" width="27.7109375" style="677" customWidth="1"/>
    <col min="5643" max="5643" width="35.28515625" style="677" customWidth="1"/>
    <col min="5644" max="5645" width="10" style="677" customWidth="1"/>
    <col min="5646" max="5888" width="10.28515625" style="677"/>
    <col min="5889" max="5889" width="6.85546875" style="677" customWidth="1"/>
    <col min="5890" max="5890" width="16.140625" style="677" customWidth="1"/>
    <col min="5891" max="5891" width="56.42578125" style="677" customWidth="1"/>
    <col min="5892" max="5892" width="26.28515625" style="677" customWidth="1"/>
    <col min="5893" max="5893" width="65.7109375" style="677" customWidth="1"/>
    <col min="5894" max="5894" width="34" style="677" customWidth="1"/>
    <col min="5895" max="5896" width="8.85546875" style="677" customWidth="1"/>
    <col min="5897" max="5897" width="38.140625" style="677" customWidth="1"/>
    <col min="5898" max="5898" width="27.7109375" style="677" customWidth="1"/>
    <col min="5899" max="5899" width="35.28515625" style="677" customWidth="1"/>
    <col min="5900" max="5901" width="10" style="677" customWidth="1"/>
    <col min="5902" max="6144" width="10.28515625" style="677"/>
    <col min="6145" max="6145" width="6.85546875" style="677" customWidth="1"/>
    <col min="6146" max="6146" width="16.140625" style="677" customWidth="1"/>
    <col min="6147" max="6147" width="56.42578125" style="677" customWidth="1"/>
    <col min="6148" max="6148" width="26.28515625" style="677" customWidth="1"/>
    <col min="6149" max="6149" width="65.7109375" style="677" customWidth="1"/>
    <col min="6150" max="6150" width="34" style="677" customWidth="1"/>
    <col min="6151" max="6152" width="8.85546875" style="677" customWidth="1"/>
    <col min="6153" max="6153" width="38.140625" style="677" customWidth="1"/>
    <col min="6154" max="6154" width="27.7109375" style="677" customWidth="1"/>
    <col min="6155" max="6155" width="35.28515625" style="677" customWidth="1"/>
    <col min="6156" max="6157" width="10" style="677" customWidth="1"/>
    <col min="6158" max="6400" width="10.28515625" style="677"/>
    <col min="6401" max="6401" width="6.85546875" style="677" customWidth="1"/>
    <col min="6402" max="6402" width="16.140625" style="677" customWidth="1"/>
    <col min="6403" max="6403" width="56.42578125" style="677" customWidth="1"/>
    <col min="6404" max="6404" width="26.28515625" style="677" customWidth="1"/>
    <col min="6405" max="6405" width="65.7109375" style="677" customWidth="1"/>
    <col min="6406" max="6406" width="34" style="677" customWidth="1"/>
    <col min="6407" max="6408" width="8.85546875" style="677" customWidth="1"/>
    <col min="6409" max="6409" width="38.140625" style="677" customWidth="1"/>
    <col min="6410" max="6410" width="27.7109375" style="677" customWidth="1"/>
    <col min="6411" max="6411" width="35.28515625" style="677" customWidth="1"/>
    <col min="6412" max="6413" width="10" style="677" customWidth="1"/>
    <col min="6414" max="6656" width="10.28515625" style="677"/>
    <col min="6657" max="6657" width="6.85546875" style="677" customWidth="1"/>
    <col min="6658" max="6658" width="16.140625" style="677" customWidth="1"/>
    <col min="6659" max="6659" width="56.42578125" style="677" customWidth="1"/>
    <col min="6660" max="6660" width="26.28515625" style="677" customWidth="1"/>
    <col min="6661" max="6661" width="65.7109375" style="677" customWidth="1"/>
    <col min="6662" max="6662" width="34" style="677" customWidth="1"/>
    <col min="6663" max="6664" width="8.85546875" style="677" customWidth="1"/>
    <col min="6665" max="6665" width="38.140625" style="677" customWidth="1"/>
    <col min="6666" max="6666" width="27.7109375" style="677" customWidth="1"/>
    <col min="6667" max="6667" width="35.28515625" style="677" customWidth="1"/>
    <col min="6668" max="6669" width="10" style="677" customWidth="1"/>
    <col min="6670" max="6912" width="10.28515625" style="677"/>
    <col min="6913" max="6913" width="6.85546875" style="677" customWidth="1"/>
    <col min="6914" max="6914" width="16.140625" style="677" customWidth="1"/>
    <col min="6915" max="6915" width="56.42578125" style="677" customWidth="1"/>
    <col min="6916" max="6916" width="26.28515625" style="677" customWidth="1"/>
    <col min="6917" max="6917" width="65.7109375" style="677" customWidth="1"/>
    <col min="6918" max="6918" width="34" style="677" customWidth="1"/>
    <col min="6919" max="6920" width="8.85546875" style="677" customWidth="1"/>
    <col min="6921" max="6921" width="38.140625" style="677" customWidth="1"/>
    <col min="6922" max="6922" width="27.7109375" style="677" customWidth="1"/>
    <col min="6923" max="6923" width="35.28515625" style="677" customWidth="1"/>
    <col min="6924" max="6925" width="10" style="677" customWidth="1"/>
    <col min="6926" max="7168" width="10.28515625" style="677"/>
    <col min="7169" max="7169" width="6.85546875" style="677" customWidth="1"/>
    <col min="7170" max="7170" width="16.140625" style="677" customWidth="1"/>
    <col min="7171" max="7171" width="56.42578125" style="677" customWidth="1"/>
    <col min="7172" max="7172" width="26.28515625" style="677" customWidth="1"/>
    <col min="7173" max="7173" width="65.7109375" style="677" customWidth="1"/>
    <col min="7174" max="7174" width="34" style="677" customWidth="1"/>
    <col min="7175" max="7176" width="8.85546875" style="677" customWidth="1"/>
    <col min="7177" max="7177" width="38.140625" style="677" customWidth="1"/>
    <col min="7178" max="7178" width="27.7109375" style="677" customWidth="1"/>
    <col min="7179" max="7179" width="35.28515625" style="677" customWidth="1"/>
    <col min="7180" max="7181" width="10" style="677" customWidth="1"/>
    <col min="7182" max="7424" width="10.28515625" style="677"/>
    <col min="7425" max="7425" width="6.85546875" style="677" customWidth="1"/>
    <col min="7426" max="7426" width="16.140625" style="677" customWidth="1"/>
    <col min="7427" max="7427" width="56.42578125" style="677" customWidth="1"/>
    <col min="7428" max="7428" width="26.28515625" style="677" customWidth="1"/>
    <col min="7429" max="7429" width="65.7109375" style="677" customWidth="1"/>
    <col min="7430" max="7430" width="34" style="677" customWidth="1"/>
    <col min="7431" max="7432" width="8.85546875" style="677" customWidth="1"/>
    <col min="7433" max="7433" width="38.140625" style="677" customWidth="1"/>
    <col min="7434" max="7434" width="27.7109375" style="677" customWidth="1"/>
    <col min="7435" max="7435" width="35.28515625" style="677" customWidth="1"/>
    <col min="7436" max="7437" width="10" style="677" customWidth="1"/>
    <col min="7438" max="7680" width="10.28515625" style="677"/>
    <col min="7681" max="7681" width="6.85546875" style="677" customWidth="1"/>
    <col min="7682" max="7682" width="16.140625" style="677" customWidth="1"/>
    <col min="7683" max="7683" width="56.42578125" style="677" customWidth="1"/>
    <col min="7684" max="7684" width="26.28515625" style="677" customWidth="1"/>
    <col min="7685" max="7685" width="65.7109375" style="677" customWidth="1"/>
    <col min="7686" max="7686" width="34" style="677" customWidth="1"/>
    <col min="7687" max="7688" width="8.85546875" style="677" customWidth="1"/>
    <col min="7689" max="7689" width="38.140625" style="677" customWidth="1"/>
    <col min="7690" max="7690" width="27.7109375" style="677" customWidth="1"/>
    <col min="7691" max="7691" width="35.28515625" style="677" customWidth="1"/>
    <col min="7692" max="7693" width="10" style="677" customWidth="1"/>
    <col min="7694" max="7936" width="10.28515625" style="677"/>
    <col min="7937" max="7937" width="6.85546875" style="677" customWidth="1"/>
    <col min="7938" max="7938" width="16.140625" style="677" customWidth="1"/>
    <col min="7939" max="7939" width="56.42578125" style="677" customWidth="1"/>
    <col min="7940" max="7940" width="26.28515625" style="677" customWidth="1"/>
    <col min="7941" max="7941" width="65.7109375" style="677" customWidth="1"/>
    <col min="7942" max="7942" width="34" style="677" customWidth="1"/>
    <col min="7943" max="7944" width="8.85546875" style="677" customWidth="1"/>
    <col min="7945" max="7945" width="38.140625" style="677" customWidth="1"/>
    <col min="7946" max="7946" width="27.7109375" style="677" customWidth="1"/>
    <col min="7947" max="7947" width="35.28515625" style="677" customWidth="1"/>
    <col min="7948" max="7949" width="10" style="677" customWidth="1"/>
    <col min="7950" max="8192" width="10.28515625" style="677"/>
    <col min="8193" max="8193" width="6.85546875" style="677" customWidth="1"/>
    <col min="8194" max="8194" width="16.140625" style="677" customWidth="1"/>
    <col min="8195" max="8195" width="56.42578125" style="677" customWidth="1"/>
    <col min="8196" max="8196" width="26.28515625" style="677" customWidth="1"/>
    <col min="8197" max="8197" width="65.7109375" style="677" customWidth="1"/>
    <col min="8198" max="8198" width="34" style="677" customWidth="1"/>
    <col min="8199" max="8200" width="8.85546875" style="677" customWidth="1"/>
    <col min="8201" max="8201" width="38.140625" style="677" customWidth="1"/>
    <col min="8202" max="8202" width="27.7109375" style="677" customWidth="1"/>
    <col min="8203" max="8203" width="35.28515625" style="677" customWidth="1"/>
    <col min="8204" max="8205" width="10" style="677" customWidth="1"/>
    <col min="8206" max="8448" width="10.28515625" style="677"/>
    <col min="8449" max="8449" width="6.85546875" style="677" customWidth="1"/>
    <col min="8450" max="8450" width="16.140625" style="677" customWidth="1"/>
    <col min="8451" max="8451" width="56.42578125" style="677" customWidth="1"/>
    <col min="8452" max="8452" width="26.28515625" style="677" customWidth="1"/>
    <col min="8453" max="8453" width="65.7109375" style="677" customWidth="1"/>
    <col min="8454" max="8454" width="34" style="677" customWidth="1"/>
    <col min="8455" max="8456" width="8.85546875" style="677" customWidth="1"/>
    <col min="8457" max="8457" width="38.140625" style="677" customWidth="1"/>
    <col min="8458" max="8458" width="27.7109375" style="677" customWidth="1"/>
    <col min="8459" max="8459" width="35.28515625" style="677" customWidth="1"/>
    <col min="8460" max="8461" width="10" style="677" customWidth="1"/>
    <col min="8462" max="8704" width="10.28515625" style="677"/>
    <col min="8705" max="8705" width="6.85546875" style="677" customWidth="1"/>
    <col min="8706" max="8706" width="16.140625" style="677" customWidth="1"/>
    <col min="8707" max="8707" width="56.42578125" style="677" customWidth="1"/>
    <col min="8708" max="8708" width="26.28515625" style="677" customWidth="1"/>
    <col min="8709" max="8709" width="65.7109375" style="677" customWidth="1"/>
    <col min="8710" max="8710" width="34" style="677" customWidth="1"/>
    <col min="8711" max="8712" width="8.85546875" style="677" customWidth="1"/>
    <col min="8713" max="8713" width="38.140625" style="677" customWidth="1"/>
    <col min="8714" max="8714" width="27.7109375" style="677" customWidth="1"/>
    <col min="8715" max="8715" width="35.28515625" style="677" customWidth="1"/>
    <col min="8716" max="8717" width="10" style="677" customWidth="1"/>
    <col min="8718" max="8960" width="10.28515625" style="677"/>
    <col min="8961" max="8961" width="6.85546875" style="677" customWidth="1"/>
    <col min="8962" max="8962" width="16.140625" style="677" customWidth="1"/>
    <col min="8963" max="8963" width="56.42578125" style="677" customWidth="1"/>
    <col min="8964" max="8964" width="26.28515625" style="677" customWidth="1"/>
    <col min="8965" max="8965" width="65.7109375" style="677" customWidth="1"/>
    <col min="8966" max="8966" width="34" style="677" customWidth="1"/>
    <col min="8967" max="8968" width="8.85546875" style="677" customWidth="1"/>
    <col min="8969" max="8969" width="38.140625" style="677" customWidth="1"/>
    <col min="8970" max="8970" width="27.7109375" style="677" customWidth="1"/>
    <col min="8971" max="8971" width="35.28515625" style="677" customWidth="1"/>
    <col min="8972" max="8973" width="10" style="677" customWidth="1"/>
    <col min="8974" max="9216" width="10.28515625" style="677"/>
    <col min="9217" max="9217" width="6.85546875" style="677" customWidth="1"/>
    <col min="9218" max="9218" width="16.140625" style="677" customWidth="1"/>
    <col min="9219" max="9219" width="56.42578125" style="677" customWidth="1"/>
    <col min="9220" max="9220" width="26.28515625" style="677" customWidth="1"/>
    <col min="9221" max="9221" width="65.7109375" style="677" customWidth="1"/>
    <col min="9222" max="9222" width="34" style="677" customWidth="1"/>
    <col min="9223" max="9224" width="8.85546875" style="677" customWidth="1"/>
    <col min="9225" max="9225" width="38.140625" style="677" customWidth="1"/>
    <col min="9226" max="9226" width="27.7109375" style="677" customWidth="1"/>
    <col min="9227" max="9227" width="35.28515625" style="677" customWidth="1"/>
    <col min="9228" max="9229" width="10" style="677" customWidth="1"/>
    <col min="9230" max="9472" width="10.28515625" style="677"/>
    <col min="9473" max="9473" width="6.85546875" style="677" customWidth="1"/>
    <col min="9474" max="9474" width="16.140625" style="677" customWidth="1"/>
    <col min="9475" max="9475" width="56.42578125" style="677" customWidth="1"/>
    <col min="9476" max="9476" width="26.28515625" style="677" customWidth="1"/>
    <col min="9477" max="9477" width="65.7109375" style="677" customWidth="1"/>
    <col min="9478" max="9478" width="34" style="677" customWidth="1"/>
    <col min="9479" max="9480" width="8.85546875" style="677" customWidth="1"/>
    <col min="9481" max="9481" width="38.140625" style="677" customWidth="1"/>
    <col min="9482" max="9482" width="27.7109375" style="677" customWidth="1"/>
    <col min="9483" max="9483" width="35.28515625" style="677" customWidth="1"/>
    <col min="9484" max="9485" width="10" style="677" customWidth="1"/>
    <col min="9486" max="9728" width="10.28515625" style="677"/>
    <col min="9729" max="9729" width="6.85546875" style="677" customWidth="1"/>
    <col min="9730" max="9730" width="16.140625" style="677" customWidth="1"/>
    <col min="9731" max="9731" width="56.42578125" style="677" customWidth="1"/>
    <col min="9732" max="9732" width="26.28515625" style="677" customWidth="1"/>
    <col min="9733" max="9733" width="65.7109375" style="677" customWidth="1"/>
    <col min="9734" max="9734" width="34" style="677" customWidth="1"/>
    <col min="9735" max="9736" width="8.85546875" style="677" customWidth="1"/>
    <col min="9737" max="9737" width="38.140625" style="677" customWidth="1"/>
    <col min="9738" max="9738" width="27.7109375" style="677" customWidth="1"/>
    <col min="9739" max="9739" width="35.28515625" style="677" customWidth="1"/>
    <col min="9740" max="9741" width="10" style="677" customWidth="1"/>
    <col min="9742" max="9984" width="10.28515625" style="677"/>
    <col min="9985" max="9985" width="6.85546875" style="677" customWidth="1"/>
    <col min="9986" max="9986" width="16.140625" style="677" customWidth="1"/>
    <col min="9987" max="9987" width="56.42578125" style="677" customWidth="1"/>
    <col min="9988" max="9988" width="26.28515625" style="677" customWidth="1"/>
    <col min="9989" max="9989" width="65.7109375" style="677" customWidth="1"/>
    <col min="9990" max="9990" width="34" style="677" customWidth="1"/>
    <col min="9991" max="9992" width="8.85546875" style="677" customWidth="1"/>
    <col min="9993" max="9993" width="38.140625" style="677" customWidth="1"/>
    <col min="9994" max="9994" width="27.7109375" style="677" customWidth="1"/>
    <col min="9995" max="9995" width="35.28515625" style="677" customWidth="1"/>
    <col min="9996" max="9997" width="10" style="677" customWidth="1"/>
    <col min="9998" max="10240" width="10.28515625" style="677"/>
    <col min="10241" max="10241" width="6.85546875" style="677" customWidth="1"/>
    <col min="10242" max="10242" width="16.140625" style="677" customWidth="1"/>
    <col min="10243" max="10243" width="56.42578125" style="677" customWidth="1"/>
    <col min="10244" max="10244" width="26.28515625" style="677" customWidth="1"/>
    <col min="10245" max="10245" width="65.7109375" style="677" customWidth="1"/>
    <col min="10246" max="10246" width="34" style="677" customWidth="1"/>
    <col min="10247" max="10248" width="8.85546875" style="677" customWidth="1"/>
    <col min="10249" max="10249" width="38.140625" style="677" customWidth="1"/>
    <col min="10250" max="10250" width="27.7109375" style="677" customWidth="1"/>
    <col min="10251" max="10251" width="35.28515625" style="677" customWidth="1"/>
    <col min="10252" max="10253" width="10" style="677" customWidth="1"/>
    <col min="10254" max="10496" width="10.28515625" style="677"/>
    <col min="10497" max="10497" width="6.85546875" style="677" customWidth="1"/>
    <col min="10498" max="10498" width="16.140625" style="677" customWidth="1"/>
    <col min="10499" max="10499" width="56.42578125" style="677" customWidth="1"/>
    <col min="10500" max="10500" width="26.28515625" style="677" customWidth="1"/>
    <col min="10501" max="10501" width="65.7109375" style="677" customWidth="1"/>
    <col min="10502" max="10502" width="34" style="677" customWidth="1"/>
    <col min="10503" max="10504" width="8.85546875" style="677" customWidth="1"/>
    <col min="10505" max="10505" width="38.140625" style="677" customWidth="1"/>
    <col min="10506" max="10506" width="27.7109375" style="677" customWidth="1"/>
    <col min="10507" max="10507" width="35.28515625" style="677" customWidth="1"/>
    <col min="10508" max="10509" width="10" style="677" customWidth="1"/>
    <col min="10510" max="10752" width="10.28515625" style="677"/>
    <col min="10753" max="10753" width="6.85546875" style="677" customWidth="1"/>
    <col min="10754" max="10754" width="16.140625" style="677" customWidth="1"/>
    <col min="10755" max="10755" width="56.42578125" style="677" customWidth="1"/>
    <col min="10756" max="10756" width="26.28515625" style="677" customWidth="1"/>
    <col min="10757" max="10757" width="65.7109375" style="677" customWidth="1"/>
    <col min="10758" max="10758" width="34" style="677" customWidth="1"/>
    <col min="10759" max="10760" width="8.85546875" style="677" customWidth="1"/>
    <col min="10761" max="10761" width="38.140625" style="677" customWidth="1"/>
    <col min="10762" max="10762" width="27.7109375" style="677" customWidth="1"/>
    <col min="10763" max="10763" width="35.28515625" style="677" customWidth="1"/>
    <col min="10764" max="10765" width="10" style="677" customWidth="1"/>
    <col min="10766" max="11008" width="10.28515625" style="677"/>
    <col min="11009" max="11009" width="6.85546875" style="677" customWidth="1"/>
    <col min="11010" max="11010" width="16.140625" style="677" customWidth="1"/>
    <col min="11011" max="11011" width="56.42578125" style="677" customWidth="1"/>
    <col min="11012" max="11012" width="26.28515625" style="677" customWidth="1"/>
    <col min="11013" max="11013" width="65.7109375" style="677" customWidth="1"/>
    <col min="11014" max="11014" width="34" style="677" customWidth="1"/>
    <col min="11015" max="11016" width="8.85546875" style="677" customWidth="1"/>
    <col min="11017" max="11017" width="38.140625" style="677" customWidth="1"/>
    <col min="11018" max="11018" width="27.7109375" style="677" customWidth="1"/>
    <col min="11019" max="11019" width="35.28515625" style="677" customWidth="1"/>
    <col min="11020" max="11021" width="10" style="677" customWidth="1"/>
    <col min="11022" max="11264" width="10.28515625" style="677"/>
    <col min="11265" max="11265" width="6.85546875" style="677" customWidth="1"/>
    <col min="11266" max="11266" width="16.140625" style="677" customWidth="1"/>
    <col min="11267" max="11267" width="56.42578125" style="677" customWidth="1"/>
    <col min="11268" max="11268" width="26.28515625" style="677" customWidth="1"/>
    <col min="11269" max="11269" width="65.7109375" style="677" customWidth="1"/>
    <col min="11270" max="11270" width="34" style="677" customWidth="1"/>
    <col min="11271" max="11272" width="8.85546875" style="677" customWidth="1"/>
    <col min="11273" max="11273" width="38.140625" style="677" customWidth="1"/>
    <col min="11274" max="11274" width="27.7109375" style="677" customWidth="1"/>
    <col min="11275" max="11275" width="35.28515625" style="677" customWidth="1"/>
    <col min="11276" max="11277" width="10" style="677" customWidth="1"/>
    <col min="11278" max="11520" width="10.28515625" style="677"/>
    <col min="11521" max="11521" width="6.85546875" style="677" customWidth="1"/>
    <col min="11522" max="11522" width="16.140625" style="677" customWidth="1"/>
    <col min="11523" max="11523" width="56.42578125" style="677" customWidth="1"/>
    <col min="11524" max="11524" width="26.28515625" style="677" customWidth="1"/>
    <col min="11525" max="11525" width="65.7109375" style="677" customWidth="1"/>
    <col min="11526" max="11526" width="34" style="677" customWidth="1"/>
    <col min="11527" max="11528" width="8.85546875" style="677" customWidth="1"/>
    <col min="11529" max="11529" width="38.140625" style="677" customWidth="1"/>
    <col min="11530" max="11530" width="27.7109375" style="677" customWidth="1"/>
    <col min="11531" max="11531" width="35.28515625" style="677" customWidth="1"/>
    <col min="11532" max="11533" width="10" style="677" customWidth="1"/>
    <col min="11534" max="11776" width="10.28515625" style="677"/>
    <col min="11777" max="11777" width="6.85546875" style="677" customWidth="1"/>
    <col min="11778" max="11778" width="16.140625" style="677" customWidth="1"/>
    <col min="11779" max="11779" width="56.42578125" style="677" customWidth="1"/>
    <col min="11780" max="11780" width="26.28515625" style="677" customWidth="1"/>
    <col min="11781" max="11781" width="65.7109375" style="677" customWidth="1"/>
    <col min="11782" max="11782" width="34" style="677" customWidth="1"/>
    <col min="11783" max="11784" width="8.85546875" style="677" customWidth="1"/>
    <col min="11785" max="11785" width="38.140625" style="677" customWidth="1"/>
    <col min="11786" max="11786" width="27.7109375" style="677" customWidth="1"/>
    <col min="11787" max="11787" width="35.28515625" style="677" customWidth="1"/>
    <col min="11788" max="11789" width="10" style="677" customWidth="1"/>
    <col min="11790" max="12032" width="10.28515625" style="677"/>
    <col min="12033" max="12033" width="6.85546875" style="677" customWidth="1"/>
    <col min="12034" max="12034" width="16.140625" style="677" customWidth="1"/>
    <col min="12035" max="12035" width="56.42578125" style="677" customWidth="1"/>
    <col min="12036" max="12036" width="26.28515625" style="677" customWidth="1"/>
    <col min="12037" max="12037" width="65.7109375" style="677" customWidth="1"/>
    <col min="12038" max="12038" width="34" style="677" customWidth="1"/>
    <col min="12039" max="12040" width="8.85546875" style="677" customWidth="1"/>
    <col min="12041" max="12041" width="38.140625" style="677" customWidth="1"/>
    <col min="12042" max="12042" width="27.7109375" style="677" customWidth="1"/>
    <col min="12043" max="12043" width="35.28515625" style="677" customWidth="1"/>
    <col min="12044" max="12045" width="10" style="677" customWidth="1"/>
    <col min="12046" max="12288" width="10.28515625" style="677"/>
    <col min="12289" max="12289" width="6.85546875" style="677" customWidth="1"/>
    <col min="12290" max="12290" width="16.140625" style="677" customWidth="1"/>
    <col min="12291" max="12291" width="56.42578125" style="677" customWidth="1"/>
    <col min="12292" max="12292" width="26.28515625" style="677" customWidth="1"/>
    <col min="12293" max="12293" width="65.7109375" style="677" customWidth="1"/>
    <col min="12294" max="12294" width="34" style="677" customWidth="1"/>
    <col min="12295" max="12296" width="8.85546875" style="677" customWidth="1"/>
    <col min="12297" max="12297" width="38.140625" style="677" customWidth="1"/>
    <col min="12298" max="12298" width="27.7109375" style="677" customWidth="1"/>
    <col min="12299" max="12299" width="35.28515625" style="677" customWidth="1"/>
    <col min="12300" max="12301" width="10" style="677" customWidth="1"/>
    <col min="12302" max="12544" width="10.28515625" style="677"/>
    <col min="12545" max="12545" width="6.85546875" style="677" customWidth="1"/>
    <col min="12546" max="12546" width="16.140625" style="677" customWidth="1"/>
    <col min="12547" max="12547" width="56.42578125" style="677" customWidth="1"/>
    <col min="12548" max="12548" width="26.28515625" style="677" customWidth="1"/>
    <col min="12549" max="12549" width="65.7109375" style="677" customWidth="1"/>
    <col min="12550" max="12550" width="34" style="677" customWidth="1"/>
    <col min="12551" max="12552" width="8.85546875" style="677" customWidth="1"/>
    <col min="12553" max="12553" width="38.140625" style="677" customWidth="1"/>
    <col min="12554" max="12554" width="27.7109375" style="677" customWidth="1"/>
    <col min="12555" max="12555" width="35.28515625" style="677" customWidth="1"/>
    <col min="12556" max="12557" width="10" style="677" customWidth="1"/>
    <col min="12558" max="12800" width="10.28515625" style="677"/>
    <col min="12801" max="12801" width="6.85546875" style="677" customWidth="1"/>
    <col min="12802" max="12802" width="16.140625" style="677" customWidth="1"/>
    <col min="12803" max="12803" width="56.42578125" style="677" customWidth="1"/>
    <col min="12804" max="12804" width="26.28515625" style="677" customWidth="1"/>
    <col min="12805" max="12805" width="65.7109375" style="677" customWidth="1"/>
    <col min="12806" max="12806" width="34" style="677" customWidth="1"/>
    <col min="12807" max="12808" width="8.85546875" style="677" customWidth="1"/>
    <col min="12809" max="12809" width="38.140625" style="677" customWidth="1"/>
    <col min="12810" max="12810" width="27.7109375" style="677" customWidth="1"/>
    <col min="12811" max="12811" width="35.28515625" style="677" customWidth="1"/>
    <col min="12812" max="12813" width="10" style="677" customWidth="1"/>
    <col min="12814" max="13056" width="10.28515625" style="677"/>
    <col min="13057" max="13057" width="6.85546875" style="677" customWidth="1"/>
    <col min="13058" max="13058" width="16.140625" style="677" customWidth="1"/>
    <col min="13059" max="13059" width="56.42578125" style="677" customWidth="1"/>
    <col min="13060" max="13060" width="26.28515625" style="677" customWidth="1"/>
    <col min="13061" max="13061" width="65.7109375" style="677" customWidth="1"/>
    <col min="13062" max="13062" width="34" style="677" customWidth="1"/>
    <col min="13063" max="13064" width="8.85546875" style="677" customWidth="1"/>
    <col min="13065" max="13065" width="38.140625" style="677" customWidth="1"/>
    <col min="13066" max="13066" width="27.7109375" style="677" customWidth="1"/>
    <col min="13067" max="13067" width="35.28515625" style="677" customWidth="1"/>
    <col min="13068" max="13069" width="10" style="677" customWidth="1"/>
    <col min="13070" max="13312" width="10.28515625" style="677"/>
    <col min="13313" max="13313" width="6.85546875" style="677" customWidth="1"/>
    <col min="13314" max="13314" width="16.140625" style="677" customWidth="1"/>
    <col min="13315" max="13315" width="56.42578125" style="677" customWidth="1"/>
    <col min="13316" max="13316" width="26.28515625" style="677" customWidth="1"/>
    <col min="13317" max="13317" width="65.7109375" style="677" customWidth="1"/>
    <col min="13318" max="13318" width="34" style="677" customWidth="1"/>
    <col min="13319" max="13320" width="8.85546875" style="677" customWidth="1"/>
    <col min="13321" max="13321" width="38.140625" style="677" customWidth="1"/>
    <col min="13322" max="13322" width="27.7109375" style="677" customWidth="1"/>
    <col min="13323" max="13323" width="35.28515625" style="677" customWidth="1"/>
    <col min="13324" max="13325" width="10" style="677" customWidth="1"/>
    <col min="13326" max="13568" width="10.28515625" style="677"/>
    <col min="13569" max="13569" width="6.85546875" style="677" customWidth="1"/>
    <col min="13570" max="13570" width="16.140625" style="677" customWidth="1"/>
    <col min="13571" max="13571" width="56.42578125" style="677" customWidth="1"/>
    <col min="13572" max="13572" width="26.28515625" style="677" customWidth="1"/>
    <col min="13573" max="13573" width="65.7109375" style="677" customWidth="1"/>
    <col min="13574" max="13574" width="34" style="677" customWidth="1"/>
    <col min="13575" max="13576" width="8.85546875" style="677" customWidth="1"/>
    <col min="13577" max="13577" width="38.140625" style="677" customWidth="1"/>
    <col min="13578" max="13578" width="27.7109375" style="677" customWidth="1"/>
    <col min="13579" max="13579" width="35.28515625" style="677" customWidth="1"/>
    <col min="13580" max="13581" width="10" style="677" customWidth="1"/>
    <col min="13582" max="13824" width="10.28515625" style="677"/>
    <col min="13825" max="13825" width="6.85546875" style="677" customWidth="1"/>
    <col min="13826" max="13826" width="16.140625" style="677" customWidth="1"/>
    <col min="13827" max="13827" width="56.42578125" style="677" customWidth="1"/>
    <col min="13828" max="13828" width="26.28515625" style="677" customWidth="1"/>
    <col min="13829" max="13829" width="65.7109375" style="677" customWidth="1"/>
    <col min="13830" max="13830" width="34" style="677" customWidth="1"/>
    <col min="13831" max="13832" width="8.85546875" style="677" customWidth="1"/>
    <col min="13833" max="13833" width="38.140625" style="677" customWidth="1"/>
    <col min="13834" max="13834" width="27.7109375" style="677" customWidth="1"/>
    <col min="13835" max="13835" width="35.28515625" style="677" customWidth="1"/>
    <col min="13836" max="13837" width="10" style="677" customWidth="1"/>
    <col min="13838" max="14080" width="10.28515625" style="677"/>
    <col min="14081" max="14081" width="6.85546875" style="677" customWidth="1"/>
    <col min="14082" max="14082" width="16.140625" style="677" customWidth="1"/>
    <col min="14083" max="14083" width="56.42578125" style="677" customWidth="1"/>
    <col min="14084" max="14084" width="26.28515625" style="677" customWidth="1"/>
    <col min="14085" max="14085" width="65.7109375" style="677" customWidth="1"/>
    <col min="14086" max="14086" width="34" style="677" customWidth="1"/>
    <col min="14087" max="14088" width="8.85546875" style="677" customWidth="1"/>
    <col min="14089" max="14089" width="38.140625" style="677" customWidth="1"/>
    <col min="14090" max="14090" width="27.7109375" style="677" customWidth="1"/>
    <col min="14091" max="14091" width="35.28515625" style="677" customWidth="1"/>
    <col min="14092" max="14093" width="10" style="677" customWidth="1"/>
    <col min="14094" max="14336" width="10.28515625" style="677"/>
    <col min="14337" max="14337" width="6.85546875" style="677" customWidth="1"/>
    <col min="14338" max="14338" width="16.140625" style="677" customWidth="1"/>
    <col min="14339" max="14339" width="56.42578125" style="677" customWidth="1"/>
    <col min="14340" max="14340" width="26.28515625" style="677" customWidth="1"/>
    <col min="14341" max="14341" width="65.7109375" style="677" customWidth="1"/>
    <col min="14342" max="14342" width="34" style="677" customWidth="1"/>
    <col min="14343" max="14344" width="8.85546875" style="677" customWidth="1"/>
    <col min="14345" max="14345" width="38.140625" style="677" customWidth="1"/>
    <col min="14346" max="14346" width="27.7109375" style="677" customWidth="1"/>
    <col min="14347" max="14347" width="35.28515625" style="677" customWidth="1"/>
    <col min="14348" max="14349" width="10" style="677" customWidth="1"/>
    <col min="14350" max="14592" width="10.28515625" style="677"/>
    <col min="14593" max="14593" width="6.85546875" style="677" customWidth="1"/>
    <col min="14594" max="14594" width="16.140625" style="677" customWidth="1"/>
    <col min="14595" max="14595" width="56.42578125" style="677" customWidth="1"/>
    <col min="14596" max="14596" width="26.28515625" style="677" customWidth="1"/>
    <col min="14597" max="14597" width="65.7109375" style="677" customWidth="1"/>
    <col min="14598" max="14598" width="34" style="677" customWidth="1"/>
    <col min="14599" max="14600" width="8.85546875" style="677" customWidth="1"/>
    <col min="14601" max="14601" width="38.140625" style="677" customWidth="1"/>
    <col min="14602" max="14602" width="27.7109375" style="677" customWidth="1"/>
    <col min="14603" max="14603" width="35.28515625" style="677" customWidth="1"/>
    <col min="14604" max="14605" width="10" style="677" customWidth="1"/>
    <col min="14606" max="14848" width="10.28515625" style="677"/>
    <col min="14849" max="14849" width="6.85546875" style="677" customWidth="1"/>
    <col min="14850" max="14850" width="16.140625" style="677" customWidth="1"/>
    <col min="14851" max="14851" width="56.42578125" style="677" customWidth="1"/>
    <col min="14852" max="14852" width="26.28515625" style="677" customWidth="1"/>
    <col min="14853" max="14853" width="65.7109375" style="677" customWidth="1"/>
    <col min="14854" max="14854" width="34" style="677" customWidth="1"/>
    <col min="14855" max="14856" width="8.85546875" style="677" customWidth="1"/>
    <col min="14857" max="14857" width="38.140625" style="677" customWidth="1"/>
    <col min="14858" max="14858" width="27.7109375" style="677" customWidth="1"/>
    <col min="14859" max="14859" width="35.28515625" style="677" customWidth="1"/>
    <col min="14860" max="14861" width="10" style="677" customWidth="1"/>
    <col min="14862" max="15104" width="10.28515625" style="677"/>
    <col min="15105" max="15105" width="6.85546875" style="677" customWidth="1"/>
    <col min="15106" max="15106" width="16.140625" style="677" customWidth="1"/>
    <col min="15107" max="15107" width="56.42578125" style="677" customWidth="1"/>
    <col min="15108" max="15108" width="26.28515625" style="677" customWidth="1"/>
    <col min="15109" max="15109" width="65.7109375" style="677" customWidth="1"/>
    <col min="15110" max="15110" width="34" style="677" customWidth="1"/>
    <col min="15111" max="15112" width="8.85546875" style="677" customWidth="1"/>
    <col min="15113" max="15113" width="38.140625" style="677" customWidth="1"/>
    <col min="15114" max="15114" width="27.7109375" style="677" customWidth="1"/>
    <col min="15115" max="15115" width="35.28515625" style="677" customWidth="1"/>
    <col min="15116" max="15117" width="10" style="677" customWidth="1"/>
    <col min="15118" max="15360" width="10.28515625" style="677"/>
    <col min="15361" max="15361" width="6.85546875" style="677" customWidth="1"/>
    <col min="15362" max="15362" width="16.140625" style="677" customWidth="1"/>
    <col min="15363" max="15363" width="56.42578125" style="677" customWidth="1"/>
    <col min="15364" max="15364" width="26.28515625" style="677" customWidth="1"/>
    <col min="15365" max="15365" width="65.7109375" style="677" customWidth="1"/>
    <col min="15366" max="15366" width="34" style="677" customWidth="1"/>
    <col min="15367" max="15368" width="8.85546875" style="677" customWidth="1"/>
    <col min="15369" max="15369" width="38.140625" style="677" customWidth="1"/>
    <col min="15370" max="15370" width="27.7109375" style="677" customWidth="1"/>
    <col min="15371" max="15371" width="35.28515625" style="677" customWidth="1"/>
    <col min="15372" max="15373" width="10" style="677" customWidth="1"/>
    <col min="15374" max="15616" width="10.28515625" style="677"/>
    <col min="15617" max="15617" width="6.85546875" style="677" customWidth="1"/>
    <col min="15618" max="15618" width="16.140625" style="677" customWidth="1"/>
    <col min="15619" max="15619" width="56.42578125" style="677" customWidth="1"/>
    <col min="15620" max="15620" width="26.28515625" style="677" customWidth="1"/>
    <col min="15621" max="15621" width="65.7109375" style="677" customWidth="1"/>
    <col min="15622" max="15622" width="34" style="677" customWidth="1"/>
    <col min="15623" max="15624" width="8.85546875" style="677" customWidth="1"/>
    <col min="15625" max="15625" width="38.140625" style="677" customWidth="1"/>
    <col min="15626" max="15626" width="27.7109375" style="677" customWidth="1"/>
    <col min="15627" max="15627" width="35.28515625" style="677" customWidth="1"/>
    <col min="15628" max="15629" width="10" style="677" customWidth="1"/>
    <col min="15630" max="15872" width="10.28515625" style="677"/>
    <col min="15873" max="15873" width="6.85546875" style="677" customWidth="1"/>
    <col min="15874" max="15874" width="16.140625" style="677" customWidth="1"/>
    <col min="15875" max="15875" width="56.42578125" style="677" customWidth="1"/>
    <col min="15876" max="15876" width="26.28515625" style="677" customWidth="1"/>
    <col min="15877" max="15877" width="65.7109375" style="677" customWidth="1"/>
    <col min="15878" max="15878" width="34" style="677" customWidth="1"/>
    <col min="15879" max="15880" width="8.85546875" style="677" customWidth="1"/>
    <col min="15881" max="15881" width="38.140625" style="677" customWidth="1"/>
    <col min="15882" max="15882" width="27.7109375" style="677" customWidth="1"/>
    <col min="15883" max="15883" width="35.28515625" style="677" customWidth="1"/>
    <col min="15884" max="15885" width="10" style="677" customWidth="1"/>
    <col min="15886" max="16128" width="10.28515625" style="677"/>
    <col min="16129" max="16129" width="6.85546875" style="677" customWidth="1"/>
    <col min="16130" max="16130" width="16.140625" style="677" customWidth="1"/>
    <col min="16131" max="16131" width="56.42578125" style="677" customWidth="1"/>
    <col min="16132" max="16132" width="26.28515625" style="677" customWidth="1"/>
    <col min="16133" max="16133" width="65.7109375" style="677" customWidth="1"/>
    <col min="16134" max="16134" width="34" style="677" customWidth="1"/>
    <col min="16135" max="16136" width="8.85546875" style="677" customWidth="1"/>
    <col min="16137" max="16137" width="38.140625" style="677" customWidth="1"/>
    <col min="16138" max="16138" width="27.7109375" style="677" customWidth="1"/>
    <col min="16139" max="16139" width="35.28515625" style="677" customWidth="1"/>
    <col min="16140" max="16141" width="10" style="677" customWidth="1"/>
    <col min="16142" max="16384" width="10.28515625" style="677"/>
  </cols>
  <sheetData>
    <row r="1" spans="2:13" ht="14.25" thickBot="1"/>
    <row r="2" spans="2:13" ht="25.5" customHeight="1">
      <c r="B2" s="1559"/>
      <c r="C2" s="1560"/>
      <c r="D2" s="1561"/>
      <c r="E2" s="1561"/>
      <c r="F2" s="1560"/>
      <c r="G2" s="1560"/>
      <c r="H2" s="1560"/>
      <c r="I2" s="1562"/>
      <c r="J2" s="1562"/>
      <c r="K2" s="1562"/>
      <c r="L2" s="1562"/>
      <c r="M2" s="1563"/>
    </row>
    <row r="3" spans="2:13" ht="25.5" customHeight="1">
      <c r="B3" s="1564"/>
      <c r="C3" s="1565"/>
      <c r="D3" s="678"/>
      <c r="E3" s="678"/>
      <c r="F3" s="1565"/>
      <c r="G3" s="1565"/>
      <c r="H3" s="1565"/>
      <c r="I3" s="734"/>
      <c r="J3" s="734"/>
      <c r="K3" s="734"/>
      <c r="L3" s="734"/>
      <c r="M3" s="1566"/>
    </row>
    <row r="4" spans="2:13" ht="25.5" customHeight="1">
      <c r="B4" s="1564"/>
      <c r="C4" s="1565"/>
      <c r="D4" s="678"/>
      <c r="E4" s="678"/>
      <c r="F4" s="1565"/>
      <c r="G4" s="1565"/>
      <c r="H4" s="1565"/>
      <c r="I4" s="734"/>
      <c r="J4" s="734"/>
      <c r="K4" s="734"/>
      <c r="L4" s="734"/>
      <c r="M4" s="1566"/>
    </row>
    <row r="5" spans="2:13">
      <c r="B5" s="1564"/>
      <c r="C5" s="1565"/>
      <c r="D5" s="678"/>
      <c r="E5" s="678"/>
      <c r="F5" s="1565"/>
      <c r="G5" s="1565"/>
      <c r="H5" s="1565"/>
      <c r="I5" s="734"/>
      <c r="J5" s="734"/>
      <c r="K5" s="734"/>
      <c r="L5" s="734"/>
      <c r="M5" s="1566"/>
    </row>
    <row r="6" spans="2:13">
      <c r="B6" s="1564"/>
      <c r="C6" s="1565"/>
      <c r="D6" s="678"/>
      <c r="E6" s="678"/>
      <c r="F6" s="1565"/>
      <c r="G6" s="1565"/>
      <c r="H6" s="1565"/>
      <c r="I6" s="734"/>
      <c r="J6" s="734"/>
      <c r="K6" s="734"/>
      <c r="L6" s="734"/>
      <c r="M6" s="1566"/>
    </row>
    <row r="7" spans="2:13" ht="15.75" thickBot="1">
      <c r="B7" s="1577"/>
      <c r="C7" s="1546"/>
      <c r="D7" s="610"/>
      <c r="E7" s="610" t="s">
        <v>707</v>
      </c>
      <c r="F7" s="1546"/>
      <c r="G7" s="1546"/>
      <c r="H7" s="1546"/>
      <c r="I7" s="609"/>
      <c r="J7" s="609"/>
      <c r="K7" s="609"/>
      <c r="L7" s="609"/>
      <c r="M7" s="608"/>
    </row>
    <row r="8" spans="2:13" ht="15">
      <c r="B8" s="1577"/>
      <c r="C8" s="1546"/>
      <c r="D8" s="610"/>
      <c r="E8" s="610"/>
      <c r="F8" s="1547"/>
      <c r="G8" s="1547"/>
      <c r="H8" s="611"/>
      <c r="I8" s="3388" t="s">
        <v>849</v>
      </c>
      <c r="J8" s="3389"/>
      <c r="K8" s="3390"/>
      <c r="L8" s="3357" t="s">
        <v>850</v>
      </c>
      <c r="M8" s="3358"/>
    </row>
    <row r="9" spans="2:13" ht="15.75" thickBot="1">
      <c r="B9" s="1577"/>
      <c r="C9" s="1546"/>
      <c r="D9" s="610"/>
      <c r="E9" s="740" t="s">
        <v>765</v>
      </c>
      <c r="F9" s="1547"/>
      <c r="G9" s="1547"/>
      <c r="H9" s="611"/>
      <c r="I9" s="3391" t="s">
        <v>851</v>
      </c>
      <c r="J9" s="3392"/>
      <c r="K9" s="3393"/>
      <c r="L9" s="3357" t="s">
        <v>576</v>
      </c>
      <c r="M9" s="3358"/>
    </row>
    <row r="10" spans="2:13" ht="15.75" thickBot="1">
      <c r="B10" s="1577"/>
      <c r="C10" s="1546"/>
      <c r="D10" s="610"/>
      <c r="E10" s="610"/>
      <c r="F10" s="613"/>
      <c r="G10" s="613"/>
      <c r="H10" s="614"/>
      <c r="I10" s="3394" t="s">
        <v>703</v>
      </c>
      <c r="J10" s="3395"/>
      <c r="K10" s="3396"/>
      <c r="L10" s="615" t="s">
        <v>704</v>
      </c>
      <c r="M10" s="616" t="s">
        <v>705</v>
      </c>
    </row>
    <row r="11" spans="2:13" ht="15">
      <c r="B11" s="1577"/>
      <c r="C11" s="1546"/>
      <c r="D11" s="610"/>
      <c r="E11" s="610"/>
      <c r="F11" s="3400" t="s">
        <v>706</v>
      </c>
      <c r="G11" s="3401"/>
      <c r="H11" s="3401"/>
      <c r="I11" s="3394"/>
      <c r="J11" s="3395"/>
      <c r="K11" s="3396"/>
      <c r="L11" s="3372"/>
      <c r="M11" s="3375"/>
    </row>
    <row r="12" spans="2:13" ht="15.75" thickBot="1">
      <c r="B12" s="1577"/>
      <c r="C12" s="1546"/>
      <c r="D12" s="610"/>
      <c r="E12" s="610"/>
      <c r="F12" s="3402"/>
      <c r="G12" s="3403"/>
      <c r="H12" s="3403"/>
      <c r="I12" s="3397"/>
      <c r="J12" s="3398"/>
      <c r="K12" s="3399"/>
      <c r="L12" s="3372"/>
      <c r="M12" s="3375"/>
    </row>
    <row r="13" spans="2:13" ht="16.149999999999999" customHeight="1">
      <c r="B13" s="1577"/>
      <c r="C13" s="1546"/>
      <c r="D13" s="610"/>
      <c r="E13" s="610"/>
      <c r="F13" s="3377" t="s">
        <v>581</v>
      </c>
      <c r="G13" s="3379" t="s">
        <v>707</v>
      </c>
      <c r="H13" s="3380"/>
      <c r="I13" s="3381"/>
      <c r="J13" s="3349" t="s">
        <v>582</v>
      </c>
      <c r="K13" s="3350"/>
      <c r="L13" s="3373"/>
      <c r="M13" s="3375"/>
    </row>
    <row r="14" spans="2:13" ht="15.75" thickBot="1">
      <c r="B14" s="1577"/>
      <c r="C14" s="1546"/>
      <c r="D14" s="618" t="s">
        <v>583</v>
      </c>
      <c r="E14" s="610"/>
      <c r="F14" s="3378"/>
      <c r="G14" s="3382"/>
      <c r="H14" s="3383"/>
      <c r="I14" s="3384"/>
      <c r="J14" s="3351"/>
      <c r="K14" s="3352"/>
      <c r="L14" s="3374"/>
      <c r="M14" s="3376"/>
    </row>
    <row r="15" spans="2:13" ht="25.15" customHeight="1">
      <c r="B15" s="685" t="s">
        <v>584</v>
      </c>
      <c r="C15" s="686" t="s">
        <v>585</v>
      </c>
      <c r="D15" s="687" t="s">
        <v>586</v>
      </c>
      <c r="E15" s="741" t="s">
        <v>587</v>
      </c>
      <c r="F15" s="623" t="s">
        <v>588</v>
      </c>
      <c r="G15" s="689" t="s">
        <v>589</v>
      </c>
      <c r="H15" s="690" t="s">
        <v>590</v>
      </c>
      <c r="I15" s="625" t="s">
        <v>591</v>
      </c>
      <c r="J15" s="626" t="s">
        <v>592</v>
      </c>
      <c r="K15" s="626" t="s">
        <v>593</v>
      </c>
      <c r="L15" s="627" t="s">
        <v>594</v>
      </c>
      <c r="M15" s="1548" t="s">
        <v>595</v>
      </c>
    </row>
    <row r="16" spans="2:13" ht="40.15" customHeight="1">
      <c r="B16" s="1436" t="s">
        <v>596</v>
      </c>
      <c r="C16" s="692" t="s">
        <v>597</v>
      </c>
      <c r="D16" s="693" t="s">
        <v>598</v>
      </c>
      <c r="E16" s="776" t="s">
        <v>852</v>
      </c>
      <c r="F16" s="743" t="s">
        <v>717</v>
      </c>
      <c r="G16" s="761"/>
      <c r="H16" s="745"/>
      <c r="I16" s="634"/>
      <c r="J16" s="634"/>
      <c r="K16" s="634"/>
      <c r="L16" s="634"/>
      <c r="M16" s="1549"/>
    </row>
    <row r="17" spans="2:13" ht="68.25" customHeight="1">
      <c r="B17" s="699"/>
      <c r="C17" s="700" t="s">
        <v>601</v>
      </c>
      <c r="D17" s="693" t="s">
        <v>602</v>
      </c>
      <c r="E17" s="776" t="s">
        <v>853</v>
      </c>
      <c r="F17" s="748" t="s">
        <v>719</v>
      </c>
      <c r="G17" s="777"/>
      <c r="H17" s="750"/>
      <c r="I17" s="640"/>
      <c r="J17" s="640"/>
      <c r="K17" s="640"/>
      <c r="L17" s="640"/>
      <c r="M17" s="1550"/>
    </row>
    <row r="18" spans="2:13" ht="49.5" customHeight="1">
      <c r="B18" s="705" t="s">
        <v>605</v>
      </c>
      <c r="C18" s="706" t="s">
        <v>720</v>
      </c>
      <c r="D18" s="707" t="s">
        <v>607</v>
      </c>
      <c r="E18" s="760" t="s">
        <v>854</v>
      </c>
      <c r="F18" s="752" t="s">
        <v>609</v>
      </c>
      <c r="G18" s="753"/>
      <c r="H18" s="754"/>
      <c r="I18" s="640"/>
      <c r="J18" s="640"/>
      <c r="K18" s="640"/>
      <c r="L18" s="640"/>
      <c r="M18" s="1550"/>
    </row>
    <row r="19" spans="2:13" ht="40.15" customHeight="1">
      <c r="B19" s="3385" t="s">
        <v>610</v>
      </c>
      <c r="C19" s="706" t="s">
        <v>773</v>
      </c>
      <c r="D19" s="648" t="s">
        <v>612</v>
      </c>
      <c r="E19" s="784" t="s">
        <v>855</v>
      </c>
      <c r="F19" s="743" t="s">
        <v>724</v>
      </c>
      <c r="G19" s="761"/>
      <c r="H19" s="745"/>
      <c r="I19" s="640"/>
      <c r="J19" s="640"/>
      <c r="K19" s="640"/>
      <c r="L19" s="640"/>
      <c r="M19" s="1550"/>
    </row>
    <row r="20" spans="2:13" ht="46.5" customHeight="1">
      <c r="B20" s="3386"/>
      <c r="C20" s="706" t="s">
        <v>725</v>
      </c>
      <c r="D20" s="650" t="s">
        <v>616</v>
      </c>
      <c r="E20" s="785" t="s">
        <v>856</v>
      </c>
      <c r="F20" s="743" t="s">
        <v>727</v>
      </c>
      <c r="G20" s="761"/>
      <c r="H20" s="745"/>
      <c r="I20" s="640"/>
      <c r="J20" s="640"/>
      <c r="K20" s="640"/>
      <c r="L20" s="640"/>
      <c r="M20" s="1550"/>
    </row>
    <row r="21" spans="2:13" ht="40.15" customHeight="1">
      <c r="B21" s="3385" t="s">
        <v>619</v>
      </c>
      <c r="C21" s="706" t="s">
        <v>728</v>
      </c>
      <c r="D21" s="714" t="s">
        <v>621</v>
      </c>
      <c r="E21" s="785" t="s">
        <v>857</v>
      </c>
      <c r="F21" s="743" t="s">
        <v>730</v>
      </c>
      <c r="G21" s="779"/>
      <c r="H21" s="757"/>
      <c r="I21" s="640"/>
      <c r="J21" s="640"/>
      <c r="K21" s="640"/>
      <c r="L21" s="640"/>
      <c r="M21" s="1550"/>
    </row>
    <row r="22" spans="2:13" ht="40.15" customHeight="1">
      <c r="B22" s="3387"/>
      <c r="C22" s="717" t="s">
        <v>731</v>
      </c>
      <c r="D22" s="714" t="s">
        <v>625</v>
      </c>
      <c r="E22" s="785" t="s">
        <v>858</v>
      </c>
      <c r="F22" s="743" t="s">
        <v>733</v>
      </c>
      <c r="G22" s="761"/>
      <c r="H22" s="745"/>
      <c r="I22" s="640"/>
      <c r="J22" s="640"/>
      <c r="K22" s="640"/>
      <c r="L22" s="640"/>
      <c r="M22" s="1550"/>
    </row>
    <row r="23" spans="2:13" ht="40.15" customHeight="1">
      <c r="B23" s="3387"/>
      <c r="C23" s="706" t="s">
        <v>627</v>
      </c>
      <c r="D23" s="650" t="s">
        <v>628</v>
      </c>
      <c r="E23" s="785" t="s">
        <v>859</v>
      </c>
      <c r="F23" s="743" t="s">
        <v>735</v>
      </c>
      <c r="G23" s="761"/>
      <c r="H23" s="745"/>
      <c r="I23" s="640"/>
      <c r="J23" s="640"/>
      <c r="K23" s="640"/>
      <c r="L23" s="640"/>
      <c r="M23" s="1550"/>
    </row>
    <row r="24" spans="2:13" ht="40.15" customHeight="1">
      <c r="B24" s="3386"/>
      <c r="C24" s="642" t="s">
        <v>736</v>
      </c>
      <c r="D24" s="650" t="s">
        <v>632</v>
      </c>
      <c r="E24" s="651" t="s">
        <v>860</v>
      </c>
      <c r="F24" s="656" t="s">
        <v>738</v>
      </c>
      <c r="G24" s="632"/>
      <c r="H24" s="633"/>
      <c r="I24" s="640"/>
      <c r="J24" s="640"/>
      <c r="K24" s="640"/>
      <c r="L24" s="640"/>
      <c r="M24" s="1550"/>
    </row>
    <row r="25" spans="2:13" ht="40.15" customHeight="1">
      <c r="B25" s="3385" t="s">
        <v>635</v>
      </c>
      <c r="C25" s="706" t="s">
        <v>636</v>
      </c>
      <c r="D25" s="721" t="s">
        <v>637</v>
      </c>
      <c r="E25" s="760" t="s">
        <v>861</v>
      </c>
      <c r="F25" s="656" t="s">
        <v>862</v>
      </c>
      <c r="G25" s="761"/>
      <c r="H25" s="745"/>
      <c r="I25" s="640"/>
      <c r="J25" s="640"/>
      <c r="K25" s="640"/>
      <c r="L25" s="640"/>
      <c r="M25" s="1550"/>
    </row>
    <row r="26" spans="2:13" ht="40.15" customHeight="1">
      <c r="B26" s="3387"/>
      <c r="C26" s="706" t="s">
        <v>640</v>
      </c>
      <c r="D26" s="721" t="s">
        <v>641</v>
      </c>
      <c r="E26" s="760" t="s">
        <v>863</v>
      </c>
      <c r="F26" s="656" t="s">
        <v>742</v>
      </c>
      <c r="G26" s="761"/>
      <c r="H26" s="745"/>
      <c r="I26" s="640"/>
      <c r="J26" s="640"/>
      <c r="K26" s="640"/>
      <c r="L26" s="640"/>
      <c r="M26" s="1550"/>
    </row>
    <row r="27" spans="2:13" ht="40.15" customHeight="1">
      <c r="B27" s="3387"/>
      <c r="C27" s="706" t="s">
        <v>644</v>
      </c>
      <c r="D27" s="723" t="s">
        <v>645</v>
      </c>
      <c r="E27" s="760" t="s">
        <v>864</v>
      </c>
      <c r="F27" s="656" t="s">
        <v>744</v>
      </c>
      <c r="G27" s="761"/>
      <c r="H27" s="745"/>
      <c r="I27" s="640"/>
      <c r="J27" s="640"/>
      <c r="K27" s="640"/>
      <c r="L27" s="640"/>
      <c r="M27" s="1550"/>
    </row>
    <row r="28" spans="2:13" ht="48.75" customHeight="1">
      <c r="B28" s="3387"/>
      <c r="C28" s="706" t="s">
        <v>648</v>
      </c>
      <c r="D28" s="721" t="s">
        <v>649</v>
      </c>
      <c r="E28" s="760" t="s">
        <v>865</v>
      </c>
      <c r="F28" s="656" t="s">
        <v>746</v>
      </c>
      <c r="G28" s="761"/>
      <c r="H28" s="745"/>
      <c r="I28" s="640"/>
      <c r="J28" s="640"/>
      <c r="K28" s="640"/>
      <c r="L28" s="640"/>
      <c r="M28" s="1550"/>
    </row>
    <row r="29" spans="2:13" ht="55.5" customHeight="1">
      <c r="B29" s="3387"/>
      <c r="C29" s="706" t="s">
        <v>652</v>
      </c>
      <c r="D29" s="721" t="s">
        <v>653</v>
      </c>
      <c r="E29" s="760" t="s">
        <v>866</v>
      </c>
      <c r="F29" s="656" t="s">
        <v>748</v>
      </c>
      <c r="G29" s="763"/>
      <c r="H29" s="764"/>
      <c r="I29" s="640"/>
      <c r="J29" s="640"/>
      <c r="K29" s="640"/>
      <c r="L29" s="640"/>
      <c r="M29" s="1550"/>
    </row>
    <row r="30" spans="2:13" ht="40.15" customHeight="1">
      <c r="B30" s="3386"/>
      <c r="C30" s="706" t="s">
        <v>656</v>
      </c>
      <c r="D30" s="726" t="s">
        <v>657</v>
      </c>
      <c r="E30" s="760" t="s">
        <v>867</v>
      </c>
      <c r="F30" s="656" t="s">
        <v>748</v>
      </c>
      <c r="G30" s="763"/>
      <c r="H30" s="764"/>
      <c r="I30" s="640"/>
      <c r="J30" s="640"/>
      <c r="K30" s="640"/>
      <c r="L30" s="640"/>
      <c r="M30" s="1550"/>
    </row>
    <row r="31" spans="2:13" ht="40.15" customHeight="1">
      <c r="B31" s="3385" t="s">
        <v>660</v>
      </c>
      <c r="C31" s="727" t="s">
        <v>661</v>
      </c>
      <c r="D31" s="726" t="s">
        <v>750</v>
      </c>
      <c r="E31" s="760" t="s">
        <v>868</v>
      </c>
      <c r="F31" s="656" t="s">
        <v>752</v>
      </c>
      <c r="G31" s="761"/>
      <c r="H31" s="745"/>
      <c r="I31" s="640"/>
      <c r="J31" s="640"/>
      <c r="K31" s="640"/>
      <c r="L31" s="640"/>
      <c r="M31" s="1550"/>
    </row>
    <row r="32" spans="2:13" ht="40.15" customHeight="1">
      <c r="B32" s="3387"/>
      <c r="C32" s="706" t="s">
        <v>665</v>
      </c>
      <c r="D32" s="721" t="s">
        <v>666</v>
      </c>
      <c r="E32" s="760" t="s">
        <v>830</v>
      </c>
      <c r="F32" s="656" t="s">
        <v>668</v>
      </c>
      <c r="G32" s="761"/>
      <c r="H32" s="745"/>
      <c r="I32" s="640"/>
      <c r="J32" s="640"/>
      <c r="K32" s="640"/>
      <c r="L32" s="640"/>
      <c r="M32" s="1550"/>
    </row>
    <row r="33" spans="1:13" ht="52.5" customHeight="1">
      <c r="B33" s="3386"/>
      <c r="C33" s="706" t="s">
        <v>669</v>
      </c>
      <c r="D33" s="726" t="s">
        <v>754</v>
      </c>
      <c r="E33" s="760" t="s">
        <v>869</v>
      </c>
      <c r="F33" s="656" t="s">
        <v>756</v>
      </c>
      <c r="G33" s="761"/>
      <c r="H33" s="745"/>
      <c r="I33" s="640"/>
      <c r="J33" s="640"/>
      <c r="K33" s="640"/>
      <c r="L33" s="640"/>
      <c r="M33" s="1550"/>
    </row>
    <row r="34" spans="1:13" ht="48.75" customHeight="1">
      <c r="B34" s="3385" t="s">
        <v>757</v>
      </c>
      <c r="C34" s="706" t="s">
        <v>674</v>
      </c>
      <c r="D34" s="721" t="s">
        <v>675</v>
      </c>
      <c r="E34" s="760" t="s">
        <v>758</v>
      </c>
      <c r="F34" s="656" t="s">
        <v>677</v>
      </c>
      <c r="G34" s="761"/>
      <c r="H34" s="745"/>
      <c r="I34" s="640"/>
      <c r="J34" s="640"/>
      <c r="K34" s="640"/>
      <c r="L34" s="640"/>
      <c r="M34" s="1550"/>
    </row>
    <row r="35" spans="1:13" ht="48" customHeight="1">
      <c r="B35" s="3387"/>
      <c r="C35" s="728" t="s">
        <v>678</v>
      </c>
      <c r="D35" s="729" t="s">
        <v>679</v>
      </c>
      <c r="E35" s="760" t="s">
        <v>870</v>
      </c>
      <c r="F35" s="656" t="s">
        <v>748</v>
      </c>
      <c r="G35" s="765"/>
      <c r="H35" s="766"/>
      <c r="I35" s="640"/>
      <c r="J35" s="640"/>
      <c r="K35" s="640"/>
      <c r="L35" s="640"/>
      <c r="M35" s="1550"/>
    </row>
    <row r="36" spans="1:13" ht="40.15" customHeight="1">
      <c r="B36" s="3387"/>
      <c r="C36" s="706" t="s">
        <v>681</v>
      </c>
      <c r="D36" s="721" t="s">
        <v>682</v>
      </c>
      <c r="E36" s="760" t="s">
        <v>794</v>
      </c>
      <c r="F36" s="656" t="s">
        <v>748</v>
      </c>
      <c r="G36" s="765"/>
      <c r="H36" s="766"/>
      <c r="I36" s="640"/>
      <c r="J36" s="640"/>
      <c r="K36" s="640"/>
      <c r="L36" s="640"/>
      <c r="M36" s="1550"/>
    </row>
    <row r="37" spans="1:13" ht="40.15" customHeight="1">
      <c r="B37" s="3386"/>
      <c r="C37" s="706" t="s">
        <v>685</v>
      </c>
      <c r="D37" s="721" t="s">
        <v>686</v>
      </c>
      <c r="E37" s="760" t="s">
        <v>871</v>
      </c>
      <c r="F37" s="656" t="s">
        <v>748</v>
      </c>
      <c r="G37" s="765"/>
      <c r="H37" s="766"/>
      <c r="I37" s="640"/>
      <c r="J37" s="640"/>
      <c r="K37" s="640"/>
      <c r="L37" s="640"/>
      <c r="M37" s="1550"/>
    </row>
    <row r="38" spans="1:13" ht="40.15" customHeight="1">
      <c r="B38" s="3385" t="s">
        <v>688</v>
      </c>
      <c r="C38" s="706" t="s">
        <v>689</v>
      </c>
      <c r="D38" s="721" t="s">
        <v>690</v>
      </c>
      <c r="E38" s="3413" t="s">
        <v>872</v>
      </c>
      <c r="F38" s="656" t="s">
        <v>684</v>
      </c>
      <c r="G38" s="765"/>
      <c r="H38" s="766"/>
      <c r="I38" s="640"/>
      <c r="J38" s="640"/>
      <c r="K38" s="640"/>
      <c r="L38" s="640"/>
      <c r="M38" s="1550"/>
    </row>
    <row r="39" spans="1:13" ht="51.75" customHeight="1">
      <c r="B39" s="3386"/>
      <c r="C39" s="732" t="s">
        <v>692</v>
      </c>
      <c r="D39" s="721" t="s">
        <v>693</v>
      </c>
      <c r="E39" s="3414"/>
      <c r="F39" s="656" t="s">
        <v>684</v>
      </c>
      <c r="G39" s="765"/>
      <c r="H39" s="766"/>
      <c r="I39" s="640"/>
      <c r="J39" s="640"/>
      <c r="K39" s="640"/>
      <c r="L39" s="640"/>
      <c r="M39" s="1550"/>
    </row>
    <row r="40" spans="1:13" ht="40.15" customHeight="1">
      <c r="B40" s="3347" t="s">
        <v>835</v>
      </c>
      <c r="C40" s="3409" t="s">
        <v>836</v>
      </c>
      <c r="D40" s="3411" t="s">
        <v>873</v>
      </c>
      <c r="E40" s="782" t="s">
        <v>874</v>
      </c>
      <c r="F40" s="656" t="s">
        <v>839</v>
      </c>
      <c r="G40" s="761"/>
      <c r="H40" s="761"/>
      <c r="I40" s="640"/>
      <c r="J40" s="640"/>
      <c r="K40" s="640"/>
      <c r="L40" s="640"/>
      <c r="M40" s="1550"/>
    </row>
    <row r="41" spans="1:13" ht="40.15" customHeight="1">
      <c r="A41" s="734"/>
      <c r="B41" s="3348"/>
      <c r="C41" s="3410"/>
      <c r="D41" s="3412"/>
      <c r="E41" s="782" t="s">
        <v>875</v>
      </c>
      <c r="F41" s="656" t="s">
        <v>839</v>
      </c>
      <c r="G41" s="761"/>
      <c r="H41" s="761"/>
      <c r="I41" s="640"/>
      <c r="J41" s="640"/>
      <c r="K41" s="640"/>
      <c r="L41" s="640"/>
      <c r="M41" s="1550"/>
    </row>
    <row r="42" spans="1:13" ht="52.5" customHeight="1">
      <c r="A42" s="734"/>
      <c r="B42" s="671" t="s">
        <v>841</v>
      </c>
      <c r="C42" s="736" t="s">
        <v>696</v>
      </c>
      <c r="D42" s="721" t="s">
        <v>697</v>
      </c>
      <c r="E42" s="786" t="s">
        <v>876</v>
      </c>
      <c r="F42" s="656" t="s">
        <v>699</v>
      </c>
      <c r="G42" s="761"/>
      <c r="H42" s="761"/>
      <c r="I42" s="640"/>
      <c r="J42" s="640"/>
      <c r="K42" s="640"/>
      <c r="L42" s="640"/>
      <c r="M42" s="1550"/>
    </row>
    <row r="43" spans="1:13" ht="78.75" customHeight="1">
      <c r="A43" s="734"/>
      <c r="B43" s="751" t="s">
        <v>843</v>
      </c>
      <c r="C43" s="628" t="s">
        <v>877</v>
      </c>
      <c r="D43" s="770" t="s">
        <v>844</v>
      </c>
      <c r="E43" s="667" t="s">
        <v>878</v>
      </c>
      <c r="F43" s="772"/>
      <c r="G43" s="773"/>
      <c r="H43" s="773"/>
      <c r="I43" s="640"/>
      <c r="J43" s="640"/>
      <c r="K43" s="640"/>
      <c r="L43" s="640"/>
      <c r="M43" s="1550"/>
    </row>
    <row r="44" spans="1:13" ht="60.75" customHeight="1" thickBot="1">
      <c r="B44" s="783"/>
      <c r="C44" s="642" t="s">
        <v>879</v>
      </c>
      <c r="D44" s="770" t="s">
        <v>805</v>
      </c>
      <c r="E44" s="667" t="s">
        <v>880</v>
      </c>
      <c r="F44" s="772"/>
      <c r="G44" s="773"/>
      <c r="H44" s="773"/>
      <c r="I44" s="672"/>
      <c r="J44" s="672"/>
      <c r="K44" s="672"/>
      <c r="L44" s="672"/>
      <c r="M44" s="1578"/>
    </row>
    <row r="45" spans="1:13">
      <c r="B45" s="3288" t="s">
        <v>89</v>
      </c>
      <c r="C45" s="3289"/>
      <c r="D45" s="3289"/>
      <c r="E45" s="3289"/>
      <c r="F45" s="3289"/>
      <c r="G45" s="3289"/>
      <c r="H45" s="3289"/>
      <c r="I45" s="3289"/>
      <c r="J45" s="3289"/>
      <c r="K45" s="3289"/>
      <c r="L45" s="3289"/>
      <c r="M45" s="3290"/>
    </row>
    <row r="46" spans="1:13" ht="14.25" thickBot="1">
      <c r="B46" s="3291"/>
      <c r="C46" s="3292"/>
      <c r="D46" s="3292"/>
      <c r="E46" s="3292"/>
      <c r="F46" s="3292"/>
      <c r="G46" s="3292"/>
      <c r="H46" s="3292"/>
      <c r="I46" s="3292"/>
      <c r="J46" s="3292"/>
      <c r="K46" s="3292"/>
      <c r="L46" s="3292"/>
      <c r="M46" s="3293"/>
    </row>
    <row r="47" spans="1:13">
      <c r="D47" s="739"/>
    </row>
    <row r="48" spans="1:13">
      <c r="D48" s="739"/>
    </row>
    <row r="49" spans="4:4">
      <c r="D49" s="739"/>
    </row>
    <row r="50" spans="4:4">
      <c r="D50" s="739"/>
    </row>
    <row r="51" spans="4:4">
      <c r="D51" s="678"/>
    </row>
  </sheetData>
  <mergeCells count="22">
    <mergeCell ref="B34:B37"/>
    <mergeCell ref="I8:K8"/>
    <mergeCell ref="L8:M8"/>
    <mergeCell ref="I9:K9"/>
    <mergeCell ref="L9:M9"/>
    <mergeCell ref="I10:K12"/>
    <mergeCell ref="F11:H12"/>
    <mergeCell ref="L11:L14"/>
    <mergeCell ref="M11:M14"/>
    <mergeCell ref="F13:F14"/>
    <mergeCell ref="G13:I14"/>
    <mergeCell ref="J13:K14"/>
    <mergeCell ref="B19:B20"/>
    <mergeCell ref="B21:B24"/>
    <mergeCell ref="B25:B30"/>
    <mergeCell ref="B31:B33"/>
    <mergeCell ref="B45:M46"/>
    <mergeCell ref="B38:B39"/>
    <mergeCell ref="E38:E39"/>
    <mergeCell ref="B40:B41"/>
    <mergeCell ref="C40:C41"/>
    <mergeCell ref="D40:D41"/>
  </mergeCells>
  <pageMargins left="0.7" right="0.7" top="0.75" bottom="0.75" header="0.3" footer="0.3"/>
  <pageSetup scale="24"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W73"/>
  <sheetViews>
    <sheetView view="pageBreakPreview" zoomScaleNormal="100" zoomScaleSheetLayoutView="100" workbookViewId="0">
      <selection activeCell="AA8" sqref="AA8"/>
    </sheetView>
  </sheetViews>
  <sheetFormatPr baseColWidth="10" defaultColWidth="10.28515625" defaultRowHeight="14.25"/>
  <cols>
    <col min="1" max="1" width="2.42578125" style="1137" customWidth="1"/>
    <col min="2" max="2" width="5.28515625" style="1138" customWidth="1"/>
    <col min="3" max="3" width="14.85546875" style="1137" customWidth="1"/>
    <col min="4" max="4" width="1.28515625" style="1137" customWidth="1"/>
    <col min="5" max="5" width="5.42578125" style="1137" customWidth="1"/>
    <col min="6" max="6" width="5.85546875" style="1137" customWidth="1"/>
    <col min="7" max="7" width="4.7109375" style="1137" customWidth="1"/>
    <col min="8" max="8" width="4" style="1137" customWidth="1"/>
    <col min="9" max="9" width="4.85546875" style="1137" customWidth="1"/>
    <col min="10" max="10" width="3.28515625" style="1137" customWidth="1"/>
    <col min="11" max="11" width="6.140625" style="1137" customWidth="1"/>
    <col min="12" max="14" width="4.7109375" style="1137" customWidth="1"/>
    <col min="15" max="15" width="3.140625" style="1137" customWidth="1"/>
    <col min="16" max="16" width="4.7109375" style="1137" customWidth="1"/>
    <col min="17" max="17" width="4.85546875" style="1137" customWidth="1"/>
    <col min="18" max="18" width="4.28515625" style="1137" customWidth="1"/>
    <col min="19" max="19" width="6" style="1137" customWidth="1"/>
    <col min="20" max="20" width="3.42578125" style="1137" customWidth="1"/>
    <col min="21" max="22" width="5.7109375" style="1137" customWidth="1"/>
    <col min="23" max="23" width="5" style="1137" customWidth="1"/>
    <col min="24" max="24" width="4.85546875" style="1137" customWidth="1"/>
    <col min="25" max="25" width="4.42578125" style="1137" customWidth="1"/>
    <col min="26" max="26" width="2.42578125" style="1137" customWidth="1"/>
    <col min="27" max="29" width="5.28515625" style="1137" customWidth="1"/>
    <col min="30" max="30" width="10.28515625" style="1137"/>
    <col min="31" max="48" width="3" style="1137" customWidth="1"/>
    <col min="49" max="16384" width="10.28515625" style="1137"/>
  </cols>
  <sheetData>
    <row r="1" spans="2:49" ht="15" thickBot="1"/>
    <row r="2" spans="2:49">
      <c r="B2" s="1582"/>
      <c r="C2" s="1583"/>
      <c r="D2" s="1583"/>
      <c r="E2" s="1583"/>
      <c r="F2" s="1583"/>
      <c r="G2" s="1583"/>
      <c r="H2" s="1583"/>
      <c r="I2" s="1583"/>
      <c r="J2" s="1583"/>
      <c r="K2" s="1583"/>
      <c r="L2" s="1583"/>
      <c r="M2" s="1583"/>
      <c r="N2" s="1583"/>
      <c r="O2" s="1583"/>
      <c r="P2" s="1583"/>
      <c r="Q2" s="1583"/>
      <c r="R2" s="1583"/>
      <c r="S2" s="1583" t="s">
        <v>1116</v>
      </c>
      <c r="T2" s="1583"/>
      <c r="U2" s="1583"/>
      <c r="V2" s="1583"/>
      <c r="W2" s="1583"/>
      <c r="X2" s="1583"/>
      <c r="Y2" s="1584"/>
    </row>
    <row r="3" spans="2:49">
      <c r="B3" s="1585"/>
      <c r="C3" s="1139"/>
      <c r="D3" s="1139"/>
      <c r="E3" s="1139"/>
      <c r="F3" s="1139"/>
      <c r="G3" s="1139"/>
      <c r="H3" s="1139"/>
      <c r="I3" s="1139"/>
      <c r="J3" s="1139"/>
      <c r="K3" s="1139"/>
      <c r="L3" s="1139"/>
      <c r="M3" s="1139"/>
      <c r="N3" s="1139"/>
      <c r="O3" s="1139"/>
      <c r="P3" s="1139"/>
      <c r="Q3" s="1139"/>
      <c r="R3" s="1139"/>
      <c r="S3" s="1139" t="s">
        <v>1117</v>
      </c>
      <c r="T3" s="1139"/>
      <c r="U3" s="1139"/>
      <c r="V3" s="1139"/>
      <c r="W3" s="1139"/>
      <c r="X3" s="1139"/>
      <c r="Y3" s="1586"/>
    </row>
    <row r="4" spans="2:49">
      <c r="B4" s="1585"/>
      <c r="C4" s="1139"/>
      <c r="D4" s="1139"/>
      <c r="E4" s="1139"/>
      <c r="F4" s="1139"/>
      <c r="G4" s="1139"/>
      <c r="H4" s="1139"/>
      <c r="I4" s="1139"/>
      <c r="J4" s="1139"/>
      <c r="K4" s="1139"/>
      <c r="L4" s="1139"/>
      <c r="M4" s="1139"/>
      <c r="N4" s="1139"/>
      <c r="O4" s="1139"/>
      <c r="P4" s="1139"/>
      <c r="Q4" s="1139"/>
      <c r="R4" s="1139"/>
      <c r="S4" s="3459" t="s">
        <v>1118</v>
      </c>
      <c r="T4" s="3459"/>
      <c r="U4" s="3459" t="s">
        <v>1119</v>
      </c>
      <c r="V4" s="3459"/>
      <c r="W4" s="3459" t="s">
        <v>1120</v>
      </c>
      <c r="X4" s="3459"/>
      <c r="Y4" s="1586"/>
      <c r="AE4" s="1139"/>
      <c r="AF4" s="1139"/>
      <c r="AG4" s="1139"/>
      <c r="AH4" s="1139"/>
      <c r="AI4" s="1139"/>
      <c r="AJ4" s="1139"/>
      <c r="AK4" s="1139"/>
      <c r="AL4" s="1139"/>
      <c r="AM4" s="1139"/>
      <c r="AN4" s="1139"/>
      <c r="AO4" s="1139"/>
      <c r="AP4" s="1139"/>
      <c r="AQ4" s="1139"/>
      <c r="AR4" s="1139"/>
      <c r="AS4" s="1139"/>
      <c r="AT4" s="1139"/>
      <c r="AU4" s="1139"/>
      <c r="AV4" s="1139"/>
    </row>
    <row r="5" spans="2:49">
      <c r="B5" s="1585"/>
      <c r="C5" s="1139"/>
      <c r="D5" s="1139"/>
      <c r="E5" s="1139"/>
      <c r="F5" s="1139"/>
      <c r="G5" s="1139"/>
      <c r="H5" s="1139"/>
      <c r="I5" s="1139"/>
      <c r="J5" s="1139"/>
      <c r="K5" s="1139"/>
      <c r="L5" s="1139"/>
      <c r="M5" s="1139"/>
      <c r="N5" s="1139"/>
      <c r="O5" s="1139"/>
      <c r="P5" s="1139"/>
      <c r="Q5" s="1139"/>
      <c r="R5" s="1139"/>
      <c r="S5" s="3459"/>
      <c r="T5" s="3459"/>
      <c r="U5" s="3459"/>
      <c r="V5" s="3459"/>
      <c r="W5" s="3459"/>
      <c r="X5" s="3459"/>
      <c r="Y5" s="1586"/>
      <c r="AD5" s="1139"/>
      <c r="AE5" s="1139"/>
      <c r="AF5" s="1139"/>
      <c r="AG5" s="1139"/>
      <c r="AH5" s="1139"/>
      <c r="AI5" s="1139"/>
      <c r="AJ5" s="1139"/>
      <c r="AK5" s="1139"/>
      <c r="AL5" s="1139"/>
      <c r="AM5" s="1139"/>
      <c r="AN5" s="1139"/>
      <c r="AO5" s="1139"/>
      <c r="AP5" s="1139"/>
      <c r="AQ5" s="1139"/>
      <c r="AR5" s="1139"/>
      <c r="AS5" s="1139"/>
      <c r="AT5" s="1139"/>
      <c r="AU5" s="1139"/>
      <c r="AV5" s="1139"/>
      <c r="AW5" s="1139"/>
    </row>
    <row r="6" spans="2:49">
      <c r="B6" s="1585"/>
      <c r="C6" s="1139"/>
      <c r="D6" s="1139"/>
      <c r="E6" s="1139"/>
      <c r="F6" s="1139"/>
      <c r="G6" s="1139"/>
      <c r="H6" s="1139"/>
      <c r="I6" s="1139"/>
      <c r="J6" s="1139"/>
      <c r="K6" s="1139"/>
      <c r="L6" s="1139"/>
      <c r="M6" s="1139"/>
      <c r="N6" s="1139"/>
      <c r="O6" s="1139"/>
      <c r="P6" s="1139"/>
      <c r="Q6" s="1139"/>
      <c r="R6" s="1139"/>
      <c r="S6" s="3459"/>
      <c r="T6" s="3459"/>
      <c r="U6" s="3459"/>
      <c r="V6" s="3459"/>
      <c r="W6" s="3459"/>
      <c r="X6" s="3459"/>
      <c r="Y6" s="1586"/>
      <c r="AD6" s="1139"/>
      <c r="AE6" s="3458"/>
      <c r="AF6" s="3458"/>
      <c r="AG6" s="3458"/>
      <c r="AH6" s="3458"/>
      <c r="AI6" s="3458"/>
      <c r="AJ6" s="3458"/>
      <c r="AK6" s="3458"/>
      <c r="AL6" s="3458"/>
      <c r="AM6" s="3458"/>
      <c r="AN6" s="3458"/>
      <c r="AO6" s="3458"/>
      <c r="AP6" s="3458"/>
      <c r="AQ6" s="3458"/>
      <c r="AR6" s="3458"/>
      <c r="AS6" s="3458"/>
      <c r="AT6" s="3458"/>
      <c r="AU6" s="3458"/>
      <c r="AV6" s="3458"/>
      <c r="AW6" s="1139"/>
    </row>
    <row r="7" spans="2:49" ht="18" customHeight="1">
      <c r="B7" s="1585"/>
      <c r="C7" s="1139"/>
      <c r="D7" s="1139"/>
      <c r="E7" s="1139"/>
      <c r="F7" s="1139"/>
      <c r="G7" s="1139"/>
      <c r="H7" s="1139"/>
      <c r="I7" s="1139"/>
      <c r="J7" s="1139"/>
      <c r="K7" s="1139"/>
      <c r="L7" s="1139"/>
      <c r="M7" s="1139"/>
      <c r="N7" s="1139"/>
      <c r="O7" s="1139"/>
      <c r="P7" s="1139"/>
      <c r="Q7" s="1139"/>
      <c r="R7" s="1139"/>
      <c r="S7" s="3459"/>
      <c r="T7" s="3459"/>
      <c r="U7" s="3459"/>
      <c r="V7" s="3459"/>
      <c r="W7" s="3459"/>
      <c r="X7" s="3459"/>
      <c r="Y7" s="1586"/>
      <c r="AD7" s="1139"/>
      <c r="AE7" s="3436"/>
      <c r="AF7" s="3436"/>
      <c r="AG7" s="3436"/>
      <c r="AH7" s="3436"/>
      <c r="AI7" s="3436"/>
      <c r="AJ7" s="3436"/>
      <c r="AK7" s="3436"/>
      <c r="AL7" s="3436"/>
      <c r="AM7" s="3436"/>
      <c r="AN7" s="3436"/>
      <c r="AO7" s="3436"/>
      <c r="AP7" s="3436"/>
      <c r="AQ7" s="3436"/>
      <c r="AR7" s="3436"/>
      <c r="AS7" s="3436"/>
      <c r="AT7" s="1139"/>
      <c r="AU7" s="1139"/>
      <c r="AV7" s="1139"/>
      <c r="AW7" s="1139"/>
    </row>
    <row r="8" spans="2:49" ht="17.25" customHeight="1">
      <c r="B8" s="1585"/>
      <c r="C8" s="1139"/>
      <c r="D8" s="1139"/>
      <c r="E8" s="1139"/>
      <c r="F8" s="1139"/>
      <c r="G8" s="1139"/>
      <c r="H8" s="1139"/>
      <c r="I8" s="1139"/>
      <c r="J8" s="1139"/>
      <c r="K8" s="1139"/>
      <c r="L8" s="1139"/>
      <c r="M8" s="1139"/>
      <c r="N8" s="1139"/>
      <c r="O8" s="1139"/>
      <c r="P8" s="1139"/>
      <c r="Q8" s="1139"/>
      <c r="R8" s="1139"/>
      <c r="S8" s="1139"/>
      <c r="T8" s="1139"/>
      <c r="U8" s="1139"/>
      <c r="V8" s="1139"/>
      <c r="W8" s="1139"/>
      <c r="X8" s="1139"/>
      <c r="Y8" s="1586"/>
      <c r="AA8" s="1165" t="s">
        <v>122</v>
      </c>
      <c r="AD8" s="1139"/>
      <c r="AE8" s="3435"/>
      <c r="AF8" s="3435"/>
      <c r="AG8" s="3435"/>
      <c r="AH8" s="3435"/>
      <c r="AI8" s="3435"/>
      <c r="AJ8" s="3435"/>
      <c r="AK8" s="3435"/>
      <c r="AL8" s="3435"/>
      <c r="AM8" s="3435"/>
      <c r="AN8" s="3435"/>
      <c r="AO8" s="3435"/>
      <c r="AP8" s="3435"/>
      <c r="AQ8" s="3435"/>
      <c r="AR8" s="3435"/>
      <c r="AS8" s="3435"/>
      <c r="AT8" s="3435"/>
      <c r="AU8" s="3435"/>
      <c r="AV8" s="3435"/>
      <c r="AW8" s="1139"/>
    </row>
    <row r="9" spans="2:49">
      <c r="B9" s="1587" t="s">
        <v>1121</v>
      </c>
      <c r="C9" s="1437" t="s">
        <v>1122</v>
      </c>
      <c r="D9" s="3442" t="s">
        <v>1123</v>
      </c>
      <c r="E9" s="3442"/>
      <c r="F9" s="3442"/>
      <c r="G9" s="3442"/>
      <c r="H9" s="3442"/>
      <c r="I9" s="3442"/>
      <c r="J9" s="3442"/>
      <c r="K9" s="3442"/>
      <c r="L9" s="3442"/>
      <c r="M9" s="3442"/>
      <c r="N9" s="3442"/>
      <c r="O9" s="3442"/>
      <c r="P9" s="3442"/>
      <c r="Q9" s="3442"/>
      <c r="R9" s="3442"/>
      <c r="S9" s="3442"/>
      <c r="T9" s="3442"/>
      <c r="U9" s="3442"/>
      <c r="V9" s="3442"/>
      <c r="W9" s="3442"/>
      <c r="X9" s="3442"/>
      <c r="Y9" s="3443"/>
      <c r="AD9" s="1139"/>
      <c r="AE9" s="3435"/>
      <c r="AF9" s="3435"/>
      <c r="AG9" s="3435"/>
      <c r="AH9" s="3435"/>
      <c r="AI9" s="3435"/>
      <c r="AJ9" s="3435"/>
      <c r="AK9" s="3435"/>
      <c r="AL9" s="3435"/>
      <c r="AM9" s="3435"/>
      <c r="AN9" s="3435"/>
      <c r="AO9" s="3435"/>
      <c r="AP9" s="3435"/>
      <c r="AQ9" s="3435"/>
      <c r="AR9" s="3435"/>
      <c r="AS9" s="3435"/>
      <c r="AT9" s="3435"/>
      <c r="AU9" s="3435"/>
      <c r="AV9" s="3435"/>
      <c r="AW9" s="1139"/>
    </row>
    <row r="10" spans="2:49" ht="13.5" customHeight="1">
      <c r="B10" s="3439">
        <v>1</v>
      </c>
      <c r="C10" s="3429" t="s">
        <v>1124</v>
      </c>
      <c r="D10" s="1140" t="s">
        <v>1125</v>
      </c>
      <c r="E10" s="1141"/>
      <c r="F10" s="1141"/>
      <c r="G10" s="1142"/>
      <c r="H10" s="1143"/>
      <c r="I10" s="1143"/>
      <c r="J10" s="1143"/>
      <c r="K10" s="1143"/>
      <c r="L10" s="1141"/>
      <c r="M10" s="1141"/>
      <c r="N10" s="1141"/>
      <c r="O10" s="1141"/>
      <c r="P10" s="1141" t="s">
        <v>1126</v>
      </c>
      <c r="Q10" s="1141"/>
      <c r="R10" s="1141"/>
      <c r="S10" s="1142"/>
      <c r="T10" s="1141"/>
      <c r="U10" s="1141"/>
      <c r="V10" s="1141"/>
      <c r="W10" s="1141"/>
      <c r="X10" s="1141"/>
      <c r="Y10" s="1588"/>
      <c r="AD10" s="1139"/>
      <c r="AE10" s="3435"/>
      <c r="AF10" s="3435"/>
      <c r="AG10" s="3435"/>
      <c r="AH10" s="3435"/>
      <c r="AI10" s="3435"/>
      <c r="AJ10" s="3435"/>
      <c r="AK10" s="3435"/>
      <c r="AL10" s="3435"/>
      <c r="AM10" s="3435"/>
      <c r="AN10" s="3435"/>
      <c r="AO10" s="3435"/>
      <c r="AP10" s="3435"/>
      <c r="AQ10" s="3435"/>
      <c r="AR10" s="3435"/>
      <c r="AS10" s="3435"/>
      <c r="AT10" s="3435"/>
      <c r="AU10" s="3435"/>
      <c r="AV10" s="3435"/>
      <c r="AW10" s="1139"/>
    </row>
    <row r="11" spans="2:49" ht="17.25" customHeight="1">
      <c r="B11" s="3433"/>
      <c r="C11" s="3444"/>
      <c r="D11" s="1144"/>
      <c r="E11" s="1139"/>
      <c r="F11" s="1139"/>
      <c r="G11" s="1139"/>
      <c r="H11" s="1139"/>
      <c r="I11" s="1139"/>
      <c r="J11" s="1139"/>
      <c r="K11" s="1139"/>
      <c r="L11" s="1139"/>
      <c r="M11" s="1139"/>
      <c r="N11" s="1139"/>
      <c r="O11" s="1139"/>
      <c r="P11" s="1139"/>
      <c r="Q11" s="1139"/>
      <c r="R11" s="1139"/>
      <c r="S11" s="1145"/>
      <c r="T11" s="1139"/>
      <c r="U11" s="1139"/>
      <c r="V11" s="1139"/>
      <c r="W11" s="1139"/>
      <c r="X11" s="1139"/>
      <c r="Y11" s="1586"/>
      <c r="AD11" s="1139"/>
      <c r="AE11" s="1139"/>
      <c r="AF11" s="1139"/>
      <c r="AG11" s="1139"/>
      <c r="AH11" s="1139"/>
      <c r="AI11" s="1139"/>
      <c r="AJ11" s="1139"/>
      <c r="AK11" s="1139"/>
      <c r="AL11" s="1139"/>
      <c r="AM11" s="1139"/>
      <c r="AN11" s="1139"/>
      <c r="AO11" s="1139"/>
      <c r="AP11" s="1139"/>
      <c r="AQ11" s="1139"/>
      <c r="AR11" s="1139"/>
      <c r="AS11" s="1139"/>
      <c r="AT11" s="1139"/>
      <c r="AU11" s="1139"/>
      <c r="AV11" s="1139"/>
    </row>
    <row r="12" spans="2:49" ht="17.25" customHeight="1">
      <c r="B12" s="3433"/>
      <c r="C12" s="3444"/>
      <c r="D12" s="1144"/>
      <c r="E12" s="1139"/>
      <c r="F12" s="1139"/>
      <c r="G12" s="1139"/>
      <c r="H12" s="1139"/>
      <c r="I12" s="1139"/>
      <c r="J12" s="1139"/>
      <c r="K12" s="1139"/>
      <c r="L12" s="1139"/>
      <c r="M12" s="1139"/>
      <c r="N12" s="1139"/>
      <c r="O12" s="1139"/>
      <c r="P12" s="1139"/>
      <c r="Q12" s="1139"/>
      <c r="R12" s="1139"/>
      <c r="S12" s="1145"/>
      <c r="T12" s="1139"/>
      <c r="U12" s="1139"/>
      <c r="V12" s="1139"/>
      <c r="W12" s="1139"/>
      <c r="X12" s="1139"/>
      <c r="Y12" s="1586"/>
      <c r="AD12" s="1139"/>
      <c r="AE12" s="1139"/>
      <c r="AF12" s="1139"/>
      <c r="AG12" s="1139"/>
      <c r="AH12" s="1139"/>
      <c r="AI12" s="1139"/>
      <c r="AJ12" s="1139"/>
      <c r="AK12" s="1139"/>
      <c r="AL12" s="1139"/>
      <c r="AM12" s="1139"/>
      <c r="AN12" s="1139"/>
      <c r="AO12" s="1139"/>
      <c r="AP12" s="1139"/>
      <c r="AQ12" s="1139"/>
      <c r="AR12" s="1139"/>
      <c r="AS12" s="1139"/>
      <c r="AT12" s="1139"/>
      <c r="AU12" s="1139"/>
      <c r="AV12" s="1139"/>
    </row>
    <row r="13" spans="2:49" ht="17.25" customHeight="1">
      <c r="B13" s="1589"/>
      <c r="C13" s="3444"/>
      <c r="D13" s="1144"/>
      <c r="E13" s="1139"/>
      <c r="F13" s="1139"/>
      <c r="G13" s="1139"/>
      <c r="H13" s="1139"/>
      <c r="I13" s="1139"/>
      <c r="J13" s="1139"/>
      <c r="K13" s="1139"/>
      <c r="L13" s="1139"/>
      <c r="M13" s="1139"/>
      <c r="N13" s="1139"/>
      <c r="O13" s="1139"/>
      <c r="P13" s="1139"/>
      <c r="Q13" s="1139"/>
      <c r="R13" s="1139"/>
      <c r="S13" s="1145"/>
      <c r="T13" s="1139"/>
      <c r="U13" s="1139"/>
      <c r="V13" s="1139"/>
      <c r="W13" s="1139"/>
      <c r="X13" s="1139"/>
      <c r="Y13" s="1586"/>
      <c r="AD13" s="1139"/>
      <c r="AE13" s="1139"/>
      <c r="AF13" s="1139"/>
      <c r="AG13" s="1139"/>
      <c r="AH13" s="1139"/>
      <c r="AI13" s="1139"/>
      <c r="AJ13" s="1139"/>
      <c r="AK13" s="1139"/>
      <c r="AL13" s="1139"/>
      <c r="AM13" s="1139"/>
      <c r="AN13" s="1139"/>
      <c r="AO13" s="1139"/>
      <c r="AP13" s="1139"/>
      <c r="AQ13" s="1139"/>
      <c r="AR13" s="1139"/>
      <c r="AS13" s="1139"/>
      <c r="AT13" s="1139"/>
      <c r="AU13" s="1139"/>
      <c r="AV13" s="1139"/>
    </row>
    <row r="14" spans="2:49" ht="17.25" customHeight="1">
      <c r="B14" s="1589"/>
      <c r="C14" s="3445"/>
      <c r="D14" s="1144"/>
      <c r="E14" s="1139"/>
      <c r="F14" s="1139"/>
      <c r="G14" s="1139"/>
      <c r="H14" s="1139"/>
      <c r="I14" s="1139"/>
      <c r="J14" s="1139"/>
      <c r="K14" s="1139"/>
      <c r="L14" s="1139"/>
      <c r="M14" s="1139"/>
      <c r="N14" s="1139"/>
      <c r="O14" s="1139"/>
      <c r="P14" s="1139"/>
      <c r="Q14" s="1139"/>
      <c r="R14" s="1139"/>
      <c r="S14" s="1145"/>
      <c r="T14" s="1139"/>
      <c r="U14" s="1139"/>
      <c r="V14" s="1139"/>
      <c r="W14" s="1139"/>
      <c r="X14" s="1139"/>
      <c r="Y14" s="1586"/>
      <c r="AD14" s="1139"/>
      <c r="AE14" s="1139"/>
      <c r="AF14" s="1139"/>
      <c r="AG14" s="1139"/>
      <c r="AH14" s="1139"/>
      <c r="AI14" s="1139"/>
      <c r="AJ14" s="1139"/>
      <c r="AK14" s="1139"/>
      <c r="AL14" s="1139"/>
      <c r="AM14" s="1139"/>
      <c r="AN14" s="1139"/>
      <c r="AO14" s="1139"/>
      <c r="AP14" s="1139"/>
      <c r="AQ14" s="1139"/>
      <c r="AR14" s="1139"/>
      <c r="AS14" s="1139"/>
      <c r="AT14" s="1139"/>
      <c r="AU14" s="1139"/>
      <c r="AV14" s="1139"/>
    </row>
    <row r="15" spans="2:49" ht="33.75" customHeight="1">
      <c r="B15" s="1590">
        <v>2</v>
      </c>
      <c r="C15" s="1146" t="s">
        <v>1127</v>
      </c>
      <c r="D15" s="3446"/>
      <c r="E15" s="3447"/>
      <c r="F15" s="3447"/>
      <c r="G15" s="3447"/>
      <c r="H15" s="3447"/>
      <c r="I15" s="3447"/>
      <c r="J15" s="3447"/>
      <c r="K15" s="3447"/>
      <c r="L15" s="3447"/>
      <c r="M15" s="3447"/>
      <c r="N15" s="3447"/>
      <c r="O15" s="3447"/>
      <c r="P15" s="3447"/>
      <c r="Q15" s="3447"/>
      <c r="R15" s="3447"/>
      <c r="S15" s="3447"/>
      <c r="T15" s="3447"/>
      <c r="U15" s="3447"/>
      <c r="V15" s="3447"/>
      <c r="W15" s="3447"/>
      <c r="X15" s="3447"/>
      <c r="Y15" s="3448"/>
    </row>
    <row r="16" spans="2:49" ht="18" customHeight="1">
      <c r="B16" s="3439">
        <v>3</v>
      </c>
      <c r="C16" s="3441" t="s">
        <v>1128</v>
      </c>
      <c r="D16" s="3449"/>
      <c r="E16" s="3450"/>
      <c r="F16" s="3450"/>
      <c r="G16" s="3450"/>
      <c r="H16" s="3450"/>
      <c r="I16" s="3450"/>
      <c r="J16" s="3450"/>
      <c r="K16" s="3450"/>
      <c r="L16" s="3450"/>
      <c r="M16" s="3450"/>
      <c r="N16" s="3450"/>
      <c r="O16" s="3450"/>
      <c r="P16" s="3450"/>
      <c r="Q16" s="3450"/>
      <c r="R16" s="3450"/>
      <c r="S16" s="3450"/>
      <c r="T16" s="3450"/>
      <c r="U16" s="3450"/>
      <c r="V16" s="3450"/>
      <c r="W16" s="3450"/>
      <c r="X16" s="3450"/>
      <c r="Y16" s="3451"/>
    </row>
    <row r="17" spans="2:48" ht="17.25" customHeight="1">
      <c r="B17" s="3432"/>
      <c r="C17" s="3430"/>
      <c r="D17" s="3452"/>
      <c r="E17" s="3453"/>
      <c r="F17" s="3453"/>
      <c r="G17" s="3453"/>
      <c r="H17" s="3453"/>
      <c r="I17" s="3453"/>
      <c r="J17" s="3453"/>
      <c r="K17" s="3453"/>
      <c r="L17" s="3453"/>
      <c r="M17" s="3453"/>
      <c r="N17" s="3453"/>
      <c r="O17" s="3453"/>
      <c r="P17" s="3453"/>
      <c r="Q17" s="3453"/>
      <c r="R17" s="3453"/>
      <c r="S17" s="3453"/>
      <c r="T17" s="3453"/>
      <c r="U17" s="3453"/>
      <c r="V17" s="3453"/>
      <c r="W17" s="3453"/>
      <c r="X17" s="3453"/>
      <c r="Y17" s="3454"/>
      <c r="AD17" s="1139"/>
      <c r="AE17" s="1139"/>
      <c r="AF17" s="1139"/>
      <c r="AG17" s="1139"/>
      <c r="AH17" s="1139"/>
      <c r="AI17" s="1139"/>
      <c r="AJ17" s="1139"/>
      <c r="AK17" s="1139"/>
      <c r="AL17" s="1139"/>
      <c r="AM17" s="1139"/>
      <c r="AN17" s="1139"/>
      <c r="AO17" s="1139"/>
      <c r="AP17" s="1139"/>
      <c r="AQ17" s="1139"/>
      <c r="AR17" s="1139"/>
      <c r="AS17" s="1139"/>
      <c r="AT17" s="1139"/>
      <c r="AU17" s="1139"/>
      <c r="AV17" s="1139"/>
    </row>
    <row r="18" spans="2:48" ht="20.25" customHeight="1">
      <c r="B18" s="3433"/>
      <c r="C18" s="3430"/>
      <c r="D18" s="3455"/>
      <c r="E18" s="3456"/>
      <c r="F18" s="3456"/>
      <c r="G18" s="3456"/>
      <c r="H18" s="3456"/>
      <c r="I18" s="3456"/>
      <c r="J18" s="3456"/>
      <c r="K18" s="3456"/>
      <c r="L18" s="3456"/>
      <c r="M18" s="3456"/>
      <c r="N18" s="3456"/>
      <c r="O18" s="3456"/>
      <c r="P18" s="3456"/>
      <c r="Q18" s="3456"/>
      <c r="R18" s="3456"/>
      <c r="S18" s="3456"/>
      <c r="T18" s="3456"/>
      <c r="U18" s="3456"/>
      <c r="V18" s="3456"/>
      <c r="W18" s="3456"/>
      <c r="X18" s="3456"/>
      <c r="Y18" s="3457"/>
    </row>
    <row r="19" spans="2:48" ht="15.75" customHeight="1">
      <c r="B19" s="3439">
        <v>4</v>
      </c>
      <c r="C19" s="3429" t="s">
        <v>1129</v>
      </c>
      <c r="D19" s="1140"/>
      <c r="E19" s="1141"/>
      <c r="F19" s="1141"/>
      <c r="G19" s="1141"/>
      <c r="H19" s="1141"/>
      <c r="I19" s="1141"/>
      <c r="J19" s="1141"/>
      <c r="K19" s="1141"/>
      <c r="L19" s="1141"/>
      <c r="M19" s="1141"/>
      <c r="N19" s="1141"/>
      <c r="O19" s="1141"/>
      <c r="P19" s="1141"/>
      <c r="Q19" s="1141"/>
      <c r="R19" s="1141"/>
      <c r="S19" s="1141"/>
      <c r="T19" s="1141"/>
      <c r="U19" s="1141"/>
      <c r="V19" s="1141"/>
      <c r="W19" s="1141"/>
      <c r="X19" s="1141"/>
      <c r="Y19" s="1588"/>
    </row>
    <row r="20" spans="2:48" ht="17.25" customHeight="1">
      <c r="B20" s="3433"/>
      <c r="C20" s="3430"/>
      <c r="D20" s="1144"/>
      <c r="E20" s="1139"/>
      <c r="F20" s="1139"/>
      <c r="G20" s="1139"/>
      <c r="H20" s="1139"/>
      <c r="I20" s="1139"/>
      <c r="J20" s="1139"/>
      <c r="K20" s="3435"/>
      <c r="L20" s="3435"/>
      <c r="M20" s="3435"/>
      <c r="N20" s="3435"/>
      <c r="O20" s="1139"/>
      <c r="P20" s="1139"/>
      <c r="Q20" s="1139"/>
      <c r="R20" s="1139"/>
      <c r="S20" s="1139"/>
      <c r="T20" s="1139"/>
      <c r="U20" s="1139"/>
      <c r="V20" s="1139"/>
      <c r="W20" s="1139"/>
      <c r="X20" s="1139"/>
      <c r="Y20" s="1586"/>
    </row>
    <row r="21" spans="2:48" ht="8.25" customHeight="1">
      <c r="B21" s="3433"/>
      <c r="C21" s="3430"/>
      <c r="D21" s="1144"/>
      <c r="E21" s="1139"/>
      <c r="F21" s="1139"/>
      <c r="G21" s="1139"/>
      <c r="H21" s="1139"/>
      <c r="I21" s="1139"/>
      <c r="J21" s="1139"/>
      <c r="K21" s="1139"/>
      <c r="L21" s="1139"/>
      <c r="M21" s="1139"/>
      <c r="N21" s="1139"/>
      <c r="O21" s="1139"/>
      <c r="P21" s="1139"/>
      <c r="Q21" s="1139"/>
      <c r="R21" s="1139"/>
      <c r="S21" s="1139"/>
      <c r="T21" s="1139"/>
      <c r="U21" s="1139"/>
      <c r="V21" s="1139"/>
      <c r="W21" s="1139"/>
      <c r="X21" s="1139"/>
      <c r="Y21" s="1586"/>
    </row>
    <row r="22" spans="2:48" ht="17.25" customHeight="1">
      <c r="B22" s="3433"/>
      <c r="C22" s="3430"/>
      <c r="D22" s="1144"/>
      <c r="E22" s="1139"/>
      <c r="F22" s="1139"/>
      <c r="G22" s="1139"/>
      <c r="H22" s="1139"/>
      <c r="I22" s="1139"/>
      <c r="J22" s="1139"/>
      <c r="K22" s="3435"/>
      <c r="L22" s="3435"/>
      <c r="M22" s="3435"/>
      <c r="N22" s="3435"/>
      <c r="O22" s="1139"/>
      <c r="P22" s="1139"/>
      <c r="Q22" s="1139"/>
      <c r="R22" s="1139"/>
      <c r="S22" s="1139"/>
      <c r="T22" s="1139"/>
      <c r="U22" s="1139"/>
      <c r="V22" s="1139"/>
      <c r="W22" s="1139"/>
      <c r="X22" s="1139"/>
      <c r="Y22" s="1586"/>
    </row>
    <row r="23" spans="2:48" ht="7.5" customHeight="1">
      <c r="B23" s="3433"/>
      <c r="C23" s="3430"/>
      <c r="D23" s="1144"/>
      <c r="E23" s="1139"/>
      <c r="F23" s="1139"/>
      <c r="G23" s="1139"/>
      <c r="H23" s="1139"/>
      <c r="I23" s="1139"/>
      <c r="J23" s="1139"/>
      <c r="K23" s="1139"/>
      <c r="L23" s="1139"/>
      <c r="M23" s="1139"/>
      <c r="N23" s="1139"/>
      <c r="O23" s="1139"/>
      <c r="P23" s="1139"/>
      <c r="Q23" s="1139"/>
      <c r="R23" s="1139"/>
      <c r="S23" s="1139"/>
      <c r="T23" s="1139"/>
      <c r="U23" s="1139"/>
      <c r="V23" s="1139"/>
      <c r="W23" s="1139"/>
      <c r="X23" s="1139"/>
      <c r="Y23" s="1586"/>
    </row>
    <row r="24" spans="2:48" ht="6.75" customHeight="1">
      <c r="B24" s="3433"/>
      <c r="C24" s="3430"/>
      <c r="D24" s="1144"/>
      <c r="E24" s="1139"/>
      <c r="F24" s="1139"/>
      <c r="G24" s="1139"/>
      <c r="H24" s="1139"/>
      <c r="I24" s="1139"/>
      <c r="J24" s="1139"/>
      <c r="K24" s="1139"/>
      <c r="L24" s="1139"/>
      <c r="M24" s="1139"/>
      <c r="N24" s="1139"/>
      <c r="O24" s="1139"/>
      <c r="P24" s="1139"/>
      <c r="Q24" s="1139"/>
      <c r="R24" s="1139"/>
      <c r="S24" s="1139"/>
      <c r="T24" s="1139"/>
      <c r="U24" s="1139"/>
      <c r="V24" s="1139"/>
      <c r="W24" s="1139"/>
      <c r="X24" s="1139"/>
      <c r="Y24" s="1586"/>
    </row>
    <row r="25" spans="2:48" ht="17.25" customHeight="1">
      <c r="B25" s="3433"/>
      <c r="C25" s="3430"/>
      <c r="D25" s="1144"/>
      <c r="E25" s="1439"/>
      <c r="F25" s="3435"/>
      <c r="G25" s="3435"/>
      <c r="H25" s="3435"/>
      <c r="I25" s="3435"/>
      <c r="J25" s="1139"/>
      <c r="K25" s="3435"/>
      <c r="L25" s="3435"/>
      <c r="M25" s="3435"/>
      <c r="N25" s="3435"/>
      <c r="O25" s="1139"/>
      <c r="P25" s="3435"/>
      <c r="Q25" s="3435"/>
      <c r="R25" s="3435"/>
      <c r="S25" s="3435"/>
      <c r="T25" s="1139"/>
      <c r="U25" s="3435"/>
      <c r="V25" s="3435"/>
      <c r="W25" s="3435"/>
      <c r="X25" s="3435"/>
      <c r="Y25" s="1586"/>
    </row>
    <row r="26" spans="2:48" ht="17.25" customHeight="1">
      <c r="B26" s="3433"/>
      <c r="C26" s="3430"/>
      <c r="D26" s="1144"/>
      <c r="E26" s="1439"/>
      <c r="F26" s="3435"/>
      <c r="G26" s="3435"/>
      <c r="H26" s="3435"/>
      <c r="I26" s="3435"/>
      <c r="J26" s="1139"/>
      <c r="K26" s="3435"/>
      <c r="L26" s="3435"/>
      <c r="M26" s="3435"/>
      <c r="N26" s="3435"/>
      <c r="O26" s="1139"/>
      <c r="P26" s="3435"/>
      <c r="Q26" s="3435"/>
      <c r="R26" s="3435"/>
      <c r="S26" s="3435"/>
      <c r="T26" s="1139"/>
      <c r="U26" s="3435"/>
      <c r="V26" s="3435"/>
      <c r="W26" s="3435"/>
      <c r="X26" s="3435"/>
      <c r="Y26" s="1586"/>
    </row>
    <row r="27" spans="2:48" ht="17.25" customHeight="1">
      <c r="B27" s="3433"/>
      <c r="C27" s="3430"/>
      <c r="D27" s="1144"/>
      <c r="E27" s="3435"/>
      <c r="F27" s="3435"/>
      <c r="G27" s="3435"/>
      <c r="H27" s="3435"/>
      <c r="I27" s="3435"/>
      <c r="J27" s="1139"/>
      <c r="K27" s="3435"/>
      <c r="L27" s="3435"/>
      <c r="M27" s="3435"/>
      <c r="N27" s="3435"/>
      <c r="O27" s="1139"/>
      <c r="P27" s="3435"/>
      <c r="Q27" s="3435"/>
      <c r="R27" s="3435"/>
      <c r="S27" s="3435"/>
      <c r="T27" s="1139"/>
      <c r="U27" s="3435"/>
      <c r="V27" s="3435"/>
      <c r="W27" s="3435"/>
      <c r="X27" s="3435"/>
      <c r="Y27" s="1586"/>
    </row>
    <row r="28" spans="2:48" ht="17.25" customHeight="1">
      <c r="B28" s="3433"/>
      <c r="C28" s="3430"/>
      <c r="D28" s="1144"/>
      <c r="E28" s="3435"/>
      <c r="F28" s="3435"/>
      <c r="G28" s="3435"/>
      <c r="H28" s="3435"/>
      <c r="I28" s="3435"/>
      <c r="J28" s="1139"/>
      <c r="K28" s="3435"/>
      <c r="L28" s="3435"/>
      <c r="M28" s="3435"/>
      <c r="N28" s="3435"/>
      <c r="O28" s="1139"/>
      <c r="P28" s="3435"/>
      <c r="Q28" s="3435"/>
      <c r="R28" s="3435"/>
      <c r="S28" s="3435"/>
      <c r="T28" s="1139"/>
      <c r="U28" s="3435"/>
      <c r="V28" s="3435"/>
      <c r="W28" s="3435"/>
      <c r="X28" s="3435"/>
      <c r="Y28" s="1586"/>
    </row>
    <row r="29" spans="2:48" ht="5.25" customHeight="1">
      <c r="B29" s="3434"/>
      <c r="C29" s="3431"/>
      <c r="D29" s="1147"/>
      <c r="E29" s="1148"/>
      <c r="F29" s="1148"/>
      <c r="G29" s="1148"/>
      <c r="H29" s="1148"/>
      <c r="I29" s="1148"/>
      <c r="J29" s="1148"/>
      <c r="K29" s="1148"/>
      <c r="L29" s="1148"/>
      <c r="M29" s="1148"/>
      <c r="N29" s="1148"/>
      <c r="O29" s="1148"/>
      <c r="P29" s="1148"/>
      <c r="Q29" s="1148"/>
      <c r="R29" s="1148"/>
      <c r="S29" s="1148"/>
      <c r="T29" s="1148"/>
      <c r="U29" s="1148"/>
      <c r="V29" s="1148"/>
      <c r="W29" s="1148"/>
      <c r="X29" s="1148"/>
      <c r="Y29" s="1591"/>
    </row>
    <row r="30" spans="2:48">
      <c r="B30" s="3439">
        <v>5</v>
      </c>
      <c r="C30" s="3429" t="s">
        <v>1130</v>
      </c>
      <c r="D30" s="1140"/>
      <c r="E30" s="1141"/>
      <c r="F30" s="1139"/>
      <c r="G30" s="1141"/>
      <c r="H30" s="1139"/>
      <c r="I30" s="1141"/>
      <c r="J30" s="1141"/>
      <c r="K30" s="1149"/>
      <c r="L30" s="1141"/>
      <c r="M30" s="1141"/>
      <c r="N30" s="1141"/>
      <c r="O30" s="1141"/>
      <c r="P30" s="1141"/>
      <c r="Q30" s="1141"/>
      <c r="R30" s="1141"/>
      <c r="S30" s="1141"/>
      <c r="T30" s="1141"/>
      <c r="U30" s="1141"/>
      <c r="V30" s="1141"/>
      <c r="W30" s="1141"/>
      <c r="X30" s="1141"/>
      <c r="Y30" s="1588"/>
    </row>
    <row r="31" spans="2:48">
      <c r="B31" s="3433"/>
      <c r="C31" s="3430"/>
      <c r="D31" s="1144"/>
      <c r="E31" s="1139"/>
      <c r="F31" s="1139"/>
      <c r="G31" s="1139"/>
      <c r="H31" s="1139"/>
      <c r="I31" s="1139"/>
      <c r="J31" s="1139"/>
      <c r="K31" s="1150"/>
      <c r="L31" s="1139"/>
      <c r="M31" s="1139"/>
      <c r="N31" s="1139"/>
      <c r="O31" s="1139"/>
      <c r="P31" s="1139"/>
      <c r="Q31" s="1139"/>
      <c r="R31" s="1139"/>
      <c r="S31" s="1139"/>
      <c r="T31" s="1139"/>
      <c r="U31" s="1139"/>
      <c r="V31" s="1151"/>
      <c r="W31" s="1139"/>
      <c r="X31" s="1139"/>
      <c r="Y31" s="1592"/>
      <c r="Z31" s="1151"/>
      <c r="AA31" s="1151"/>
      <c r="AB31" s="1139"/>
      <c r="AC31" s="1139"/>
      <c r="AD31" s="1151"/>
      <c r="AE31" s="1139"/>
      <c r="AF31" s="1139"/>
      <c r="AG31" s="1151"/>
      <c r="AH31" s="1139"/>
      <c r="AI31" s="1151"/>
      <c r="AJ31" s="1139"/>
      <c r="AK31" s="1139"/>
      <c r="AL31" s="1139"/>
      <c r="AM31" s="1139"/>
    </row>
    <row r="32" spans="2:48">
      <c r="B32" s="3433"/>
      <c r="C32" s="3430"/>
      <c r="D32" s="1144"/>
      <c r="E32" s="1139"/>
      <c r="F32" s="1139"/>
      <c r="G32" s="1139"/>
      <c r="H32" s="1139"/>
      <c r="I32" s="1139"/>
      <c r="J32" s="1139"/>
      <c r="K32" s="1150"/>
      <c r="L32" s="1139"/>
      <c r="M32" s="1139"/>
      <c r="N32" s="1139"/>
      <c r="O32" s="1139"/>
      <c r="P32" s="1139"/>
      <c r="Q32" s="1139"/>
      <c r="R32" s="1139"/>
      <c r="S32" s="1139"/>
      <c r="T32" s="1139"/>
      <c r="U32" s="1139"/>
      <c r="V32" s="1139"/>
      <c r="W32" s="1139"/>
      <c r="X32" s="1139"/>
      <c r="Y32" s="1586"/>
    </row>
    <row r="33" spans="2:25">
      <c r="B33" s="3433"/>
      <c r="C33" s="3430"/>
      <c r="D33" s="1144"/>
      <c r="E33" s="1139"/>
      <c r="F33" s="1139"/>
      <c r="G33" s="1139"/>
      <c r="H33" s="1139"/>
      <c r="I33" s="1139"/>
      <c r="J33" s="1139"/>
      <c r="K33" s="1150"/>
      <c r="L33" s="1139"/>
      <c r="M33" s="1139"/>
      <c r="N33" s="1139"/>
      <c r="O33" s="1139"/>
      <c r="P33" s="1139"/>
      <c r="Q33" s="1139"/>
      <c r="R33" s="1139"/>
      <c r="S33" s="1139"/>
      <c r="T33" s="1139"/>
      <c r="U33" s="1139"/>
      <c r="V33" s="1139"/>
      <c r="W33" s="1139"/>
      <c r="X33" s="1139"/>
      <c r="Y33" s="1586"/>
    </row>
    <row r="34" spans="2:25" ht="6.75" customHeight="1">
      <c r="B34" s="3434"/>
      <c r="C34" s="3431"/>
      <c r="D34" s="1147"/>
      <c r="E34" s="1148"/>
      <c r="F34" s="1148"/>
      <c r="G34" s="1148"/>
      <c r="H34" s="1148"/>
      <c r="I34" s="1148"/>
      <c r="J34" s="1148"/>
      <c r="K34" s="1148"/>
      <c r="L34" s="1148"/>
      <c r="M34" s="1148"/>
      <c r="N34" s="1148"/>
      <c r="O34" s="1148"/>
      <c r="P34" s="1148"/>
      <c r="Q34" s="1148"/>
      <c r="R34" s="1148"/>
      <c r="S34" s="1148"/>
      <c r="T34" s="1148"/>
      <c r="U34" s="1148"/>
      <c r="V34" s="1148"/>
      <c r="W34" s="1148"/>
      <c r="X34" s="1148"/>
      <c r="Y34" s="1591"/>
    </row>
    <row r="35" spans="2:25" ht="18.75" customHeight="1">
      <c r="B35" s="3439">
        <v>6</v>
      </c>
      <c r="C35" s="1152" t="s">
        <v>1131</v>
      </c>
      <c r="D35" s="1140"/>
      <c r="E35" s="1141"/>
      <c r="F35" s="1139"/>
      <c r="G35" s="1141"/>
      <c r="H35" s="1141"/>
      <c r="I35" s="1141"/>
      <c r="J35" s="1141"/>
      <c r="K35" s="1141"/>
      <c r="L35" s="1141"/>
      <c r="M35" s="1141"/>
      <c r="N35" s="1141"/>
      <c r="O35" s="1141"/>
      <c r="P35" s="1141"/>
      <c r="Q35" s="1141"/>
      <c r="R35" s="1141"/>
      <c r="S35" s="1141"/>
      <c r="T35" s="1141"/>
      <c r="U35" s="1141"/>
      <c r="V35" s="1141"/>
      <c r="W35" s="1141"/>
      <c r="X35" s="1141"/>
      <c r="Y35" s="1588"/>
    </row>
    <row r="36" spans="2:25" ht="24.75" customHeight="1">
      <c r="B36" s="3440"/>
      <c r="C36" s="1438" t="s">
        <v>1132</v>
      </c>
      <c r="D36" s="1147"/>
      <c r="E36" s="1148"/>
      <c r="F36" s="1148"/>
      <c r="G36" s="1148"/>
      <c r="H36" s="1148"/>
      <c r="I36" s="1148"/>
      <c r="J36" s="1148"/>
      <c r="K36" s="1148"/>
      <c r="L36" s="1148"/>
      <c r="M36" s="1148"/>
      <c r="N36" s="1148"/>
      <c r="O36" s="1148"/>
      <c r="P36" s="1148"/>
      <c r="Q36" s="1148"/>
      <c r="R36" s="1153"/>
      <c r="S36" s="1148"/>
      <c r="T36" s="1148"/>
      <c r="U36" s="1148"/>
      <c r="V36" s="1148"/>
      <c r="W36" s="1148"/>
      <c r="X36" s="1148"/>
      <c r="Y36" s="1591"/>
    </row>
    <row r="37" spans="2:25" ht="7.5" customHeight="1">
      <c r="B37" s="3432">
        <v>7</v>
      </c>
      <c r="C37" s="3441" t="s">
        <v>1133</v>
      </c>
      <c r="D37" s="1139"/>
      <c r="E37" s="3435"/>
      <c r="F37" s="3435"/>
      <c r="G37" s="3435"/>
      <c r="H37" s="3435"/>
      <c r="I37" s="1150"/>
      <c r="J37" s="1150"/>
      <c r="K37" s="1150"/>
      <c r="L37" s="1154"/>
      <c r="M37" s="1154"/>
      <c r="N37" s="1154"/>
      <c r="O37" s="1154"/>
      <c r="P37" s="1154"/>
      <c r="Q37" s="1154"/>
      <c r="R37" s="1154"/>
      <c r="S37" s="1150"/>
      <c r="T37" s="1150"/>
      <c r="U37" s="1150"/>
      <c r="V37" s="1150"/>
      <c r="W37" s="1150"/>
      <c r="X37" s="1150"/>
      <c r="Y37" s="1586"/>
    </row>
    <row r="38" spans="2:25" ht="21" customHeight="1">
      <c r="B38" s="3433"/>
      <c r="C38" s="3430"/>
      <c r="D38" s="1139"/>
      <c r="E38" s="1439"/>
      <c r="F38" s="3435"/>
      <c r="G38" s="3435"/>
      <c r="H38" s="3435"/>
      <c r="I38" s="3435"/>
      <c r="J38" s="3435"/>
      <c r="K38" s="3435"/>
      <c r="L38" s="3435"/>
      <c r="M38" s="3435"/>
      <c r="N38" s="3435"/>
      <c r="O38" s="3435"/>
      <c r="P38" s="3435"/>
      <c r="Q38" s="3435"/>
      <c r="R38" s="3435"/>
      <c r="S38" s="3435"/>
      <c r="T38" s="3435"/>
      <c r="U38" s="3435"/>
      <c r="V38" s="3435"/>
      <c r="W38" s="1139"/>
      <c r="X38" s="1155"/>
      <c r="Y38" s="1586"/>
    </row>
    <row r="39" spans="2:25" ht="17.25" customHeight="1">
      <c r="B39" s="3433"/>
      <c r="C39" s="3430"/>
      <c r="D39" s="1139"/>
      <c r="E39" s="1440"/>
      <c r="F39" s="3436"/>
      <c r="G39" s="3436"/>
      <c r="H39" s="1151"/>
      <c r="I39" s="1151"/>
      <c r="J39" s="1151"/>
      <c r="K39" s="1151"/>
      <c r="L39" s="1151"/>
      <c r="M39" s="1151"/>
      <c r="N39" s="1151"/>
      <c r="O39" s="1151"/>
      <c r="P39" s="1151"/>
      <c r="Q39" s="1151"/>
      <c r="R39" s="1151"/>
      <c r="S39" s="3436"/>
      <c r="T39" s="3436"/>
      <c r="U39" s="3437"/>
      <c r="V39" s="3437"/>
      <c r="W39" s="1440"/>
      <c r="X39" s="1440"/>
      <c r="Y39" s="1586"/>
    </row>
    <row r="40" spans="2:25" ht="17.25" customHeight="1">
      <c r="B40" s="3433"/>
      <c r="C40" s="3430"/>
      <c r="D40" s="1139"/>
      <c r="E40" s="1151"/>
      <c r="F40" s="1151"/>
      <c r="G40" s="1151"/>
      <c r="H40" s="1151"/>
      <c r="I40" s="1151"/>
      <c r="J40" s="1151"/>
      <c r="K40" s="1151"/>
      <c r="L40" s="1151"/>
      <c r="M40" s="1151"/>
      <c r="N40" s="1151"/>
      <c r="O40" s="1151"/>
      <c r="P40" s="1151"/>
      <c r="Q40" s="1151"/>
      <c r="R40" s="1151"/>
      <c r="S40" s="3437"/>
      <c r="T40" s="3437"/>
      <c r="U40" s="1145"/>
      <c r="V40" s="1145"/>
      <c r="W40" s="1151"/>
      <c r="X40" s="1440"/>
      <c r="Y40" s="1586"/>
    </row>
    <row r="41" spans="2:25" ht="17.25" customHeight="1">
      <c r="B41" s="3433"/>
      <c r="C41" s="3430"/>
      <c r="D41" s="1139"/>
      <c r="E41" s="1151"/>
      <c r="F41" s="3436"/>
      <c r="G41" s="3436"/>
      <c r="H41" s="1151"/>
      <c r="I41" s="1151"/>
      <c r="J41" s="1151"/>
      <c r="K41" s="1151"/>
      <c r="L41" s="1151"/>
      <c r="M41" s="1151"/>
      <c r="N41" s="1151"/>
      <c r="O41" s="1151"/>
      <c r="P41" s="1151"/>
      <c r="Q41" s="1151"/>
      <c r="R41" s="1151"/>
      <c r="S41" s="3436"/>
      <c r="T41" s="3436"/>
      <c r="U41" s="3437"/>
      <c r="V41" s="3437"/>
      <c r="W41" s="1440"/>
      <c r="X41" s="1440"/>
      <c r="Y41" s="1586"/>
    </row>
    <row r="42" spans="2:25" ht="17.25" customHeight="1">
      <c r="B42" s="3433"/>
      <c r="C42" s="3430"/>
      <c r="D42" s="1139"/>
      <c r="E42" s="1151"/>
      <c r="F42" s="1151"/>
      <c r="G42" s="1151"/>
      <c r="H42" s="1151"/>
      <c r="I42" s="1139"/>
      <c r="J42" s="1151"/>
      <c r="K42" s="1151"/>
      <c r="L42" s="1151"/>
      <c r="M42" s="1151"/>
      <c r="N42" s="1151"/>
      <c r="O42" s="1151"/>
      <c r="P42" s="1151"/>
      <c r="Q42" s="1151"/>
      <c r="R42" s="1151"/>
      <c r="S42" s="1151"/>
      <c r="T42" s="1151"/>
      <c r="U42" s="1145"/>
      <c r="V42" s="1145"/>
      <c r="W42" s="1440"/>
      <c r="X42" s="1440"/>
      <c r="Y42" s="1586"/>
    </row>
    <row r="43" spans="2:25" ht="17.25" customHeight="1">
      <c r="B43" s="3433"/>
      <c r="C43" s="3430"/>
      <c r="D43" s="1139"/>
      <c r="E43" s="1151"/>
      <c r="F43" s="1151"/>
      <c r="G43" s="1151"/>
      <c r="H43" s="1151"/>
      <c r="I43" s="1151"/>
      <c r="J43" s="1151"/>
      <c r="K43" s="1151"/>
      <c r="L43" s="1151"/>
      <c r="M43" s="1151"/>
      <c r="N43" s="1151"/>
      <c r="O43" s="1151"/>
      <c r="P43" s="1151"/>
      <c r="Q43" s="1151"/>
      <c r="R43" s="1151"/>
      <c r="S43" s="1151"/>
      <c r="T43" s="1151"/>
      <c r="U43" s="1145"/>
      <c r="V43" s="1145"/>
      <c r="W43" s="1151"/>
      <c r="X43" s="1440"/>
      <c r="Y43" s="1586"/>
    </row>
    <row r="44" spans="2:25" ht="17.25" customHeight="1">
      <c r="B44" s="3433"/>
      <c r="C44" s="3430"/>
      <c r="D44" s="1139"/>
      <c r="E44" s="1151"/>
      <c r="F44" s="1151"/>
      <c r="G44" s="1151"/>
      <c r="H44" s="1151"/>
      <c r="I44" s="1151"/>
      <c r="J44" s="1151"/>
      <c r="K44" s="1151"/>
      <c r="L44" s="1151"/>
      <c r="M44" s="1151"/>
      <c r="N44" s="1151"/>
      <c r="O44" s="1151"/>
      <c r="P44" s="1151"/>
      <c r="Q44" s="1151"/>
      <c r="R44" s="1151"/>
      <c r="S44" s="1151"/>
      <c r="T44" s="1151"/>
      <c r="U44" s="3437"/>
      <c r="V44" s="3437"/>
      <c r="W44" s="1440"/>
      <c r="X44" s="1440"/>
      <c r="Y44" s="1586"/>
    </row>
    <row r="45" spans="2:25" ht="17.25" customHeight="1">
      <c r="B45" s="3433"/>
      <c r="C45" s="3430"/>
      <c r="D45" s="1139"/>
      <c r="E45" s="1151"/>
      <c r="F45" s="3436"/>
      <c r="G45" s="3436"/>
      <c r="H45" s="1151"/>
      <c r="I45" s="1151"/>
      <c r="J45" s="1151"/>
      <c r="K45" s="1151"/>
      <c r="L45" s="1151"/>
      <c r="M45" s="1151"/>
      <c r="N45" s="1151"/>
      <c r="O45" s="1151"/>
      <c r="P45" s="1151"/>
      <c r="Q45" s="1151"/>
      <c r="R45" s="1151"/>
      <c r="S45" s="3436"/>
      <c r="T45" s="3436"/>
      <c r="U45" s="3437"/>
      <c r="V45" s="3437"/>
      <c r="W45" s="1440"/>
      <c r="X45" s="1440"/>
      <c r="Y45" s="1586"/>
    </row>
    <row r="46" spans="2:25" ht="17.25" customHeight="1">
      <c r="B46" s="3433"/>
      <c r="C46" s="3430"/>
      <c r="D46" s="1139"/>
      <c r="E46" s="1151"/>
      <c r="F46" s="1151"/>
      <c r="G46" s="1151"/>
      <c r="H46" s="1151"/>
      <c r="I46" s="1151"/>
      <c r="J46" s="1151"/>
      <c r="K46" s="1151"/>
      <c r="L46" s="1151"/>
      <c r="M46" s="1151"/>
      <c r="N46" s="1151"/>
      <c r="O46" s="1151"/>
      <c r="P46" s="1151"/>
      <c r="Q46" s="1151"/>
      <c r="R46" s="1151"/>
      <c r="S46" s="1151"/>
      <c r="T46" s="1151"/>
      <c r="U46" s="3437"/>
      <c r="V46" s="3437"/>
      <c r="W46" s="1151"/>
      <c r="X46" s="1151"/>
      <c r="Y46" s="1586"/>
    </row>
    <row r="47" spans="2:25" ht="17.25" customHeight="1">
      <c r="B47" s="3433"/>
      <c r="C47" s="3430"/>
      <c r="D47" s="1139"/>
      <c r="E47" s="1151"/>
      <c r="F47" s="1151"/>
      <c r="G47" s="1151"/>
      <c r="H47" s="1151"/>
      <c r="I47" s="1151"/>
      <c r="J47" s="1151"/>
      <c r="K47" s="1151"/>
      <c r="L47" s="1151"/>
      <c r="M47" s="1151"/>
      <c r="N47" s="1151"/>
      <c r="O47" s="1151"/>
      <c r="P47" s="1151"/>
      <c r="Q47" s="1151"/>
      <c r="R47" s="1151"/>
      <c r="S47" s="3436"/>
      <c r="T47" s="3436"/>
      <c r="U47" s="3437"/>
      <c r="V47" s="3437"/>
      <c r="W47" s="1151"/>
      <c r="X47" s="1440"/>
      <c r="Y47" s="1586"/>
    </row>
    <row r="48" spans="2:25" ht="17.25" customHeight="1">
      <c r="B48" s="3433"/>
      <c r="C48" s="3430"/>
      <c r="D48" s="1139"/>
      <c r="E48" s="1151"/>
      <c r="F48" s="1151"/>
      <c r="G48" s="1151"/>
      <c r="H48" s="1151"/>
      <c r="I48" s="1151"/>
      <c r="J48" s="1156"/>
      <c r="K48" s="1151"/>
      <c r="L48" s="1151"/>
      <c r="M48" s="1151"/>
      <c r="N48" s="1151"/>
      <c r="O48" s="1151"/>
      <c r="P48" s="1151"/>
      <c r="Q48" s="1151"/>
      <c r="R48" s="1151"/>
      <c r="S48" s="1151"/>
      <c r="T48" s="1151"/>
      <c r="U48" s="3437"/>
      <c r="V48" s="3437"/>
      <c r="W48" s="1440"/>
      <c r="X48" s="1440"/>
      <c r="Y48" s="1586"/>
    </row>
    <row r="49" spans="2:25" ht="17.25" customHeight="1">
      <c r="B49" s="3433"/>
      <c r="C49" s="3430"/>
      <c r="D49" s="1139"/>
      <c r="E49" s="1151"/>
      <c r="F49" s="1151"/>
      <c r="G49" s="1151"/>
      <c r="H49" s="1151"/>
      <c r="I49" s="1151"/>
      <c r="J49" s="1156"/>
      <c r="K49" s="1151"/>
      <c r="L49" s="1151"/>
      <c r="M49" s="1151"/>
      <c r="N49" s="1151"/>
      <c r="O49" s="1151"/>
      <c r="P49" s="1151"/>
      <c r="Q49" s="1151"/>
      <c r="R49" s="1151"/>
      <c r="S49" s="1151"/>
      <c r="T49" s="1151"/>
      <c r="U49" s="1145"/>
      <c r="V49" s="1145"/>
      <c r="W49" s="1440"/>
      <c r="X49" s="1440"/>
      <c r="Y49" s="1586"/>
    </row>
    <row r="50" spans="2:25" ht="17.25" customHeight="1">
      <c r="B50" s="3433"/>
      <c r="C50" s="3430"/>
      <c r="D50" s="1139"/>
      <c r="E50" s="1151"/>
      <c r="F50" s="1151"/>
      <c r="G50" s="1151"/>
      <c r="H50" s="1151"/>
      <c r="I50" s="1151"/>
      <c r="J50" s="1156"/>
      <c r="K50" s="1151"/>
      <c r="L50" s="1151"/>
      <c r="M50" s="1151"/>
      <c r="N50" s="1151"/>
      <c r="O50" s="1151"/>
      <c r="P50" s="1151"/>
      <c r="Q50" s="1151"/>
      <c r="R50" s="1151"/>
      <c r="S50" s="1151"/>
      <c r="T50" s="1151"/>
      <c r="U50" s="1145"/>
      <c r="V50" s="1145"/>
      <c r="W50" s="1440"/>
      <c r="X50" s="1440"/>
      <c r="Y50" s="1586"/>
    </row>
    <row r="51" spans="2:25" ht="17.25" customHeight="1">
      <c r="B51" s="3433"/>
      <c r="C51" s="3430"/>
      <c r="D51" s="1139"/>
      <c r="E51" s="1151"/>
      <c r="F51" s="1151"/>
      <c r="G51" s="1151"/>
      <c r="H51" s="1151"/>
      <c r="I51" s="1151"/>
      <c r="J51" s="1156"/>
      <c r="K51" s="1151"/>
      <c r="L51" s="1151"/>
      <c r="M51" s="1151"/>
      <c r="N51" s="1151"/>
      <c r="O51" s="1151"/>
      <c r="P51" s="1151"/>
      <c r="Q51" s="1151"/>
      <c r="R51" s="1151"/>
      <c r="S51" s="1151"/>
      <c r="T51" s="1151"/>
      <c r="U51" s="3437"/>
      <c r="V51" s="3437"/>
      <c r="W51" s="1151"/>
      <c r="X51" s="1440"/>
      <c r="Y51" s="1586"/>
    </row>
    <row r="52" spans="2:25" ht="17.25" customHeight="1">
      <c r="B52" s="3433"/>
      <c r="C52" s="3430"/>
      <c r="D52" s="1139"/>
      <c r="E52" s="1151"/>
      <c r="F52" s="1151"/>
      <c r="G52" s="1151"/>
      <c r="H52" s="1151"/>
      <c r="I52" s="1151"/>
      <c r="J52" s="1151"/>
      <c r="K52" s="1156"/>
      <c r="L52" s="1151"/>
      <c r="M52" s="1151"/>
      <c r="N52" s="1151"/>
      <c r="O52" s="1151"/>
      <c r="P52" s="1151"/>
      <c r="Q52" s="1151"/>
      <c r="R52" s="1151"/>
      <c r="S52" s="1151"/>
      <c r="T52" s="1151"/>
      <c r="U52" s="1145"/>
      <c r="V52" s="1145"/>
      <c r="W52" s="1151"/>
      <c r="X52" s="1151"/>
      <c r="Y52" s="1586"/>
    </row>
    <row r="53" spans="2:25" ht="17.25" customHeight="1">
      <c r="B53" s="3433"/>
      <c r="C53" s="3430"/>
      <c r="D53" s="1139"/>
      <c r="E53" s="1151"/>
      <c r="F53" s="1151"/>
      <c r="G53" s="1151"/>
      <c r="H53" s="1151"/>
      <c r="I53" s="1151"/>
      <c r="J53" s="1151"/>
      <c r="K53" s="1151"/>
      <c r="L53" s="1151"/>
      <c r="M53" s="1151"/>
      <c r="N53" s="1151"/>
      <c r="O53" s="1151"/>
      <c r="P53" s="1151"/>
      <c r="Q53" s="1151"/>
      <c r="R53" s="1151"/>
      <c r="S53" s="3436"/>
      <c r="T53" s="3436"/>
      <c r="U53" s="3437"/>
      <c r="V53" s="3437"/>
      <c r="W53" s="1440"/>
      <c r="X53" s="1440"/>
      <c r="Y53" s="1586"/>
    </row>
    <row r="54" spans="2:25" ht="17.25" customHeight="1">
      <c r="B54" s="3433"/>
      <c r="C54" s="3430"/>
      <c r="D54" s="1139"/>
      <c r="E54" s="1151"/>
      <c r="F54" s="1151"/>
      <c r="G54" s="1151"/>
      <c r="H54" s="1151"/>
      <c r="I54" s="1151"/>
      <c r="J54" s="1151"/>
      <c r="K54" s="1151"/>
      <c r="L54" s="1151"/>
      <c r="M54" s="1151"/>
      <c r="N54" s="1151"/>
      <c r="O54" s="1151"/>
      <c r="P54" s="1151"/>
      <c r="Q54" s="1151"/>
      <c r="R54" s="1151"/>
      <c r="S54" s="1151"/>
      <c r="T54" s="1151"/>
      <c r="U54" s="1151"/>
      <c r="V54" s="1151"/>
      <c r="W54" s="1151"/>
      <c r="X54" s="1151"/>
      <c r="Y54" s="1586"/>
    </row>
    <row r="55" spans="2:25" ht="17.25" customHeight="1">
      <c r="B55" s="3433"/>
      <c r="C55" s="3430"/>
      <c r="D55" s="1139"/>
      <c r="E55" s="1151"/>
      <c r="F55" s="1151"/>
      <c r="G55" s="1151"/>
      <c r="H55" s="1151"/>
      <c r="I55" s="1151"/>
      <c r="J55" s="1151"/>
      <c r="K55" s="1151"/>
      <c r="L55" s="1151"/>
      <c r="M55" s="1151"/>
      <c r="N55" s="1151"/>
      <c r="O55" s="1151"/>
      <c r="P55" s="1151"/>
      <c r="Q55" s="1151"/>
      <c r="R55" s="1151"/>
      <c r="S55" s="1151"/>
      <c r="T55" s="1151"/>
      <c r="U55" s="1151"/>
      <c r="V55" s="1151"/>
      <c r="W55" s="1151"/>
      <c r="X55" s="1151"/>
      <c r="Y55" s="1586"/>
    </row>
    <row r="56" spans="2:25" ht="6.75" customHeight="1">
      <c r="B56" s="3434"/>
      <c r="C56" s="3431"/>
      <c r="D56" s="1148"/>
      <c r="E56" s="1148"/>
      <c r="F56" s="1148"/>
      <c r="G56" s="1148"/>
      <c r="H56" s="1148"/>
      <c r="I56" s="1148"/>
      <c r="J56" s="1148"/>
      <c r="K56" s="1148"/>
      <c r="L56" s="1148"/>
      <c r="M56" s="1148"/>
      <c r="N56" s="1148"/>
      <c r="O56" s="1148"/>
      <c r="P56" s="1148"/>
      <c r="Q56" s="1148"/>
      <c r="R56" s="1148"/>
      <c r="S56" s="1148"/>
      <c r="T56" s="1148"/>
      <c r="U56" s="1148"/>
      <c r="V56" s="1148"/>
      <c r="W56" s="1148"/>
      <c r="X56" s="1148"/>
      <c r="Y56" s="1591"/>
    </row>
    <row r="57" spans="2:25" ht="6.75" customHeight="1">
      <c r="B57" s="1589"/>
      <c r="C57" s="3429" t="s">
        <v>1134</v>
      </c>
      <c r="D57" s="1139"/>
      <c r="E57" s="1139"/>
      <c r="F57" s="1139"/>
      <c r="G57" s="1139"/>
      <c r="H57" s="1139"/>
      <c r="I57" s="1139"/>
      <c r="J57" s="1139"/>
      <c r="K57" s="1139"/>
      <c r="L57" s="1139"/>
      <c r="M57" s="1139"/>
      <c r="N57" s="1139"/>
      <c r="O57" s="1139"/>
      <c r="P57" s="1139"/>
      <c r="Q57" s="1139"/>
      <c r="R57" s="1139"/>
      <c r="S57" s="1139"/>
      <c r="T57" s="1139"/>
      <c r="U57" s="1139"/>
      <c r="V57" s="1139"/>
      <c r="W57" s="1139"/>
      <c r="X57" s="1139"/>
      <c r="Y57" s="1586"/>
    </row>
    <row r="58" spans="2:25" ht="22.5" customHeight="1">
      <c r="B58" s="3432">
        <v>8</v>
      </c>
      <c r="C58" s="3430"/>
      <c r="D58" s="1139"/>
      <c r="E58" s="1439"/>
      <c r="F58" s="3435"/>
      <c r="G58" s="3435"/>
      <c r="H58" s="3435"/>
      <c r="I58" s="3435"/>
      <c r="J58" s="3435"/>
      <c r="K58" s="3435"/>
      <c r="L58" s="3435"/>
      <c r="M58" s="3435"/>
      <c r="N58" s="3435"/>
      <c r="O58" s="3435"/>
      <c r="P58" s="3435"/>
      <c r="Q58" s="3435"/>
      <c r="R58" s="3435"/>
      <c r="S58" s="3435"/>
      <c r="T58" s="3435"/>
      <c r="U58" s="3435"/>
      <c r="V58" s="3435"/>
      <c r="W58" s="1139"/>
      <c r="X58" s="1157"/>
      <c r="Y58" s="1586"/>
    </row>
    <row r="59" spans="2:25" ht="17.25" customHeight="1">
      <c r="B59" s="3433"/>
      <c r="C59" s="3430"/>
      <c r="D59" s="1139"/>
      <c r="E59" s="1151"/>
      <c r="F59" s="1151"/>
      <c r="G59" s="1158"/>
      <c r="H59" s="1159"/>
      <c r="I59" s="1160"/>
      <c r="J59" s="1161"/>
      <c r="K59" s="1161"/>
      <c r="L59" s="1161"/>
      <c r="M59" s="1161"/>
      <c r="N59" s="1160"/>
      <c r="O59" s="1160"/>
      <c r="P59" s="1160"/>
      <c r="Q59" s="1160"/>
      <c r="R59" s="1160"/>
      <c r="S59" s="3436"/>
      <c r="T59" s="3436"/>
      <c r="U59" s="3437"/>
      <c r="V59" s="3437"/>
      <c r="W59" s="1440"/>
      <c r="X59" s="1440"/>
      <c r="Y59" s="1586"/>
    </row>
    <row r="60" spans="2:25" ht="17.25" customHeight="1">
      <c r="B60" s="3433"/>
      <c r="C60" s="3430"/>
      <c r="D60" s="1139"/>
      <c r="E60" s="1151"/>
      <c r="F60" s="1151"/>
      <c r="G60" s="1159"/>
      <c r="H60" s="1159"/>
      <c r="I60" s="1162"/>
      <c r="J60" s="1161"/>
      <c r="K60" s="1161"/>
      <c r="L60" s="1161"/>
      <c r="M60" s="1161"/>
      <c r="N60" s="1160"/>
      <c r="O60" s="1160"/>
      <c r="P60" s="1160"/>
      <c r="Q60" s="1160"/>
      <c r="R60" s="1160"/>
      <c r="S60" s="1161"/>
      <c r="T60" s="1161"/>
      <c r="U60" s="3437"/>
      <c r="V60" s="3437"/>
      <c r="W60" s="1161"/>
      <c r="X60" s="1163"/>
      <c r="Y60" s="1586"/>
    </row>
    <row r="61" spans="2:25" ht="17.25" customHeight="1">
      <c r="B61" s="3433"/>
      <c r="C61" s="3430"/>
      <c r="D61" s="1139"/>
      <c r="E61" s="1151"/>
      <c r="F61" s="1151"/>
      <c r="G61" s="1151"/>
      <c r="H61" s="1151"/>
      <c r="I61" s="1161"/>
      <c r="J61" s="1161"/>
      <c r="K61" s="1161"/>
      <c r="L61" s="1161"/>
      <c r="M61" s="1161"/>
      <c r="N61" s="1161"/>
      <c r="O61" s="1161"/>
      <c r="P61" s="1161"/>
      <c r="Q61" s="1161"/>
      <c r="R61" s="1161"/>
      <c r="S61" s="1161"/>
      <c r="T61" s="1161"/>
      <c r="U61" s="1161"/>
      <c r="V61" s="1161"/>
      <c r="W61" s="1163"/>
      <c r="X61" s="1163"/>
      <c r="Y61" s="1586"/>
    </row>
    <row r="62" spans="2:25" ht="6.75" customHeight="1">
      <c r="B62" s="3434"/>
      <c r="C62" s="3431"/>
      <c r="D62" s="1148"/>
      <c r="E62" s="1148"/>
      <c r="F62" s="1148"/>
      <c r="G62" s="1148"/>
      <c r="H62" s="1148"/>
      <c r="I62" s="1148"/>
      <c r="J62" s="1148"/>
      <c r="K62" s="1148"/>
      <c r="L62" s="1148"/>
      <c r="M62" s="1148"/>
      <c r="N62" s="1148"/>
      <c r="O62" s="1148"/>
      <c r="P62" s="1148"/>
      <c r="Q62" s="1148"/>
      <c r="R62" s="1148"/>
      <c r="S62" s="1148"/>
      <c r="T62" s="1148"/>
      <c r="U62" s="1148"/>
      <c r="V62" s="1148"/>
      <c r="W62" s="1148"/>
      <c r="X62" s="1148"/>
      <c r="Y62" s="1591"/>
    </row>
    <row r="63" spans="2:25" ht="13.5" customHeight="1">
      <c r="B63" s="3438" t="s">
        <v>1135</v>
      </c>
      <c r="C63" s="3426"/>
      <c r="D63" s="3426"/>
      <c r="E63" s="3426"/>
      <c r="F63" s="3426"/>
      <c r="G63" s="3426"/>
      <c r="H63" s="3426"/>
      <c r="I63" s="3426"/>
      <c r="J63" s="3426"/>
      <c r="K63" s="3426"/>
      <c r="L63" s="3426"/>
      <c r="M63" s="3426"/>
      <c r="N63" s="3426"/>
      <c r="O63" s="3426"/>
      <c r="P63" s="3426"/>
      <c r="Q63" s="3426"/>
      <c r="R63" s="3426"/>
      <c r="S63" s="3426"/>
      <c r="T63" s="3426"/>
      <c r="U63" s="3426"/>
      <c r="V63" s="3426"/>
      <c r="W63" s="3426"/>
      <c r="X63" s="3426"/>
      <c r="Y63" s="3428"/>
    </row>
    <row r="64" spans="2:25" ht="13.5" customHeight="1">
      <c r="B64" s="1593" t="s">
        <v>1121</v>
      </c>
      <c r="C64" s="1441" t="s">
        <v>1136</v>
      </c>
      <c r="D64" s="3425" t="s">
        <v>1123</v>
      </c>
      <c r="E64" s="3426"/>
      <c r="F64" s="3426"/>
      <c r="G64" s="3426"/>
      <c r="H64" s="3426"/>
      <c r="I64" s="3426"/>
      <c r="J64" s="3426"/>
      <c r="K64" s="3426"/>
      <c r="L64" s="3426"/>
      <c r="M64" s="3426"/>
      <c r="N64" s="3426"/>
      <c r="O64" s="3426"/>
      <c r="P64" s="3426"/>
      <c r="Q64" s="3426"/>
      <c r="R64" s="3426"/>
      <c r="S64" s="3426"/>
      <c r="T64" s="3426"/>
      <c r="U64" s="3427"/>
      <c r="V64" s="3425" t="s">
        <v>1137</v>
      </c>
      <c r="W64" s="3427"/>
      <c r="X64" s="3426" t="s">
        <v>1120</v>
      </c>
      <c r="Y64" s="3428"/>
    </row>
    <row r="65" spans="2:25">
      <c r="B65" s="1593" t="s">
        <v>1138</v>
      </c>
      <c r="C65" s="1164"/>
      <c r="D65" s="3425" t="s">
        <v>1139</v>
      </c>
      <c r="E65" s="3426"/>
      <c r="F65" s="3426"/>
      <c r="G65" s="3426"/>
      <c r="H65" s="3426"/>
      <c r="I65" s="3426"/>
      <c r="J65" s="3426"/>
      <c r="K65" s="3426"/>
      <c r="L65" s="3426"/>
      <c r="M65" s="3426"/>
      <c r="N65" s="3426"/>
      <c r="O65" s="3426"/>
      <c r="P65" s="3426"/>
      <c r="Q65" s="3426"/>
      <c r="R65" s="3426"/>
      <c r="S65" s="3426"/>
      <c r="T65" s="3426"/>
      <c r="U65" s="3427"/>
      <c r="V65" s="3425"/>
      <c r="W65" s="3427"/>
      <c r="X65" s="3425"/>
      <c r="Y65" s="3428"/>
    </row>
    <row r="66" spans="2:25">
      <c r="B66" s="1593" t="s">
        <v>1140</v>
      </c>
      <c r="C66" s="1164"/>
      <c r="D66" s="3425"/>
      <c r="E66" s="3426"/>
      <c r="F66" s="3426"/>
      <c r="G66" s="3426"/>
      <c r="H66" s="3426"/>
      <c r="I66" s="3426"/>
      <c r="J66" s="3426"/>
      <c r="K66" s="3426"/>
      <c r="L66" s="3426"/>
      <c r="M66" s="3426"/>
      <c r="N66" s="3426"/>
      <c r="O66" s="3426"/>
      <c r="P66" s="3426"/>
      <c r="Q66" s="3426"/>
      <c r="R66" s="3426"/>
      <c r="S66" s="3426"/>
      <c r="T66" s="3426"/>
      <c r="U66" s="3427"/>
      <c r="V66" s="3425"/>
      <c r="W66" s="3427"/>
      <c r="X66" s="3425"/>
      <c r="Y66" s="3428"/>
    </row>
    <row r="67" spans="2:25">
      <c r="B67" s="1593" t="s">
        <v>1141</v>
      </c>
      <c r="C67" s="1164"/>
      <c r="D67" s="3425"/>
      <c r="E67" s="3426"/>
      <c r="F67" s="3426"/>
      <c r="G67" s="3426"/>
      <c r="H67" s="3426"/>
      <c r="I67" s="3426"/>
      <c r="J67" s="3426"/>
      <c r="K67" s="3426"/>
      <c r="L67" s="3426"/>
      <c r="M67" s="3426"/>
      <c r="N67" s="3426"/>
      <c r="O67" s="3426"/>
      <c r="P67" s="3426"/>
      <c r="Q67" s="3426"/>
      <c r="R67" s="3426"/>
      <c r="S67" s="3426"/>
      <c r="T67" s="3426"/>
      <c r="U67" s="3427"/>
      <c r="V67" s="3425"/>
      <c r="W67" s="3427"/>
      <c r="X67" s="3425"/>
      <c r="Y67" s="3428"/>
    </row>
    <row r="68" spans="2:25" ht="15" thickBot="1">
      <c r="B68" s="1594" t="s">
        <v>1142</v>
      </c>
      <c r="C68" s="1595"/>
      <c r="D68" s="3421"/>
      <c r="E68" s="3422"/>
      <c r="F68" s="3422"/>
      <c r="G68" s="3422"/>
      <c r="H68" s="3422"/>
      <c r="I68" s="3422"/>
      <c r="J68" s="3422"/>
      <c r="K68" s="3422"/>
      <c r="L68" s="3422"/>
      <c r="M68" s="3422"/>
      <c r="N68" s="3422"/>
      <c r="O68" s="3422"/>
      <c r="P68" s="3422"/>
      <c r="Q68" s="3422"/>
      <c r="R68" s="3422"/>
      <c r="S68" s="3422"/>
      <c r="T68" s="3422"/>
      <c r="U68" s="3423"/>
      <c r="V68" s="3421"/>
      <c r="W68" s="3423"/>
      <c r="X68" s="3421"/>
      <c r="Y68" s="3424"/>
    </row>
    <row r="69" spans="2:25">
      <c r="B69" s="3415" t="s">
        <v>89</v>
      </c>
      <c r="C69" s="3416"/>
      <c r="D69" s="3416"/>
      <c r="E69" s="3416"/>
      <c r="F69" s="3416"/>
      <c r="G69" s="3416"/>
      <c r="H69" s="3416"/>
      <c r="I69" s="3416"/>
      <c r="J69" s="3416"/>
      <c r="K69" s="3416"/>
      <c r="L69" s="3416"/>
      <c r="M69" s="3416"/>
      <c r="N69" s="3416"/>
      <c r="O69" s="3416"/>
      <c r="P69" s="3416"/>
      <c r="Q69" s="3416"/>
      <c r="R69" s="3416"/>
      <c r="S69" s="3416"/>
      <c r="T69" s="3416"/>
      <c r="U69" s="3416"/>
      <c r="V69" s="3416"/>
      <c r="W69" s="3416"/>
      <c r="X69" s="3416"/>
      <c r="Y69" s="3417"/>
    </row>
    <row r="70" spans="2:25" ht="15" thickBot="1">
      <c r="B70" s="3418"/>
      <c r="C70" s="3419"/>
      <c r="D70" s="3419"/>
      <c r="E70" s="3419"/>
      <c r="F70" s="3419"/>
      <c r="G70" s="3419"/>
      <c r="H70" s="3419"/>
      <c r="I70" s="3419"/>
      <c r="J70" s="3419"/>
      <c r="K70" s="3419"/>
      <c r="L70" s="3419"/>
      <c r="M70" s="3419"/>
      <c r="N70" s="3419"/>
      <c r="O70" s="3419"/>
      <c r="P70" s="3419"/>
      <c r="Q70" s="3419"/>
      <c r="R70" s="3419"/>
      <c r="S70" s="3419"/>
      <c r="T70" s="3419"/>
      <c r="U70" s="3419"/>
      <c r="V70" s="3419"/>
      <c r="W70" s="3419"/>
      <c r="X70" s="3419"/>
      <c r="Y70" s="3420"/>
    </row>
    <row r="73" spans="2:25" ht="15.75">
      <c r="C73" s="1581" t="s">
        <v>1297</v>
      </c>
    </row>
  </sheetData>
  <mergeCells count="106">
    <mergeCell ref="AE6:AG6"/>
    <mergeCell ref="AH6:AJ6"/>
    <mergeCell ref="AK6:AM6"/>
    <mergeCell ref="AN6:AP6"/>
    <mergeCell ref="AQ6:AS6"/>
    <mergeCell ref="AT6:AV6"/>
    <mergeCell ref="S4:T4"/>
    <mergeCell ref="U4:V4"/>
    <mergeCell ref="W4:X4"/>
    <mergeCell ref="S5:T7"/>
    <mergeCell ref="U5:V7"/>
    <mergeCell ref="W5:X7"/>
    <mergeCell ref="AT8:AV10"/>
    <mergeCell ref="D9:Y9"/>
    <mergeCell ref="B10:B12"/>
    <mergeCell ref="C10:C14"/>
    <mergeCell ref="D15:Y15"/>
    <mergeCell ref="B16:B18"/>
    <mergeCell ref="C16:C18"/>
    <mergeCell ref="D16:Y18"/>
    <mergeCell ref="AE7:AG7"/>
    <mergeCell ref="AH7:AJ7"/>
    <mergeCell ref="AK7:AM7"/>
    <mergeCell ref="AN7:AP7"/>
    <mergeCell ref="AQ7:AS7"/>
    <mergeCell ref="AE8:AG10"/>
    <mergeCell ref="AH8:AJ10"/>
    <mergeCell ref="AK8:AM10"/>
    <mergeCell ref="AN8:AP10"/>
    <mergeCell ref="AQ8:AS10"/>
    <mergeCell ref="B19:B29"/>
    <mergeCell ref="C19:C29"/>
    <mergeCell ref="K20:N20"/>
    <mergeCell ref="K22:N22"/>
    <mergeCell ref="F25:I25"/>
    <mergeCell ref="K25:N25"/>
    <mergeCell ref="E27:E28"/>
    <mergeCell ref="F27:I27"/>
    <mergeCell ref="K27:N27"/>
    <mergeCell ref="P27:S27"/>
    <mergeCell ref="U27:X27"/>
    <mergeCell ref="F28:I28"/>
    <mergeCell ref="K28:N28"/>
    <mergeCell ref="P28:S28"/>
    <mergeCell ref="U28:X28"/>
    <mergeCell ref="P25:S25"/>
    <mergeCell ref="U25:X25"/>
    <mergeCell ref="F26:I26"/>
    <mergeCell ref="K26:N26"/>
    <mergeCell ref="P26:S26"/>
    <mergeCell ref="U26:X26"/>
    <mergeCell ref="G37:H37"/>
    <mergeCell ref="F38:G38"/>
    <mergeCell ref="H38:R38"/>
    <mergeCell ref="S38:T38"/>
    <mergeCell ref="U38:V38"/>
    <mergeCell ref="F39:G39"/>
    <mergeCell ref="S39:T39"/>
    <mergeCell ref="U39:V39"/>
    <mergeCell ref="B30:B34"/>
    <mergeCell ref="C30:C34"/>
    <mergeCell ref="B35:B36"/>
    <mergeCell ref="B37:B56"/>
    <mergeCell ref="C37:C56"/>
    <mergeCell ref="E37:F37"/>
    <mergeCell ref="U46:V46"/>
    <mergeCell ref="S47:T47"/>
    <mergeCell ref="U47:V47"/>
    <mergeCell ref="U48:V48"/>
    <mergeCell ref="U51:V51"/>
    <mergeCell ref="S53:T53"/>
    <mergeCell ref="U53:V53"/>
    <mergeCell ref="S40:T40"/>
    <mergeCell ref="F41:G41"/>
    <mergeCell ref="S41:T41"/>
    <mergeCell ref="U41:V41"/>
    <mergeCell ref="U44:V44"/>
    <mergeCell ref="F45:G45"/>
    <mergeCell ref="S45:T45"/>
    <mergeCell ref="U45:V45"/>
    <mergeCell ref="B63:Y63"/>
    <mergeCell ref="D64:U64"/>
    <mergeCell ref="V64:W64"/>
    <mergeCell ref="X64:Y64"/>
    <mergeCell ref="D65:U65"/>
    <mergeCell ref="V65:W65"/>
    <mergeCell ref="X65:Y65"/>
    <mergeCell ref="C57:C62"/>
    <mergeCell ref="B58:B62"/>
    <mergeCell ref="F58:G58"/>
    <mergeCell ref="H58:R58"/>
    <mergeCell ref="S58:T58"/>
    <mergeCell ref="U58:V58"/>
    <mergeCell ref="S59:T59"/>
    <mergeCell ref="U59:V59"/>
    <mergeCell ref="U60:V60"/>
    <mergeCell ref="B69:Y70"/>
    <mergeCell ref="D68:U68"/>
    <mergeCell ref="V68:W68"/>
    <mergeCell ref="X68:Y68"/>
    <mergeCell ref="D66:U66"/>
    <mergeCell ref="V66:W66"/>
    <mergeCell ref="X66:Y66"/>
    <mergeCell ref="D67:U67"/>
    <mergeCell ref="V67:W67"/>
    <mergeCell ref="X67:Y67"/>
  </mergeCells>
  <hyperlinks>
    <hyperlink ref="AA8" location="'Attachment index 22.12.16'!A1" display="INDEX" xr:uid="{00000000-0004-0000-2E00-000000000000}"/>
  </hyperlinks>
  <pageMargins left="0.70866141732283472" right="0.47244094488188981" top="0.43307086614173229" bottom="0.31496062992125984" header="0.35433070866141736" footer="0.23622047244094491"/>
  <pageSetup paperSize="9" scale="66" orientation="portrait" r:id="rId1"/>
  <headerFooter alignWithMargins="0">
    <oddFooter>&amp;C&amp;"Century,標準"107</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DV61"/>
  <sheetViews>
    <sheetView showGridLines="0" view="pageBreakPreview" zoomScale="90" zoomScaleNormal="70" zoomScaleSheetLayoutView="90" workbookViewId="0">
      <selection activeCell="CT3" sqref="CT3"/>
    </sheetView>
  </sheetViews>
  <sheetFormatPr baseColWidth="10" defaultColWidth="1.7109375" defaultRowHeight="12.75"/>
  <cols>
    <col min="1" max="2" width="1.7109375" style="587"/>
    <col min="3" max="120" width="1.7109375" style="587" customWidth="1"/>
    <col min="121" max="125" width="1.7109375" style="587"/>
    <col min="126" max="126" width="7.85546875" style="587" customWidth="1"/>
    <col min="127" max="258" width="1.7109375" style="587"/>
    <col min="259" max="376" width="1.7109375" style="587" customWidth="1"/>
    <col min="377" max="381" width="1.7109375" style="587"/>
    <col min="382" max="382" width="7.85546875" style="587" customWidth="1"/>
    <col min="383" max="514" width="1.7109375" style="587"/>
    <col min="515" max="632" width="1.7109375" style="587" customWidth="1"/>
    <col min="633" max="637" width="1.7109375" style="587"/>
    <col min="638" max="638" width="7.85546875" style="587" customWidth="1"/>
    <col min="639" max="770" width="1.7109375" style="587"/>
    <col min="771" max="888" width="1.7109375" style="587" customWidth="1"/>
    <col min="889" max="893" width="1.7109375" style="587"/>
    <col min="894" max="894" width="7.85546875" style="587" customWidth="1"/>
    <col min="895" max="1026" width="1.7109375" style="587"/>
    <col min="1027" max="1144" width="1.7109375" style="587" customWidth="1"/>
    <col min="1145" max="1149" width="1.7109375" style="587"/>
    <col min="1150" max="1150" width="7.85546875" style="587" customWidth="1"/>
    <col min="1151" max="1282" width="1.7109375" style="587"/>
    <col min="1283" max="1400" width="1.7109375" style="587" customWidth="1"/>
    <col min="1401" max="1405" width="1.7109375" style="587"/>
    <col min="1406" max="1406" width="7.85546875" style="587" customWidth="1"/>
    <col min="1407" max="1538" width="1.7109375" style="587"/>
    <col min="1539" max="1656" width="1.7109375" style="587" customWidth="1"/>
    <col min="1657" max="1661" width="1.7109375" style="587"/>
    <col min="1662" max="1662" width="7.85546875" style="587" customWidth="1"/>
    <col min="1663" max="1794" width="1.7109375" style="587"/>
    <col min="1795" max="1912" width="1.7109375" style="587" customWidth="1"/>
    <col min="1913" max="1917" width="1.7109375" style="587"/>
    <col min="1918" max="1918" width="7.85546875" style="587" customWidth="1"/>
    <col min="1919" max="2050" width="1.7109375" style="587"/>
    <col min="2051" max="2168" width="1.7109375" style="587" customWidth="1"/>
    <col min="2169" max="2173" width="1.7109375" style="587"/>
    <col min="2174" max="2174" width="7.85546875" style="587" customWidth="1"/>
    <col min="2175" max="2306" width="1.7109375" style="587"/>
    <col min="2307" max="2424" width="1.7109375" style="587" customWidth="1"/>
    <col min="2425" max="2429" width="1.7109375" style="587"/>
    <col min="2430" max="2430" width="7.85546875" style="587" customWidth="1"/>
    <col min="2431" max="2562" width="1.7109375" style="587"/>
    <col min="2563" max="2680" width="1.7109375" style="587" customWidth="1"/>
    <col min="2681" max="2685" width="1.7109375" style="587"/>
    <col min="2686" max="2686" width="7.85546875" style="587" customWidth="1"/>
    <col min="2687" max="2818" width="1.7109375" style="587"/>
    <col min="2819" max="2936" width="1.7109375" style="587" customWidth="1"/>
    <col min="2937" max="2941" width="1.7109375" style="587"/>
    <col min="2942" max="2942" width="7.85546875" style="587" customWidth="1"/>
    <col min="2943" max="3074" width="1.7109375" style="587"/>
    <col min="3075" max="3192" width="1.7109375" style="587" customWidth="1"/>
    <col min="3193" max="3197" width="1.7109375" style="587"/>
    <col min="3198" max="3198" width="7.85546875" style="587" customWidth="1"/>
    <col min="3199" max="3330" width="1.7109375" style="587"/>
    <col min="3331" max="3448" width="1.7109375" style="587" customWidth="1"/>
    <col min="3449" max="3453" width="1.7109375" style="587"/>
    <col min="3454" max="3454" width="7.85546875" style="587" customWidth="1"/>
    <col min="3455" max="3586" width="1.7109375" style="587"/>
    <col min="3587" max="3704" width="1.7109375" style="587" customWidth="1"/>
    <col min="3705" max="3709" width="1.7109375" style="587"/>
    <col min="3710" max="3710" width="7.85546875" style="587" customWidth="1"/>
    <col min="3711" max="3842" width="1.7109375" style="587"/>
    <col min="3843" max="3960" width="1.7109375" style="587" customWidth="1"/>
    <col min="3961" max="3965" width="1.7109375" style="587"/>
    <col min="3966" max="3966" width="7.85546875" style="587" customWidth="1"/>
    <col min="3967" max="4098" width="1.7109375" style="587"/>
    <col min="4099" max="4216" width="1.7109375" style="587" customWidth="1"/>
    <col min="4217" max="4221" width="1.7109375" style="587"/>
    <col min="4222" max="4222" width="7.85546875" style="587" customWidth="1"/>
    <col min="4223" max="4354" width="1.7109375" style="587"/>
    <col min="4355" max="4472" width="1.7109375" style="587" customWidth="1"/>
    <col min="4473" max="4477" width="1.7109375" style="587"/>
    <col min="4478" max="4478" width="7.85546875" style="587" customWidth="1"/>
    <col min="4479" max="4610" width="1.7109375" style="587"/>
    <col min="4611" max="4728" width="1.7109375" style="587" customWidth="1"/>
    <col min="4729" max="4733" width="1.7109375" style="587"/>
    <col min="4734" max="4734" width="7.85546875" style="587" customWidth="1"/>
    <col min="4735" max="4866" width="1.7109375" style="587"/>
    <col min="4867" max="4984" width="1.7109375" style="587" customWidth="1"/>
    <col min="4985" max="4989" width="1.7109375" style="587"/>
    <col min="4990" max="4990" width="7.85546875" style="587" customWidth="1"/>
    <col min="4991" max="5122" width="1.7109375" style="587"/>
    <col min="5123" max="5240" width="1.7109375" style="587" customWidth="1"/>
    <col min="5241" max="5245" width="1.7109375" style="587"/>
    <col min="5246" max="5246" width="7.85546875" style="587" customWidth="1"/>
    <col min="5247" max="5378" width="1.7109375" style="587"/>
    <col min="5379" max="5496" width="1.7109375" style="587" customWidth="1"/>
    <col min="5497" max="5501" width="1.7109375" style="587"/>
    <col min="5502" max="5502" width="7.85546875" style="587" customWidth="1"/>
    <col min="5503" max="5634" width="1.7109375" style="587"/>
    <col min="5635" max="5752" width="1.7109375" style="587" customWidth="1"/>
    <col min="5753" max="5757" width="1.7109375" style="587"/>
    <col min="5758" max="5758" width="7.85546875" style="587" customWidth="1"/>
    <col min="5759" max="5890" width="1.7109375" style="587"/>
    <col min="5891" max="6008" width="1.7109375" style="587" customWidth="1"/>
    <col min="6009" max="6013" width="1.7109375" style="587"/>
    <col min="6014" max="6014" width="7.85546875" style="587" customWidth="1"/>
    <col min="6015" max="6146" width="1.7109375" style="587"/>
    <col min="6147" max="6264" width="1.7109375" style="587" customWidth="1"/>
    <col min="6265" max="6269" width="1.7109375" style="587"/>
    <col min="6270" max="6270" width="7.85546875" style="587" customWidth="1"/>
    <col min="6271" max="6402" width="1.7109375" style="587"/>
    <col min="6403" max="6520" width="1.7109375" style="587" customWidth="1"/>
    <col min="6521" max="6525" width="1.7109375" style="587"/>
    <col min="6526" max="6526" width="7.85546875" style="587" customWidth="1"/>
    <col min="6527" max="6658" width="1.7109375" style="587"/>
    <col min="6659" max="6776" width="1.7109375" style="587" customWidth="1"/>
    <col min="6777" max="6781" width="1.7109375" style="587"/>
    <col min="6782" max="6782" width="7.85546875" style="587" customWidth="1"/>
    <col min="6783" max="6914" width="1.7109375" style="587"/>
    <col min="6915" max="7032" width="1.7109375" style="587" customWidth="1"/>
    <col min="7033" max="7037" width="1.7109375" style="587"/>
    <col min="7038" max="7038" width="7.85546875" style="587" customWidth="1"/>
    <col min="7039" max="7170" width="1.7109375" style="587"/>
    <col min="7171" max="7288" width="1.7109375" style="587" customWidth="1"/>
    <col min="7289" max="7293" width="1.7109375" style="587"/>
    <col min="7294" max="7294" width="7.85546875" style="587" customWidth="1"/>
    <col min="7295" max="7426" width="1.7109375" style="587"/>
    <col min="7427" max="7544" width="1.7109375" style="587" customWidth="1"/>
    <col min="7545" max="7549" width="1.7109375" style="587"/>
    <col min="7550" max="7550" width="7.85546875" style="587" customWidth="1"/>
    <col min="7551" max="7682" width="1.7109375" style="587"/>
    <col min="7683" max="7800" width="1.7109375" style="587" customWidth="1"/>
    <col min="7801" max="7805" width="1.7109375" style="587"/>
    <col min="7806" max="7806" width="7.85546875" style="587" customWidth="1"/>
    <col min="7807" max="7938" width="1.7109375" style="587"/>
    <col min="7939" max="8056" width="1.7109375" style="587" customWidth="1"/>
    <col min="8057" max="8061" width="1.7109375" style="587"/>
    <col min="8062" max="8062" width="7.85546875" style="587" customWidth="1"/>
    <col min="8063" max="8194" width="1.7109375" style="587"/>
    <col min="8195" max="8312" width="1.7109375" style="587" customWidth="1"/>
    <col min="8313" max="8317" width="1.7109375" style="587"/>
    <col min="8318" max="8318" width="7.85546875" style="587" customWidth="1"/>
    <col min="8319" max="8450" width="1.7109375" style="587"/>
    <col min="8451" max="8568" width="1.7109375" style="587" customWidth="1"/>
    <col min="8569" max="8573" width="1.7109375" style="587"/>
    <col min="8574" max="8574" width="7.85546875" style="587" customWidth="1"/>
    <col min="8575" max="8706" width="1.7109375" style="587"/>
    <col min="8707" max="8824" width="1.7109375" style="587" customWidth="1"/>
    <col min="8825" max="8829" width="1.7109375" style="587"/>
    <col min="8830" max="8830" width="7.85546875" style="587" customWidth="1"/>
    <col min="8831" max="8962" width="1.7109375" style="587"/>
    <col min="8963" max="9080" width="1.7109375" style="587" customWidth="1"/>
    <col min="9081" max="9085" width="1.7109375" style="587"/>
    <col min="9086" max="9086" width="7.85546875" style="587" customWidth="1"/>
    <col min="9087" max="9218" width="1.7109375" style="587"/>
    <col min="9219" max="9336" width="1.7109375" style="587" customWidth="1"/>
    <col min="9337" max="9341" width="1.7109375" style="587"/>
    <col min="9342" max="9342" width="7.85546875" style="587" customWidth="1"/>
    <col min="9343" max="9474" width="1.7109375" style="587"/>
    <col min="9475" max="9592" width="1.7109375" style="587" customWidth="1"/>
    <col min="9593" max="9597" width="1.7109375" style="587"/>
    <col min="9598" max="9598" width="7.85546875" style="587" customWidth="1"/>
    <col min="9599" max="9730" width="1.7109375" style="587"/>
    <col min="9731" max="9848" width="1.7109375" style="587" customWidth="1"/>
    <col min="9849" max="9853" width="1.7109375" style="587"/>
    <col min="9854" max="9854" width="7.85546875" style="587" customWidth="1"/>
    <col min="9855" max="9986" width="1.7109375" style="587"/>
    <col min="9987" max="10104" width="1.7109375" style="587" customWidth="1"/>
    <col min="10105" max="10109" width="1.7109375" style="587"/>
    <col min="10110" max="10110" width="7.85546875" style="587" customWidth="1"/>
    <col min="10111" max="10242" width="1.7109375" style="587"/>
    <col min="10243" max="10360" width="1.7109375" style="587" customWidth="1"/>
    <col min="10361" max="10365" width="1.7109375" style="587"/>
    <col min="10366" max="10366" width="7.85546875" style="587" customWidth="1"/>
    <col min="10367" max="10498" width="1.7109375" style="587"/>
    <col min="10499" max="10616" width="1.7109375" style="587" customWidth="1"/>
    <col min="10617" max="10621" width="1.7109375" style="587"/>
    <col min="10622" max="10622" width="7.85546875" style="587" customWidth="1"/>
    <col min="10623" max="10754" width="1.7109375" style="587"/>
    <col min="10755" max="10872" width="1.7109375" style="587" customWidth="1"/>
    <col min="10873" max="10877" width="1.7109375" style="587"/>
    <col min="10878" max="10878" width="7.85546875" style="587" customWidth="1"/>
    <col min="10879" max="11010" width="1.7109375" style="587"/>
    <col min="11011" max="11128" width="1.7109375" style="587" customWidth="1"/>
    <col min="11129" max="11133" width="1.7109375" style="587"/>
    <col min="11134" max="11134" width="7.85546875" style="587" customWidth="1"/>
    <col min="11135" max="11266" width="1.7109375" style="587"/>
    <col min="11267" max="11384" width="1.7109375" style="587" customWidth="1"/>
    <col min="11385" max="11389" width="1.7109375" style="587"/>
    <col min="11390" max="11390" width="7.85546875" style="587" customWidth="1"/>
    <col min="11391" max="11522" width="1.7109375" style="587"/>
    <col min="11523" max="11640" width="1.7109375" style="587" customWidth="1"/>
    <col min="11641" max="11645" width="1.7109375" style="587"/>
    <col min="11646" max="11646" width="7.85546875" style="587" customWidth="1"/>
    <col min="11647" max="11778" width="1.7109375" style="587"/>
    <col min="11779" max="11896" width="1.7109375" style="587" customWidth="1"/>
    <col min="11897" max="11901" width="1.7109375" style="587"/>
    <col min="11902" max="11902" width="7.85546875" style="587" customWidth="1"/>
    <col min="11903" max="12034" width="1.7109375" style="587"/>
    <col min="12035" max="12152" width="1.7109375" style="587" customWidth="1"/>
    <col min="12153" max="12157" width="1.7109375" style="587"/>
    <col min="12158" max="12158" width="7.85546875" style="587" customWidth="1"/>
    <col min="12159" max="12290" width="1.7109375" style="587"/>
    <col min="12291" max="12408" width="1.7109375" style="587" customWidth="1"/>
    <col min="12409" max="12413" width="1.7109375" style="587"/>
    <col min="12414" max="12414" width="7.85546875" style="587" customWidth="1"/>
    <col min="12415" max="12546" width="1.7109375" style="587"/>
    <col min="12547" max="12664" width="1.7109375" style="587" customWidth="1"/>
    <col min="12665" max="12669" width="1.7109375" style="587"/>
    <col min="12670" max="12670" width="7.85546875" style="587" customWidth="1"/>
    <col min="12671" max="12802" width="1.7109375" style="587"/>
    <col min="12803" max="12920" width="1.7109375" style="587" customWidth="1"/>
    <col min="12921" max="12925" width="1.7109375" style="587"/>
    <col min="12926" max="12926" width="7.85546875" style="587" customWidth="1"/>
    <col min="12927" max="13058" width="1.7109375" style="587"/>
    <col min="13059" max="13176" width="1.7109375" style="587" customWidth="1"/>
    <col min="13177" max="13181" width="1.7109375" style="587"/>
    <col min="13182" max="13182" width="7.85546875" style="587" customWidth="1"/>
    <col min="13183" max="13314" width="1.7109375" style="587"/>
    <col min="13315" max="13432" width="1.7109375" style="587" customWidth="1"/>
    <col min="13433" max="13437" width="1.7109375" style="587"/>
    <col min="13438" max="13438" width="7.85546875" style="587" customWidth="1"/>
    <col min="13439" max="13570" width="1.7109375" style="587"/>
    <col min="13571" max="13688" width="1.7109375" style="587" customWidth="1"/>
    <col min="13689" max="13693" width="1.7109375" style="587"/>
    <col min="13694" max="13694" width="7.85546875" style="587" customWidth="1"/>
    <col min="13695" max="13826" width="1.7109375" style="587"/>
    <col min="13827" max="13944" width="1.7109375" style="587" customWidth="1"/>
    <col min="13945" max="13949" width="1.7109375" style="587"/>
    <col min="13950" max="13950" width="7.85546875" style="587" customWidth="1"/>
    <col min="13951" max="14082" width="1.7109375" style="587"/>
    <col min="14083" max="14200" width="1.7109375" style="587" customWidth="1"/>
    <col min="14201" max="14205" width="1.7109375" style="587"/>
    <col min="14206" max="14206" width="7.85546875" style="587" customWidth="1"/>
    <col min="14207" max="14338" width="1.7109375" style="587"/>
    <col min="14339" max="14456" width="1.7109375" style="587" customWidth="1"/>
    <col min="14457" max="14461" width="1.7109375" style="587"/>
    <col min="14462" max="14462" width="7.85546875" style="587" customWidth="1"/>
    <col min="14463" max="14594" width="1.7109375" style="587"/>
    <col min="14595" max="14712" width="1.7109375" style="587" customWidth="1"/>
    <col min="14713" max="14717" width="1.7109375" style="587"/>
    <col min="14718" max="14718" width="7.85546875" style="587" customWidth="1"/>
    <col min="14719" max="14850" width="1.7109375" style="587"/>
    <col min="14851" max="14968" width="1.7109375" style="587" customWidth="1"/>
    <col min="14969" max="14973" width="1.7109375" style="587"/>
    <col min="14974" max="14974" width="7.85546875" style="587" customWidth="1"/>
    <col min="14975" max="15106" width="1.7109375" style="587"/>
    <col min="15107" max="15224" width="1.7109375" style="587" customWidth="1"/>
    <col min="15225" max="15229" width="1.7109375" style="587"/>
    <col min="15230" max="15230" width="7.85546875" style="587" customWidth="1"/>
    <col min="15231" max="15362" width="1.7109375" style="587"/>
    <col min="15363" max="15480" width="1.7109375" style="587" customWidth="1"/>
    <col min="15481" max="15485" width="1.7109375" style="587"/>
    <col min="15486" max="15486" width="7.85546875" style="587" customWidth="1"/>
    <col min="15487" max="15618" width="1.7109375" style="587"/>
    <col min="15619" max="15736" width="1.7109375" style="587" customWidth="1"/>
    <col min="15737" max="15741" width="1.7109375" style="587"/>
    <col min="15742" max="15742" width="7.85546875" style="587" customWidth="1"/>
    <col min="15743" max="15874" width="1.7109375" style="587"/>
    <col min="15875" max="15992" width="1.7109375" style="587" customWidth="1"/>
    <col min="15993" max="15997" width="1.7109375" style="587"/>
    <col min="15998" max="15998" width="7.85546875" style="587" customWidth="1"/>
    <col min="15999" max="16130" width="1.7109375" style="587"/>
    <col min="16131" max="16248" width="1.7109375" style="587" customWidth="1"/>
    <col min="16249" max="16253" width="1.7109375" style="587"/>
    <col min="16254" max="16254" width="7.85546875" style="587" customWidth="1"/>
    <col min="16255" max="16384" width="1.7109375" style="587"/>
  </cols>
  <sheetData>
    <row r="1" spans="2:126" ht="13.5" thickBot="1"/>
    <row r="2" spans="2:126" s="581" customFormat="1" ht="14.25" customHeight="1">
      <c r="B2" s="320"/>
      <c r="C2" s="147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321"/>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579"/>
      <c r="DR2" s="580"/>
    </row>
    <row r="3" spans="2:126" s="581" customFormat="1" ht="32.25" customHeight="1">
      <c r="B3" s="324"/>
      <c r="C3" s="325"/>
      <c r="D3" s="325"/>
      <c r="E3" s="325"/>
      <c r="F3" s="325"/>
      <c r="G3" s="325"/>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7"/>
      <c r="AY3" s="327"/>
      <c r="AZ3" s="327"/>
      <c r="BA3" s="327"/>
      <c r="BB3" s="327"/>
      <c r="BC3" s="327"/>
      <c r="BD3" s="326"/>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582"/>
      <c r="DR3" s="583"/>
    </row>
    <row r="4" spans="2:126" s="581" customFormat="1" ht="14.25" customHeight="1">
      <c r="B4" s="324"/>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7"/>
      <c r="AY4" s="327"/>
      <c r="AZ4" s="327"/>
      <c r="BA4" s="327"/>
      <c r="BB4" s="327"/>
      <c r="BC4" s="327"/>
      <c r="BD4" s="326"/>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582"/>
      <c r="DR4" s="583"/>
    </row>
    <row r="5" spans="2:126" s="581" customFormat="1" ht="20.25" customHeight="1">
      <c r="B5" s="324"/>
      <c r="C5" s="2557" t="s">
        <v>456</v>
      </c>
      <c r="D5" s="2557"/>
      <c r="E5" s="2557"/>
      <c r="F5" s="2557"/>
      <c r="G5" s="2557"/>
      <c r="H5" s="2557"/>
      <c r="I5" s="2557"/>
      <c r="J5" s="2557"/>
      <c r="K5" s="2557"/>
      <c r="L5" s="2557"/>
      <c r="M5" s="2557"/>
      <c r="N5" s="2557"/>
      <c r="O5" s="2557"/>
      <c r="P5" s="2557"/>
      <c r="Q5" s="2557"/>
      <c r="R5" s="2557"/>
      <c r="S5" s="2557"/>
      <c r="T5" s="2557"/>
      <c r="U5" s="2557"/>
      <c r="V5" s="2557"/>
      <c r="W5" s="2557"/>
      <c r="X5" s="2557"/>
      <c r="Y5" s="2557"/>
      <c r="Z5" s="2557"/>
      <c r="AA5" s="2557"/>
      <c r="AB5" s="2557"/>
      <c r="AC5" s="2557"/>
      <c r="AD5" s="2557"/>
      <c r="AE5" s="2557"/>
      <c r="AF5" s="2557"/>
      <c r="AG5" s="2557"/>
      <c r="AH5" s="2557"/>
      <c r="AI5" s="2557"/>
      <c r="AJ5" s="2557"/>
      <c r="AK5" s="2557"/>
      <c r="AL5" s="2557"/>
      <c r="AM5" s="2557"/>
      <c r="AN5" s="2557"/>
      <c r="AO5" s="2557"/>
      <c r="AP5" s="2557"/>
      <c r="AQ5" s="2557"/>
      <c r="AR5" s="2557"/>
      <c r="AS5" s="2557"/>
      <c r="AT5" s="2557"/>
      <c r="AU5" s="2557"/>
      <c r="AV5" s="2557"/>
      <c r="AW5" s="2557"/>
      <c r="AX5" s="2557"/>
      <c r="AY5" s="2557"/>
      <c r="AZ5" s="2557"/>
      <c r="BA5" s="2557"/>
      <c r="BB5" s="2557"/>
      <c r="BC5" s="2557"/>
      <c r="BD5" s="2557"/>
      <c r="BE5" s="2557"/>
      <c r="BF5" s="2557"/>
      <c r="BG5" s="2557"/>
      <c r="BH5" s="2557"/>
      <c r="BI5" s="2557"/>
      <c r="BJ5" s="2557"/>
      <c r="BK5" s="2557"/>
      <c r="BL5" s="2557"/>
      <c r="BM5" s="2557"/>
      <c r="BN5" s="2557"/>
      <c r="BO5" s="2557"/>
      <c r="BP5" s="2557"/>
      <c r="BQ5" s="2557"/>
      <c r="BR5" s="2557"/>
      <c r="BS5" s="2557"/>
      <c r="BT5" s="2557"/>
      <c r="BU5" s="2557"/>
      <c r="BV5" s="2557"/>
      <c r="BW5" s="2557"/>
      <c r="BX5" s="2557"/>
      <c r="BY5" s="2557"/>
      <c r="BZ5" s="2557"/>
      <c r="CA5" s="2557"/>
      <c r="CB5" s="2557"/>
      <c r="CC5" s="2557"/>
      <c r="CD5" s="2557"/>
      <c r="CE5" s="2557"/>
      <c r="CF5" s="2557"/>
      <c r="CG5" s="2557"/>
      <c r="CH5" s="2557"/>
      <c r="CI5" s="2557"/>
      <c r="CJ5" s="2557"/>
      <c r="CK5" s="2557"/>
      <c r="CL5" s="2557"/>
      <c r="CM5" s="2557"/>
      <c r="CN5" s="2557"/>
      <c r="CO5" s="2557"/>
      <c r="CP5" s="2557"/>
      <c r="CQ5" s="2557"/>
      <c r="CR5" s="2557"/>
      <c r="CS5" s="2557"/>
      <c r="CT5" s="2557"/>
      <c r="CU5" s="2557"/>
      <c r="CV5" s="2557"/>
      <c r="CW5" s="2557"/>
      <c r="CX5" s="2557"/>
      <c r="CY5" s="2557"/>
      <c r="CZ5" s="2557"/>
      <c r="DA5" s="2557"/>
      <c r="DB5" s="2557"/>
      <c r="DC5" s="2557"/>
      <c r="DD5" s="2557"/>
      <c r="DE5" s="2557"/>
      <c r="DF5" s="2557"/>
      <c r="DG5" s="2557"/>
      <c r="DH5" s="2557"/>
      <c r="DI5" s="2557"/>
      <c r="DJ5" s="2557"/>
      <c r="DK5" s="2557"/>
      <c r="DL5" s="2557"/>
      <c r="DM5" s="2557"/>
      <c r="DN5" s="2557"/>
      <c r="DO5" s="2557"/>
      <c r="DP5" s="2557"/>
      <c r="DQ5" s="582"/>
      <c r="DR5" s="583"/>
    </row>
    <row r="6" spans="2:126" s="581" customFormat="1" ht="15">
      <c r="B6" s="324"/>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582"/>
      <c r="DR6" s="583"/>
      <c r="DV6" s="12" t="s">
        <v>90</v>
      </c>
    </row>
    <row r="7" spans="2:126" s="581" customFormat="1" ht="14.25" customHeight="1">
      <c r="B7" s="324"/>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582"/>
      <c r="DR7" s="583"/>
    </row>
    <row r="8" spans="2:126" s="581" customFormat="1" ht="14.25" customHeight="1">
      <c r="B8" s="324"/>
      <c r="C8" s="331"/>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3"/>
      <c r="AT8" s="333"/>
      <c r="AU8" s="332"/>
      <c r="AV8" s="332"/>
      <c r="AW8" s="333"/>
      <c r="AX8" s="332"/>
      <c r="AY8" s="333"/>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4"/>
      <c r="DQ8" s="582"/>
      <c r="DR8" s="583"/>
    </row>
    <row r="9" spans="2:126" s="581" customFormat="1" ht="14.25" customHeight="1">
      <c r="B9" s="324"/>
      <c r="C9" s="2552" t="s">
        <v>92</v>
      </c>
      <c r="D9" s="2553"/>
      <c r="E9" s="2553"/>
      <c r="F9" s="2553"/>
      <c r="G9" s="2553"/>
      <c r="H9" s="2553"/>
      <c r="I9" s="2553"/>
      <c r="J9" s="2553"/>
      <c r="K9" s="2553"/>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2554"/>
      <c r="AY9" s="335"/>
      <c r="AZ9" s="335"/>
      <c r="BA9" s="335"/>
      <c r="BB9" s="335"/>
      <c r="BC9" s="2555" t="s">
        <v>93</v>
      </c>
      <c r="BD9" s="2555"/>
      <c r="BE9" s="2555"/>
      <c r="BF9" s="2555"/>
      <c r="BG9" s="2555"/>
      <c r="BH9" s="2555"/>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336"/>
      <c r="CW9" s="328" t="s">
        <v>94</v>
      </c>
      <c r="CX9" s="336"/>
      <c r="CY9" s="336"/>
      <c r="DA9" s="328"/>
      <c r="DB9" s="328"/>
      <c r="DC9" s="328"/>
      <c r="DD9" s="328"/>
      <c r="DE9" s="328"/>
      <c r="DF9" s="328" t="s">
        <v>96</v>
      </c>
      <c r="DG9" s="328"/>
      <c r="DH9" s="328"/>
      <c r="DI9" s="367"/>
      <c r="DJ9" s="328"/>
      <c r="DK9" s="328"/>
      <c r="DL9" s="581" t="s">
        <v>95</v>
      </c>
      <c r="DM9" s="328"/>
      <c r="DN9" s="328"/>
      <c r="DO9" s="367"/>
      <c r="DP9" s="339"/>
      <c r="DQ9" s="582"/>
      <c r="DR9" s="583"/>
    </row>
    <row r="10" spans="2:126" s="581" customFormat="1" ht="14.25" customHeight="1">
      <c r="B10" s="324"/>
      <c r="C10" s="2552" t="s">
        <v>97</v>
      </c>
      <c r="D10" s="2553"/>
      <c r="E10" s="2553"/>
      <c r="F10" s="2553"/>
      <c r="G10" s="2553"/>
      <c r="H10" s="2553"/>
      <c r="I10" s="2553"/>
      <c r="J10" s="2553"/>
      <c r="K10" s="2553"/>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2554"/>
      <c r="AY10" s="335"/>
      <c r="AZ10" s="335"/>
      <c r="BA10" s="335"/>
      <c r="BB10" s="335"/>
      <c r="BC10" s="2555" t="s">
        <v>98</v>
      </c>
      <c r="BD10" s="2555"/>
      <c r="BE10" s="2555"/>
      <c r="BF10" s="2555"/>
      <c r="BG10" s="2555"/>
      <c r="BH10" s="2555"/>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336"/>
      <c r="CW10" s="336"/>
      <c r="CX10" s="336"/>
      <c r="CY10" s="336"/>
      <c r="CZ10" s="328"/>
      <c r="DA10" s="328"/>
      <c r="DB10" s="328"/>
      <c r="DC10" s="328"/>
      <c r="DD10" s="328"/>
      <c r="DE10" s="328"/>
      <c r="DF10" s="328"/>
      <c r="DG10" s="328"/>
      <c r="DH10" s="328"/>
      <c r="DI10" s="328"/>
      <c r="DJ10" s="328"/>
      <c r="DK10" s="328"/>
      <c r="DL10" s="328"/>
      <c r="DM10" s="328"/>
      <c r="DN10" s="328"/>
      <c r="DO10" s="328"/>
      <c r="DP10" s="339"/>
      <c r="DQ10" s="582"/>
      <c r="DR10" s="583"/>
    </row>
    <row r="11" spans="2:126" s="581" customFormat="1" ht="14.25" customHeight="1">
      <c r="B11" s="324"/>
      <c r="C11" s="340"/>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35"/>
      <c r="AT11" s="335"/>
      <c r="AU11" s="341"/>
      <c r="AV11" s="341"/>
      <c r="AW11" s="326"/>
      <c r="AX11" s="337"/>
      <c r="AY11" s="342"/>
      <c r="AZ11" s="337"/>
      <c r="BA11" s="326"/>
      <c r="BB11" s="326"/>
      <c r="BC11" s="326"/>
      <c r="BD11" s="326"/>
      <c r="BE11" s="328"/>
      <c r="BF11" s="328"/>
      <c r="BG11" s="328"/>
      <c r="BH11" s="336"/>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36"/>
      <c r="CP11" s="336"/>
      <c r="CQ11" s="336"/>
      <c r="CR11" s="336"/>
      <c r="CS11" s="336"/>
      <c r="CT11" s="336"/>
      <c r="CU11" s="336"/>
      <c r="CV11" s="336"/>
      <c r="CW11" s="336"/>
      <c r="CX11" s="336"/>
      <c r="CY11" s="336"/>
      <c r="CZ11" s="328"/>
      <c r="DA11" s="328"/>
      <c r="DB11" s="328"/>
      <c r="DC11" s="328"/>
      <c r="DD11" s="328"/>
      <c r="DE11" s="328"/>
      <c r="DF11" s="328"/>
      <c r="DG11" s="328"/>
      <c r="DH11" s="328"/>
      <c r="DI11" s="328"/>
      <c r="DJ11" s="328"/>
      <c r="DK11" s="328"/>
      <c r="DL11" s="328"/>
      <c r="DM11" s="328"/>
      <c r="DN11" s="328"/>
      <c r="DO11" s="328"/>
      <c r="DP11" s="339"/>
      <c r="DQ11" s="582"/>
      <c r="DR11" s="583"/>
    </row>
    <row r="12" spans="2:126" s="581" customFormat="1" ht="14.25" customHeight="1">
      <c r="B12" s="324"/>
      <c r="C12" s="343"/>
      <c r="D12" s="344"/>
      <c r="E12" s="344"/>
      <c r="F12" s="344"/>
      <c r="G12" s="344"/>
      <c r="H12" s="326"/>
      <c r="I12" s="344"/>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44"/>
      <c r="AV12" s="326"/>
      <c r="AW12" s="326"/>
      <c r="AX12" s="344"/>
      <c r="AY12" s="344"/>
      <c r="AZ12" s="326"/>
      <c r="BA12" s="326"/>
      <c r="BB12" s="326"/>
      <c r="BC12" s="326"/>
      <c r="BD12" s="326"/>
      <c r="BE12" s="328"/>
      <c r="BF12" s="328"/>
      <c r="BG12" s="336"/>
      <c r="BH12" s="336"/>
      <c r="BI12" s="336"/>
      <c r="BJ12" s="336"/>
      <c r="BK12" s="336"/>
      <c r="BL12" s="336"/>
      <c r="BM12" s="345"/>
      <c r="BN12" s="345"/>
      <c r="BO12" s="345"/>
      <c r="BP12" s="345"/>
      <c r="BQ12" s="345"/>
      <c r="BR12" s="345"/>
      <c r="BS12" s="345"/>
      <c r="BT12" s="345"/>
      <c r="BU12" s="345"/>
      <c r="BV12" s="345"/>
      <c r="BW12" s="345"/>
      <c r="BX12" s="345"/>
      <c r="BY12" s="345"/>
      <c r="BZ12" s="345"/>
      <c r="CA12" s="345"/>
      <c r="CB12" s="345"/>
      <c r="CC12" s="345"/>
      <c r="CD12" s="336"/>
      <c r="CE12" s="328"/>
      <c r="CF12" s="328"/>
      <c r="CG12" s="328"/>
      <c r="CH12" s="328"/>
      <c r="CI12" s="328"/>
      <c r="CJ12" s="328"/>
      <c r="CK12" s="328"/>
      <c r="CL12" s="328"/>
      <c r="CM12" s="328"/>
      <c r="CN12" s="328"/>
      <c r="CO12" s="336"/>
      <c r="CP12" s="336"/>
      <c r="CQ12" s="336"/>
      <c r="CR12" s="336"/>
      <c r="CS12" s="336"/>
      <c r="CT12" s="336"/>
      <c r="CU12" s="336"/>
      <c r="CV12" s="345"/>
      <c r="CW12" s="345"/>
      <c r="CX12" s="345"/>
      <c r="CY12" s="345"/>
      <c r="CZ12" s="345"/>
      <c r="DA12" s="345"/>
      <c r="DB12" s="345"/>
      <c r="DC12" s="345"/>
      <c r="DD12" s="345"/>
      <c r="DE12" s="345"/>
      <c r="DF12" s="345"/>
      <c r="DG12" s="345"/>
      <c r="DH12" s="345"/>
      <c r="DI12" s="345"/>
      <c r="DJ12" s="345"/>
      <c r="DK12" s="345"/>
      <c r="DL12" s="345"/>
      <c r="DM12" s="345"/>
      <c r="DN12" s="345"/>
      <c r="DO12" s="345"/>
      <c r="DP12" s="339"/>
      <c r="DQ12" s="582"/>
      <c r="DR12" s="583"/>
    </row>
    <row r="13" spans="2:126" s="581" customFormat="1" ht="14.25" customHeight="1">
      <c r="B13" s="324"/>
      <c r="C13" s="2552" t="s">
        <v>99</v>
      </c>
      <c r="D13" s="2553"/>
      <c r="E13" s="2553"/>
      <c r="F13" s="2553"/>
      <c r="G13" s="2553"/>
      <c r="H13" s="2553"/>
      <c r="I13" s="2553"/>
      <c r="J13" s="2553"/>
      <c r="K13" s="2553"/>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2554"/>
      <c r="AY13" s="335"/>
      <c r="AZ13" s="335"/>
      <c r="BA13" s="335"/>
      <c r="BB13" s="335"/>
      <c r="BC13" s="2555" t="s">
        <v>100</v>
      </c>
      <c r="BD13" s="2555"/>
      <c r="BE13" s="2555"/>
      <c r="BF13" s="2555"/>
      <c r="BG13" s="2555"/>
      <c r="BH13" s="2555"/>
      <c r="BI13" s="2555"/>
      <c r="BJ13" s="2554"/>
      <c r="BK13" s="2554"/>
      <c r="BL13" s="2554"/>
      <c r="BM13" s="2554"/>
      <c r="BN13" s="2554"/>
      <c r="BO13" s="2554"/>
      <c r="BP13" s="2554"/>
      <c r="BQ13" s="2554"/>
      <c r="BR13" s="2554"/>
      <c r="BS13" s="2554"/>
      <c r="BT13" s="2554"/>
      <c r="BU13" s="2554"/>
      <c r="BV13" s="2554"/>
      <c r="BW13" s="2554"/>
      <c r="BX13" s="2554"/>
      <c r="BY13" s="2554"/>
      <c r="BZ13" s="2554"/>
      <c r="CA13" s="2554"/>
      <c r="CB13" s="2554"/>
      <c r="CC13" s="2554"/>
      <c r="CD13" s="2554"/>
      <c r="CE13" s="2554"/>
      <c r="CF13" s="2554"/>
      <c r="CG13" s="2554"/>
      <c r="CH13" s="2554"/>
      <c r="CI13" s="2554"/>
      <c r="CJ13" s="2554"/>
      <c r="CK13" s="2554"/>
      <c r="CL13" s="2554"/>
      <c r="CM13" s="2554"/>
      <c r="CN13" s="2554"/>
      <c r="CO13" s="2554"/>
      <c r="CP13" s="2554"/>
      <c r="CQ13" s="2554"/>
      <c r="CR13" s="2554"/>
      <c r="CS13" s="2554"/>
      <c r="CT13" s="2554"/>
      <c r="CU13" s="2554"/>
      <c r="CV13" s="345"/>
      <c r="CW13" s="345"/>
      <c r="CX13" s="345"/>
      <c r="CY13" s="345"/>
      <c r="CZ13" s="345"/>
      <c r="DA13" s="345"/>
      <c r="DB13" s="345"/>
      <c r="DC13" s="345"/>
      <c r="DD13" s="345"/>
      <c r="DE13" s="345"/>
      <c r="DF13" s="345"/>
      <c r="DG13" s="345"/>
      <c r="DH13" s="345"/>
      <c r="DI13" s="345"/>
      <c r="DJ13" s="345"/>
      <c r="DK13" s="345"/>
      <c r="DL13" s="345"/>
      <c r="DM13" s="345"/>
      <c r="DN13" s="345"/>
      <c r="DO13" s="345"/>
      <c r="DP13" s="339"/>
      <c r="DQ13" s="582"/>
      <c r="DR13" s="583"/>
    </row>
    <row r="14" spans="2:126" s="581" customFormat="1" ht="14.25" customHeight="1">
      <c r="B14" s="324"/>
      <c r="C14" s="2552" t="s">
        <v>101</v>
      </c>
      <c r="D14" s="2553"/>
      <c r="E14" s="2553"/>
      <c r="F14" s="2553"/>
      <c r="G14" s="2553"/>
      <c r="H14" s="2553"/>
      <c r="I14" s="2553"/>
      <c r="J14" s="2553"/>
      <c r="K14" s="2553"/>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2554"/>
      <c r="AY14" s="335"/>
      <c r="AZ14" s="335"/>
      <c r="BA14" s="335"/>
      <c r="BB14" s="335"/>
      <c r="BC14" s="2553" t="s">
        <v>102</v>
      </c>
      <c r="BD14" s="2553"/>
      <c r="BE14" s="2553"/>
      <c r="BF14" s="2553"/>
      <c r="BG14" s="2553"/>
      <c r="BH14" s="2553"/>
      <c r="BI14" s="2553"/>
      <c r="BJ14" s="2553"/>
      <c r="BK14" s="2553"/>
      <c r="BL14" s="2553"/>
      <c r="BM14" s="2553"/>
      <c r="BN14" s="2556"/>
      <c r="BO14" s="2556"/>
      <c r="BP14" s="2556"/>
      <c r="BQ14" s="2556"/>
      <c r="BR14" s="2556"/>
      <c r="BS14" s="2556"/>
      <c r="BT14" s="2556"/>
      <c r="BU14" s="2556"/>
      <c r="BV14" s="2556"/>
      <c r="BW14" s="2556"/>
      <c r="BX14" s="2556"/>
      <c r="BY14" s="2556"/>
      <c r="BZ14" s="2556"/>
      <c r="CA14" s="2556"/>
      <c r="CB14" s="2556"/>
      <c r="CC14" s="2556"/>
      <c r="CD14" s="2556"/>
      <c r="CE14" s="2556"/>
      <c r="CF14" s="2556"/>
      <c r="CG14" s="2556"/>
      <c r="CH14" s="2556"/>
      <c r="CI14" s="2556"/>
      <c r="CJ14" s="2556"/>
      <c r="CK14" s="2556"/>
      <c r="CL14" s="2556"/>
      <c r="CM14" s="2556"/>
      <c r="CN14" s="2556"/>
      <c r="CO14" s="2556"/>
      <c r="CP14" s="2556"/>
      <c r="CQ14" s="2556"/>
      <c r="CR14" s="2556"/>
      <c r="CS14" s="2556"/>
      <c r="CT14" s="2556"/>
      <c r="CU14" s="2556"/>
      <c r="CV14" s="328"/>
      <c r="CW14" s="328"/>
      <c r="CX14" s="328"/>
      <c r="CY14" s="328"/>
      <c r="CZ14" s="328"/>
      <c r="DA14" s="328"/>
      <c r="DB14" s="328"/>
      <c r="DC14" s="328"/>
      <c r="DD14" s="328"/>
      <c r="DE14" s="328"/>
      <c r="DF14" s="328"/>
      <c r="DG14" s="328"/>
      <c r="DH14" s="328"/>
      <c r="DI14" s="328"/>
      <c r="DJ14" s="328"/>
      <c r="DK14" s="328"/>
      <c r="DL14" s="328"/>
      <c r="DM14" s="328"/>
      <c r="DN14" s="328"/>
      <c r="DO14" s="328"/>
      <c r="DP14" s="339"/>
      <c r="DQ14" s="582"/>
      <c r="DR14" s="583"/>
    </row>
    <row r="15" spans="2:126" s="581" customFormat="1" ht="14.25" customHeight="1">
      <c r="B15" s="324"/>
      <c r="C15" s="340"/>
      <c r="D15" s="326"/>
      <c r="E15" s="326"/>
      <c r="F15" s="326"/>
      <c r="G15" s="326"/>
      <c r="H15" s="326"/>
      <c r="I15" s="326"/>
      <c r="J15" s="337"/>
      <c r="K15" s="337"/>
      <c r="L15" s="337"/>
      <c r="M15" s="337"/>
      <c r="N15" s="337"/>
      <c r="O15" s="337"/>
      <c r="P15" s="337"/>
      <c r="Q15" s="337"/>
      <c r="R15" s="337"/>
      <c r="S15" s="337"/>
      <c r="T15" s="337"/>
      <c r="U15" s="337"/>
      <c r="V15" s="326"/>
      <c r="W15" s="326"/>
      <c r="X15" s="326"/>
      <c r="Y15" s="326"/>
      <c r="Z15" s="326"/>
      <c r="AA15" s="326"/>
      <c r="AB15" s="326"/>
      <c r="AC15" s="326"/>
      <c r="AD15" s="326"/>
      <c r="AE15" s="326"/>
      <c r="AF15" s="326"/>
      <c r="AG15" s="326"/>
      <c r="AH15" s="337"/>
      <c r="AI15" s="337"/>
      <c r="AJ15" s="337"/>
      <c r="AK15" s="337"/>
      <c r="AL15" s="337"/>
      <c r="AM15" s="337"/>
      <c r="AN15" s="337"/>
      <c r="AO15" s="337"/>
      <c r="AP15" s="337"/>
      <c r="AQ15" s="337"/>
      <c r="AR15" s="337"/>
      <c r="AS15" s="326"/>
      <c r="AT15" s="326"/>
      <c r="AU15" s="337"/>
      <c r="AV15" s="326"/>
      <c r="AW15" s="326"/>
      <c r="AX15" s="326"/>
      <c r="AY15" s="337"/>
      <c r="AZ15" s="326"/>
      <c r="BA15" s="342"/>
      <c r="BB15" s="326"/>
      <c r="BC15" s="326"/>
      <c r="BD15" s="326"/>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36"/>
      <c r="CE15" s="328"/>
      <c r="CF15" s="328"/>
      <c r="CG15" s="328"/>
      <c r="CH15" s="328"/>
      <c r="CI15" s="328"/>
      <c r="CJ15" s="328"/>
      <c r="CK15" s="328"/>
      <c r="CL15" s="328"/>
      <c r="CM15" s="328"/>
      <c r="CN15" s="328"/>
      <c r="CO15" s="328"/>
      <c r="CP15" s="328"/>
      <c r="CQ15" s="328"/>
      <c r="CR15" s="32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39"/>
      <c r="DQ15" s="582"/>
      <c r="DR15" s="583"/>
    </row>
    <row r="16" spans="2:126" s="581" customFormat="1" ht="14.25" customHeight="1">
      <c r="B16" s="324"/>
      <c r="C16" s="347"/>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9"/>
      <c r="AV16" s="348"/>
      <c r="AW16" s="348"/>
      <c r="AX16" s="348"/>
      <c r="AY16" s="349"/>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c r="DJ16" s="348"/>
      <c r="DK16" s="348"/>
      <c r="DL16" s="348"/>
      <c r="DM16" s="348"/>
      <c r="DN16" s="348"/>
      <c r="DO16" s="348"/>
      <c r="DP16" s="350"/>
      <c r="DQ16" s="582"/>
      <c r="DR16" s="583"/>
    </row>
    <row r="17" spans="2:122" ht="14.25" customHeight="1">
      <c r="B17" s="584"/>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5"/>
      <c r="AN17" s="585"/>
      <c r="AO17" s="585"/>
      <c r="AP17" s="585"/>
      <c r="AQ17" s="585"/>
      <c r="AR17" s="585"/>
      <c r="AS17" s="585"/>
      <c r="AT17" s="585"/>
      <c r="AU17" s="585"/>
      <c r="AV17" s="585"/>
      <c r="AW17" s="585"/>
      <c r="AX17" s="585"/>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c r="BY17" s="585"/>
      <c r="BZ17" s="585"/>
      <c r="CA17" s="585"/>
      <c r="CB17" s="585"/>
      <c r="CC17" s="585"/>
      <c r="CD17" s="585"/>
      <c r="CE17" s="585"/>
      <c r="CF17" s="585"/>
      <c r="CG17" s="585"/>
      <c r="CH17" s="585"/>
      <c r="CI17" s="585"/>
      <c r="CJ17" s="585"/>
      <c r="CK17" s="585"/>
      <c r="CL17" s="585"/>
      <c r="CM17" s="585"/>
      <c r="CN17" s="585"/>
      <c r="CO17" s="585"/>
      <c r="CP17" s="585"/>
      <c r="CQ17" s="585"/>
      <c r="CR17" s="585"/>
      <c r="CS17" s="585"/>
      <c r="CT17" s="585"/>
      <c r="CU17" s="585"/>
      <c r="CV17" s="585"/>
      <c r="CW17" s="585"/>
      <c r="CX17" s="585"/>
      <c r="CY17" s="585"/>
      <c r="CZ17" s="585"/>
      <c r="DA17" s="585"/>
      <c r="DB17" s="585"/>
      <c r="DC17" s="585"/>
      <c r="DD17" s="585"/>
      <c r="DE17" s="585"/>
      <c r="DF17" s="585"/>
      <c r="DG17" s="585"/>
      <c r="DH17" s="585"/>
      <c r="DI17" s="585"/>
      <c r="DJ17" s="585"/>
      <c r="DK17" s="585"/>
      <c r="DL17" s="585"/>
      <c r="DM17" s="585"/>
      <c r="DN17" s="585"/>
      <c r="DO17" s="585"/>
      <c r="DP17" s="585"/>
      <c r="DQ17" s="585"/>
      <c r="DR17" s="586"/>
    </row>
    <row r="18" spans="2:122" ht="14.25" customHeight="1">
      <c r="B18" s="584"/>
      <c r="C18" s="3286" t="s">
        <v>301</v>
      </c>
      <c r="D18" s="3286"/>
      <c r="E18" s="3286"/>
      <c r="F18" s="3286"/>
      <c r="G18" s="3509" t="s">
        <v>457</v>
      </c>
      <c r="H18" s="3510"/>
      <c r="I18" s="3510"/>
      <c r="J18" s="3510"/>
      <c r="K18" s="3510"/>
      <c r="L18" s="3510"/>
      <c r="M18" s="3510"/>
      <c r="N18" s="3510"/>
      <c r="O18" s="3510"/>
      <c r="P18" s="3510"/>
      <c r="Q18" s="3510"/>
      <c r="R18" s="3510"/>
      <c r="S18" s="3510"/>
      <c r="T18" s="3510"/>
      <c r="U18" s="3510"/>
      <c r="V18" s="3510"/>
      <c r="W18" s="3510"/>
      <c r="X18" s="3510"/>
      <c r="Y18" s="3510"/>
      <c r="Z18" s="3510"/>
      <c r="AA18" s="3510"/>
      <c r="AB18" s="3510"/>
      <c r="AC18" s="3510"/>
      <c r="AD18" s="3510"/>
      <c r="AE18" s="3510"/>
      <c r="AF18" s="3510"/>
      <c r="AG18" s="3510"/>
      <c r="AH18" s="3510"/>
      <c r="AI18" s="3511"/>
      <c r="AJ18" s="3508"/>
      <c r="AK18" s="3508"/>
      <c r="AL18" s="3508"/>
      <c r="AM18" s="3508"/>
      <c r="AN18" s="3508"/>
      <c r="AO18" s="3508"/>
      <c r="AP18" s="3508"/>
      <c r="AQ18" s="3508"/>
      <c r="AR18" s="3508"/>
      <c r="AS18" s="3508"/>
      <c r="AT18" s="3508"/>
      <c r="AU18" s="3508"/>
      <c r="AV18" s="3508"/>
      <c r="AW18" s="3508"/>
      <c r="AX18" s="3508"/>
      <c r="AY18" s="3508"/>
      <c r="AZ18" s="3508"/>
      <c r="BA18" s="3508"/>
      <c r="BB18" s="3508"/>
      <c r="BC18" s="3508"/>
      <c r="BD18" s="3508"/>
      <c r="BE18" s="3508"/>
      <c r="BF18" s="3508"/>
      <c r="BG18" s="3508"/>
      <c r="BH18" s="3508"/>
      <c r="BI18" s="3508"/>
      <c r="BJ18" s="3508"/>
      <c r="BK18" s="3508"/>
      <c r="BL18" s="3508"/>
      <c r="BM18" s="3508"/>
      <c r="BN18" s="3508"/>
      <c r="BO18" s="3508"/>
      <c r="BP18" s="3508"/>
      <c r="BQ18" s="3508"/>
      <c r="BR18" s="3508"/>
      <c r="BS18" s="3508"/>
      <c r="BT18" s="3508"/>
      <c r="BU18" s="3508"/>
      <c r="BV18" s="3508"/>
      <c r="BW18" s="3508"/>
      <c r="BX18" s="3508"/>
      <c r="BY18" s="3508"/>
      <c r="BZ18" s="3508"/>
      <c r="CA18" s="3508"/>
      <c r="CB18" s="3508"/>
      <c r="CC18" s="3508"/>
      <c r="CD18" s="3508"/>
      <c r="CE18" s="3508"/>
      <c r="CF18" s="3508"/>
      <c r="CG18" s="3508"/>
      <c r="CH18" s="3508"/>
      <c r="CI18" s="3508"/>
      <c r="CJ18" s="3508"/>
      <c r="CK18" s="3508"/>
      <c r="CL18" s="3508"/>
      <c r="CM18" s="3508"/>
      <c r="CN18" s="3508"/>
      <c r="CO18" s="3508"/>
      <c r="CP18" s="3508"/>
      <c r="CQ18" s="3508"/>
      <c r="CR18" s="3508"/>
      <c r="CS18" s="3508"/>
      <c r="CT18" s="3508"/>
      <c r="CU18" s="3508"/>
      <c r="CV18" s="3508"/>
      <c r="CW18" s="3508"/>
      <c r="CX18" s="3508"/>
      <c r="CY18" s="3508"/>
      <c r="CZ18" s="3508"/>
      <c r="DA18" s="3508"/>
      <c r="DB18" s="3508"/>
      <c r="DC18" s="3508"/>
      <c r="DD18" s="3508"/>
      <c r="DE18" s="3508"/>
      <c r="DF18" s="3508"/>
      <c r="DG18" s="3508"/>
      <c r="DH18" s="3508"/>
      <c r="DI18" s="3508"/>
      <c r="DJ18" s="3508"/>
      <c r="DK18" s="3508"/>
      <c r="DL18" s="3508"/>
      <c r="DM18" s="3508"/>
      <c r="DN18" s="3508"/>
      <c r="DO18" s="3508"/>
      <c r="DP18" s="3508"/>
      <c r="DQ18" s="585"/>
      <c r="DR18" s="586"/>
    </row>
    <row r="19" spans="2:122" s="539" customFormat="1" ht="12.75" customHeight="1">
      <c r="B19" s="537"/>
      <c r="C19" s="3479" t="s">
        <v>458</v>
      </c>
      <c r="D19" s="3480"/>
      <c r="E19" s="3480"/>
      <c r="F19" s="3481"/>
      <c r="G19" s="3488"/>
      <c r="H19" s="3488"/>
      <c r="I19" s="3488"/>
      <c r="J19" s="3488"/>
      <c r="K19" s="3488"/>
      <c r="L19" s="3488"/>
      <c r="M19" s="3488"/>
      <c r="N19" s="3488"/>
      <c r="O19" s="3488"/>
      <c r="P19" s="3488"/>
      <c r="Q19" s="3488"/>
      <c r="R19" s="3488"/>
      <c r="S19" s="3488"/>
      <c r="T19" s="3488"/>
      <c r="U19" s="3488"/>
      <c r="V19" s="3488"/>
      <c r="W19" s="3488"/>
      <c r="X19" s="3488"/>
      <c r="Y19" s="3488"/>
      <c r="Z19" s="3488"/>
      <c r="AA19" s="3488"/>
      <c r="AB19" s="3488"/>
      <c r="AC19" s="3488"/>
      <c r="AD19" s="3488"/>
      <c r="AE19" s="3488"/>
      <c r="AF19" s="3489" t="s">
        <v>459</v>
      </c>
      <c r="AG19" s="3490"/>
      <c r="AH19" s="3490"/>
      <c r="AI19" s="3491"/>
      <c r="AJ19" s="3498"/>
      <c r="AK19" s="3499"/>
      <c r="AL19" s="3499"/>
      <c r="AM19" s="3499"/>
      <c r="AN19" s="3499"/>
      <c r="AO19" s="3499"/>
      <c r="AP19" s="3499"/>
      <c r="AQ19" s="3499"/>
      <c r="AR19" s="3499"/>
      <c r="AS19" s="3499"/>
      <c r="AT19" s="3499"/>
      <c r="AU19" s="3499"/>
      <c r="AV19" s="3499"/>
      <c r="AW19" s="3499"/>
      <c r="AX19" s="3499"/>
      <c r="AY19" s="3499"/>
      <c r="AZ19" s="3500"/>
      <c r="BA19" s="3498"/>
      <c r="BB19" s="3499"/>
      <c r="BC19" s="3499"/>
      <c r="BD19" s="3499"/>
      <c r="BE19" s="3499"/>
      <c r="BF19" s="3499"/>
      <c r="BG19" s="3499"/>
      <c r="BH19" s="3499"/>
      <c r="BI19" s="3499"/>
      <c r="BJ19" s="3499"/>
      <c r="BK19" s="3499"/>
      <c r="BL19" s="3499"/>
      <c r="BM19" s="3499"/>
      <c r="BN19" s="3499"/>
      <c r="BO19" s="3499"/>
      <c r="BP19" s="3499"/>
      <c r="BQ19" s="3500"/>
      <c r="BR19" s="3498"/>
      <c r="BS19" s="3499"/>
      <c r="BT19" s="3499"/>
      <c r="BU19" s="3499"/>
      <c r="BV19" s="3499"/>
      <c r="BW19" s="3499"/>
      <c r="BX19" s="3499"/>
      <c r="BY19" s="3499"/>
      <c r="BZ19" s="3499"/>
      <c r="CA19" s="3499"/>
      <c r="CB19" s="3499"/>
      <c r="CC19" s="3499"/>
      <c r="CD19" s="3499"/>
      <c r="CE19" s="3499"/>
      <c r="CF19" s="3499"/>
      <c r="CG19" s="3499"/>
      <c r="CH19" s="3500"/>
      <c r="CI19" s="3498"/>
      <c r="CJ19" s="3499"/>
      <c r="CK19" s="3499"/>
      <c r="CL19" s="3499"/>
      <c r="CM19" s="3499"/>
      <c r="CN19" s="3499"/>
      <c r="CO19" s="3499"/>
      <c r="CP19" s="3499"/>
      <c r="CQ19" s="3499"/>
      <c r="CR19" s="3499"/>
      <c r="CS19" s="3499"/>
      <c r="CT19" s="3499"/>
      <c r="CU19" s="3499"/>
      <c r="CV19" s="3499"/>
      <c r="CW19" s="3499"/>
      <c r="CX19" s="3499"/>
      <c r="CY19" s="3500"/>
      <c r="CZ19" s="3498"/>
      <c r="DA19" s="3499"/>
      <c r="DB19" s="3499"/>
      <c r="DC19" s="3499"/>
      <c r="DD19" s="3499"/>
      <c r="DE19" s="3499"/>
      <c r="DF19" s="3499"/>
      <c r="DG19" s="3499"/>
      <c r="DH19" s="3499"/>
      <c r="DI19" s="3499"/>
      <c r="DJ19" s="3499"/>
      <c r="DK19" s="3499"/>
      <c r="DL19" s="3499"/>
      <c r="DM19" s="3499"/>
      <c r="DN19" s="3499"/>
      <c r="DO19" s="3499"/>
      <c r="DP19" s="3500"/>
      <c r="DQ19" s="544"/>
      <c r="DR19" s="538"/>
    </row>
    <row r="20" spans="2:122" s="539" customFormat="1" ht="13.5" customHeight="1">
      <c r="B20" s="537"/>
      <c r="C20" s="3482"/>
      <c r="D20" s="3483"/>
      <c r="E20" s="3483"/>
      <c r="F20" s="3484"/>
      <c r="G20" s="3488"/>
      <c r="H20" s="3488"/>
      <c r="I20" s="3488"/>
      <c r="J20" s="3488"/>
      <c r="K20" s="3488"/>
      <c r="L20" s="3488"/>
      <c r="M20" s="3488"/>
      <c r="N20" s="3488"/>
      <c r="O20" s="3488"/>
      <c r="P20" s="3488"/>
      <c r="Q20" s="3488"/>
      <c r="R20" s="3488"/>
      <c r="S20" s="3488"/>
      <c r="T20" s="3488"/>
      <c r="U20" s="3488"/>
      <c r="V20" s="3488"/>
      <c r="W20" s="3488"/>
      <c r="X20" s="3488"/>
      <c r="Y20" s="3488"/>
      <c r="Z20" s="3488"/>
      <c r="AA20" s="3488"/>
      <c r="AB20" s="3488"/>
      <c r="AC20" s="3488"/>
      <c r="AD20" s="3488"/>
      <c r="AE20" s="3488"/>
      <c r="AF20" s="3492"/>
      <c r="AG20" s="3493"/>
      <c r="AH20" s="3493"/>
      <c r="AI20" s="3494"/>
      <c r="AJ20" s="3501"/>
      <c r="AK20" s="3502"/>
      <c r="AL20" s="3502"/>
      <c r="AM20" s="3502"/>
      <c r="AN20" s="3502"/>
      <c r="AO20" s="3502"/>
      <c r="AP20" s="3502"/>
      <c r="AQ20" s="3502"/>
      <c r="AR20" s="3502"/>
      <c r="AS20" s="3502"/>
      <c r="AT20" s="3502"/>
      <c r="AU20" s="3502"/>
      <c r="AV20" s="3502"/>
      <c r="AW20" s="3502"/>
      <c r="AX20" s="3502"/>
      <c r="AY20" s="3502"/>
      <c r="AZ20" s="3503"/>
      <c r="BA20" s="3501"/>
      <c r="BB20" s="3502"/>
      <c r="BC20" s="3502"/>
      <c r="BD20" s="3502"/>
      <c r="BE20" s="3502"/>
      <c r="BF20" s="3502"/>
      <c r="BG20" s="3502"/>
      <c r="BH20" s="3502"/>
      <c r="BI20" s="3502"/>
      <c r="BJ20" s="3502"/>
      <c r="BK20" s="3502"/>
      <c r="BL20" s="3502"/>
      <c r="BM20" s="3502"/>
      <c r="BN20" s="3502"/>
      <c r="BO20" s="3502"/>
      <c r="BP20" s="3502"/>
      <c r="BQ20" s="3503"/>
      <c r="BR20" s="3501"/>
      <c r="BS20" s="3502"/>
      <c r="BT20" s="3502"/>
      <c r="BU20" s="3502"/>
      <c r="BV20" s="3502"/>
      <c r="BW20" s="3502"/>
      <c r="BX20" s="3502"/>
      <c r="BY20" s="3502"/>
      <c r="BZ20" s="3502"/>
      <c r="CA20" s="3502"/>
      <c r="CB20" s="3502"/>
      <c r="CC20" s="3502"/>
      <c r="CD20" s="3502"/>
      <c r="CE20" s="3502"/>
      <c r="CF20" s="3502"/>
      <c r="CG20" s="3502"/>
      <c r="CH20" s="3503"/>
      <c r="CI20" s="3501"/>
      <c r="CJ20" s="3502"/>
      <c r="CK20" s="3502"/>
      <c r="CL20" s="3502"/>
      <c r="CM20" s="3502"/>
      <c r="CN20" s="3502"/>
      <c r="CO20" s="3502"/>
      <c r="CP20" s="3502"/>
      <c r="CQ20" s="3502"/>
      <c r="CR20" s="3502"/>
      <c r="CS20" s="3502"/>
      <c r="CT20" s="3502"/>
      <c r="CU20" s="3502"/>
      <c r="CV20" s="3502"/>
      <c r="CW20" s="3502"/>
      <c r="CX20" s="3502"/>
      <c r="CY20" s="3503"/>
      <c r="CZ20" s="3501"/>
      <c r="DA20" s="3502"/>
      <c r="DB20" s="3502"/>
      <c r="DC20" s="3502"/>
      <c r="DD20" s="3502"/>
      <c r="DE20" s="3502"/>
      <c r="DF20" s="3502"/>
      <c r="DG20" s="3502"/>
      <c r="DH20" s="3502"/>
      <c r="DI20" s="3502"/>
      <c r="DJ20" s="3502"/>
      <c r="DK20" s="3502"/>
      <c r="DL20" s="3502"/>
      <c r="DM20" s="3502"/>
      <c r="DN20" s="3502"/>
      <c r="DO20" s="3502"/>
      <c r="DP20" s="3503"/>
      <c r="DQ20" s="544"/>
      <c r="DR20" s="538"/>
    </row>
    <row r="21" spans="2:122" s="539" customFormat="1" ht="13.5" customHeight="1">
      <c r="B21" s="537"/>
      <c r="C21" s="3482"/>
      <c r="D21" s="3483"/>
      <c r="E21" s="3483"/>
      <c r="F21" s="3484"/>
      <c r="G21" s="3488"/>
      <c r="H21" s="3488"/>
      <c r="I21" s="3488"/>
      <c r="J21" s="3488"/>
      <c r="K21" s="3488"/>
      <c r="L21" s="3488"/>
      <c r="M21" s="3488"/>
      <c r="N21" s="3488"/>
      <c r="O21" s="3488"/>
      <c r="P21" s="3488"/>
      <c r="Q21" s="3488"/>
      <c r="R21" s="3488"/>
      <c r="S21" s="3488"/>
      <c r="T21" s="3488"/>
      <c r="U21" s="3488"/>
      <c r="V21" s="3488"/>
      <c r="W21" s="3488"/>
      <c r="X21" s="3488"/>
      <c r="Y21" s="3488"/>
      <c r="Z21" s="3488"/>
      <c r="AA21" s="3488"/>
      <c r="AB21" s="3488"/>
      <c r="AC21" s="3488"/>
      <c r="AD21" s="3488"/>
      <c r="AE21" s="3488"/>
      <c r="AF21" s="3492"/>
      <c r="AG21" s="3493"/>
      <c r="AH21" s="3493"/>
      <c r="AI21" s="3494"/>
      <c r="AJ21" s="3501"/>
      <c r="AK21" s="3502"/>
      <c r="AL21" s="3502"/>
      <c r="AM21" s="3502"/>
      <c r="AN21" s="3502"/>
      <c r="AO21" s="3502"/>
      <c r="AP21" s="3502"/>
      <c r="AQ21" s="3502"/>
      <c r="AR21" s="3502"/>
      <c r="AS21" s="3502"/>
      <c r="AT21" s="3502"/>
      <c r="AU21" s="3502"/>
      <c r="AV21" s="3502"/>
      <c r="AW21" s="3502"/>
      <c r="AX21" s="3502"/>
      <c r="AY21" s="3502"/>
      <c r="AZ21" s="3503"/>
      <c r="BA21" s="3501"/>
      <c r="BB21" s="3502"/>
      <c r="BC21" s="3502"/>
      <c r="BD21" s="3502"/>
      <c r="BE21" s="3502"/>
      <c r="BF21" s="3502"/>
      <c r="BG21" s="3502"/>
      <c r="BH21" s="3502"/>
      <c r="BI21" s="3502"/>
      <c r="BJ21" s="3502"/>
      <c r="BK21" s="3502"/>
      <c r="BL21" s="3502"/>
      <c r="BM21" s="3502"/>
      <c r="BN21" s="3502"/>
      <c r="BO21" s="3502"/>
      <c r="BP21" s="3502"/>
      <c r="BQ21" s="3503"/>
      <c r="BR21" s="3501"/>
      <c r="BS21" s="3502"/>
      <c r="BT21" s="3502"/>
      <c r="BU21" s="3502"/>
      <c r="BV21" s="3502"/>
      <c r="BW21" s="3502"/>
      <c r="BX21" s="3502"/>
      <c r="BY21" s="3502"/>
      <c r="BZ21" s="3502"/>
      <c r="CA21" s="3502"/>
      <c r="CB21" s="3502"/>
      <c r="CC21" s="3502"/>
      <c r="CD21" s="3502"/>
      <c r="CE21" s="3502"/>
      <c r="CF21" s="3502"/>
      <c r="CG21" s="3502"/>
      <c r="CH21" s="3503"/>
      <c r="CI21" s="3501"/>
      <c r="CJ21" s="3502"/>
      <c r="CK21" s="3502"/>
      <c r="CL21" s="3502"/>
      <c r="CM21" s="3502"/>
      <c r="CN21" s="3502"/>
      <c r="CO21" s="3502"/>
      <c r="CP21" s="3502"/>
      <c r="CQ21" s="3502"/>
      <c r="CR21" s="3502"/>
      <c r="CS21" s="3502"/>
      <c r="CT21" s="3502"/>
      <c r="CU21" s="3502"/>
      <c r="CV21" s="3502"/>
      <c r="CW21" s="3502"/>
      <c r="CX21" s="3502"/>
      <c r="CY21" s="3503"/>
      <c r="CZ21" s="3501"/>
      <c r="DA21" s="3502"/>
      <c r="DB21" s="3502"/>
      <c r="DC21" s="3502"/>
      <c r="DD21" s="3502"/>
      <c r="DE21" s="3502"/>
      <c r="DF21" s="3502"/>
      <c r="DG21" s="3502"/>
      <c r="DH21" s="3502"/>
      <c r="DI21" s="3502"/>
      <c r="DJ21" s="3502"/>
      <c r="DK21" s="3502"/>
      <c r="DL21" s="3502"/>
      <c r="DM21" s="3502"/>
      <c r="DN21" s="3502"/>
      <c r="DO21" s="3502"/>
      <c r="DP21" s="3503"/>
      <c r="DQ21" s="544"/>
      <c r="DR21" s="538"/>
    </row>
    <row r="22" spans="2:122" s="539" customFormat="1" ht="13.5" customHeight="1">
      <c r="B22" s="537"/>
      <c r="C22" s="3482"/>
      <c r="D22" s="3483"/>
      <c r="E22" s="3483"/>
      <c r="F22" s="3484"/>
      <c r="G22" s="3488"/>
      <c r="H22" s="3488"/>
      <c r="I22" s="3488"/>
      <c r="J22" s="3488"/>
      <c r="K22" s="3488"/>
      <c r="L22" s="3488"/>
      <c r="M22" s="3488"/>
      <c r="N22" s="3488"/>
      <c r="O22" s="3488"/>
      <c r="P22" s="3488"/>
      <c r="Q22" s="3488"/>
      <c r="R22" s="3488"/>
      <c r="S22" s="3488"/>
      <c r="T22" s="3488"/>
      <c r="U22" s="3488"/>
      <c r="V22" s="3488"/>
      <c r="W22" s="3488"/>
      <c r="X22" s="3488"/>
      <c r="Y22" s="3488"/>
      <c r="Z22" s="3488"/>
      <c r="AA22" s="3488"/>
      <c r="AB22" s="3488"/>
      <c r="AC22" s="3488"/>
      <c r="AD22" s="3488"/>
      <c r="AE22" s="3488"/>
      <c r="AF22" s="3492"/>
      <c r="AG22" s="3493"/>
      <c r="AH22" s="3493"/>
      <c r="AI22" s="3494"/>
      <c r="AJ22" s="3501"/>
      <c r="AK22" s="3502"/>
      <c r="AL22" s="3502"/>
      <c r="AM22" s="3502"/>
      <c r="AN22" s="3502"/>
      <c r="AO22" s="3502"/>
      <c r="AP22" s="3502"/>
      <c r="AQ22" s="3502"/>
      <c r="AR22" s="3502"/>
      <c r="AS22" s="3502"/>
      <c r="AT22" s="3502"/>
      <c r="AU22" s="3502"/>
      <c r="AV22" s="3502"/>
      <c r="AW22" s="3502"/>
      <c r="AX22" s="3502"/>
      <c r="AY22" s="3502"/>
      <c r="AZ22" s="3503"/>
      <c r="BA22" s="3501"/>
      <c r="BB22" s="3502"/>
      <c r="BC22" s="3502"/>
      <c r="BD22" s="3502"/>
      <c r="BE22" s="3502"/>
      <c r="BF22" s="3502"/>
      <c r="BG22" s="3502"/>
      <c r="BH22" s="3502"/>
      <c r="BI22" s="3502"/>
      <c r="BJ22" s="3502"/>
      <c r="BK22" s="3502"/>
      <c r="BL22" s="3502"/>
      <c r="BM22" s="3502"/>
      <c r="BN22" s="3502"/>
      <c r="BO22" s="3502"/>
      <c r="BP22" s="3502"/>
      <c r="BQ22" s="3503"/>
      <c r="BR22" s="3501"/>
      <c r="BS22" s="3502"/>
      <c r="BT22" s="3502"/>
      <c r="BU22" s="3502"/>
      <c r="BV22" s="3502"/>
      <c r="BW22" s="3502"/>
      <c r="BX22" s="3502"/>
      <c r="BY22" s="3502"/>
      <c r="BZ22" s="3502"/>
      <c r="CA22" s="3502"/>
      <c r="CB22" s="3502"/>
      <c r="CC22" s="3502"/>
      <c r="CD22" s="3502"/>
      <c r="CE22" s="3502"/>
      <c r="CF22" s="3502"/>
      <c r="CG22" s="3502"/>
      <c r="CH22" s="3503"/>
      <c r="CI22" s="3501"/>
      <c r="CJ22" s="3502"/>
      <c r="CK22" s="3502"/>
      <c r="CL22" s="3502"/>
      <c r="CM22" s="3502"/>
      <c r="CN22" s="3502"/>
      <c r="CO22" s="3502"/>
      <c r="CP22" s="3502"/>
      <c r="CQ22" s="3502"/>
      <c r="CR22" s="3502"/>
      <c r="CS22" s="3502"/>
      <c r="CT22" s="3502"/>
      <c r="CU22" s="3502"/>
      <c r="CV22" s="3502"/>
      <c r="CW22" s="3502"/>
      <c r="CX22" s="3502"/>
      <c r="CY22" s="3503"/>
      <c r="CZ22" s="3501"/>
      <c r="DA22" s="3502"/>
      <c r="DB22" s="3502"/>
      <c r="DC22" s="3502"/>
      <c r="DD22" s="3502"/>
      <c r="DE22" s="3502"/>
      <c r="DF22" s="3502"/>
      <c r="DG22" s="3502"/>
      <c r="DH22" s="3502"/>
      <c r="DI22" s="3502"/>
      <c r="DJ22" s="3502"/>
      <c r="DK22" s="3502"/>
      <c r="DL22" s="3502"/>
      <c r="DM22" s="3502"/>
      <c r="DN22" s="3502"/>
      <c r="DO22" s="3502"/>
      <c r="DP22" s="3503"/>
      <c r="DQ22" s="544"/>
      <c r="DR22" s="538"/>
    </row>
    <row r="23" spans="2:122" s="539" customFormat="1" ht="13.5" customHeight="1">
      <c r="B23" s="537"/>
      <c r="C23" s="3482"/>
      <c r="D23" s="3483"/>
      <c r="E23" s="3483"/>
      <c r="F23" s="3484"/>
      <c r="G23" s="3488"/>
      <c r="H23" s="3488"/>
      <c r="I23" s="3488"/>
      <c r="J23" s="3488"/>
      <c r="K23" s="3488"/>
      <c r="L23" s="3488"/>
      <c r="M23" s="3488"/>
      <c r="N23" s="3488"/>
      <c r="O23" s="3488"/>
      <c r="P23" s="3488"/>
      <c r="Q23" s="3488"/>
      <c r="R23" s="3488"/>
      <c r="S23" s="3488"/>
      <c r="T23" s="3488"/>
      <c r="U23" s="3488"/>
      <c r="V23" s="3488"/>
      <c r="W23" s="3488"/>
      <c r="X23" s="3488"/>
      <c r="Y23" s="3488"/>
      <c r="Z23" s="3488"/>
      <c r="AA23" s="3488"/>
      <c r="AB23" s="3488"/>
      <c r="AC23" s="3488"/>
      <c r="AD23" s="3488"/>
      <c r="AE23" s="3488"/>
      <c r="AF23" s="3492"/>
      <c r="AG23" s="3493"/>
      <c r="AH23" s="3493"/>
      <c r="AI23" s="3494"/>
      <c r="AJ23" s="3501"/>
      <c r="AK23" s="3502"/>
      <c r="AL23" s="3502"/>
      <c r="AM23" s="3502"/>
      <c r="AN23" s="3502"/>
      <c r="AO23" s="3502"/>
      <c r="AP23" s="3502"/>
      <c r="AQ23" s="3502"/>
      <c r="AR23" s="3502"/>
      <c r="AS23" s="3502"/>
      <c r="AT23" s="3502"/>
      <c r="AU23" s="3502"/>
      <c r="AV23" s="3502"/>
      <c r="AW23" s="3502"/>
      <c r="AX23" s="3502"/>
      <c r="AY23" s="3502"/>
      <c r="AZ23" s="3503"/>
      <c r="BA23" s="3501"/>
      <c r="BB23" s="3502"/>
      <c r="BC23" s="3502"/>
      <c r="BD23" s="3502"/>
      <c r="BE23" s="3502"/>
      <c r="BF23" s="3502"/>
      <c r="BG23" s="3502"/>
      <c r="BH23" s="3502"/>
      <c r="BI23" s="3502"/>
      <c r="BJ23" s="3502"/>
      <c r="BK23" s="3502"/>
      <c r="BL23" s="3502"/>
      <c r="BM23" s="3502"/>
      <c r="BN23" s="3502"/>
      <c r="BO23" s="3502"/>
      <c r="BP23" s="3502"/>
      <c r="BQ23" s="3503"/>
      <c r="BR23" s="3501"/>
      <c r="BS23" s="3502"/>
      <c r="BT23" s="3502"/>
      <c r="BU23" s="3502"/>
      <c r="BV23" s="3502"/>
      <c r="BW23" s="3502"/>
      <c r="BX23" s="3502"/>
      <c r="BY23" s="3502"/>
      <c r="BZ23" s="3502"/>
      <c r="CA23" s="3502"/>
      <c r="CB23" s="3502"/>
      <c r="CC23" s="3502"/>
      <c r="CD23" s="3502"/>
      <c r="CE23" s="3502"/>
      <c r="CF23" s="3502"/>
      <c r="CG23" s="3502"/>
      <c r="CH23" s="3503"/>
      <c r="CI23" s="3501"/>
      <c r="CJ23" s="3502"/>
      <c r="CK23" s="3502"/>
      <c r="CL23" s="3502"/>
      <c r="CM23" s="3502"/>
      <c r="CN23" s="3502"/>
      <c r="CO23" s="3502"/>
      <c r="CP23" s="3502"/>
      <c r="CQ23" s="3502"/>
      <c r="CR23" s="3502"/>
      <c r="CS23" s="3502"/>
      <c r="CT23" s="3502"/>
      <c r="CU23" s="3502"/>
      <c r="CV23" s="3502"/>
      <c r="CW23" s="3502"/>
      <c r="CX23" s="3502"/>
      <c r="CY23" s="3503"/>
      <c r="CZ23" s="3501"/>
      <c r="DA23" s="3502"/>
      <c r="DB23" s="3502"/>
      <c r="DC23" s="3502"/>
      <c r="DD23" s="3502"/>
      <c r="DE23" s="3502"/>
      <c r="DF23" s="3502"/>
      <c r="DG23" s="3502"/>
      <c r="DH23" s="3502"/>
      <c r="DI23" s="3502"/>
      <c r="DJ23" s="3502"/>
      <c r="DK23" s="3502"/>
      <c r="DL23" s="3502"/>
      <c r="DM23" s="3502"/>
      <c r="DN23" s="3502"/>
      <c r="DO23" s="3502"/>
      <c r="DP23" s="3503"/>
      <c r="DQ23" s="544"/>
      <c r="DR23" s="538"/>
    </row>
    <row r="24" spans="2:122" s="539" customFormat="1" ht="13.5" customHeight="1">
      <c r="B24" s="537"/>
      <c r="C24" s="3482"/>
      <c r="D24" s="3483"/>
      <c r="E24" s="3483"/>
      <c r="F24" s="3484"/>
      <c r="G24" s="3488"/>
      <c r="H24" s="3488"/>
      <c r="I24" s="3488"/>
      <c r="J24" s="3488"/>
      <c r="K24" s="3488"/>
      <c r="L24" s="3488"/>
      <c r="M24" s="3488"/>
      <c r="N24" s="3488"/>
      <c r="O24" s="3488"/>
      <c r="P24" s="3488"/>
      <c r="Q24" s="3488"/>
      <c r="R24" s="3488"/>
      <c r="S24" s="3488"/>
      <c r="T24" s="3488"/>
      <c r="U24" s="3488"/>
      <c r="V24" s="3488"/>
      <c r="W24" s="3488"/>
      <c r="X24" s="3488"/>
      <c r="Y24" s="3488"/>
      <c r="Z24" s="3488"/>
      <c r="AA24" s="3488"/>
      <c r="AB24" s="3488"/>
      <c r="AC24" s="3488"/>
      <c r="AD24" s="3488"/>
      <c r="AE24" s="3488"/>
      <c r="AF24" s="3492"/>
      <c r="AG24" s="3493"/>
      <c r="AH24" s="3493"/>
      <c r="AI24" s="3494"/>
      <c r="AJ24" s="3501"/>
      <c r="AK24" s="3502"/>
      <c r="AL24" s="3502"/>
      <c r="AM24" s="3502"/>
      <c r="AN24" s="3502"/>
      <c r="AO24" s="3502"/>
      <c r="AP24" s="3502"/>
      <c r="AQ24" s="3502"/>
      <c r="AR24" s="3502"/>
      <c r="AS24" s="3502"/>
      <c r="AT24" s="3502"/>
      <c r="AU24" s="3502"/>
      <c r="AV24" s="3502"/>
      <c r="AW24" s="3502"/>
      <c r="AX24" s="3502"/>
      <c r="AY24" s="3502"/>
      <c r="AZ24" s="3503"/>
      <c r="BA24" s="3501"/>
      <c r="BB24" s="3502"/>
      <c r="BC24" s="3502"/>
      <c r="BD24" s="3502"/>
      <c r="BE24" s="3502"/>
      <c r="BF24" s="3502"/>
      <c r="BG24" s="3502"/>
      <c r="BH24" s="3502"/>
      <c r="BI24" s="3502"/>
      <c r="BJ24" s="3502"/>
      <c r="BK24" s="3502"/>
      <c r="BL24" s="3502"/>
      <c r="BM24" s="3502"/>
      <c r="BN24" s="3502"/>
      <c r="BO24" s="3502"/>
      <c r="BP24" s="3502"/>
      <c r="BQ24" s="3503"/>
      <c r="BR24" s="3501"/>
      <c r="BS24" s="3502"/>
      <c r="BT24" s="3502"/>
      <c r="BU24" s="3502"/>
      <c r="BV24" s="3502"/>
      <c r="BW24" s="3502"/>
      <c r="BX24" s="3502"/>
      <c r="BY24" s="3502"/>
      <c r="BZ24" s="3502"/>
      <c r="CA24" s="3502"/>
      <c r="CB24" s="3502"/>
      <c r="CC24" s="3502"/>
      <c r="CD24" s="3502"/>
      <c r="CE24" s="3502"/>
      <c r="CF24" s="3502"/>
      <c r="CG24" s="3502"/>
      <c r="CH24" s="3503"/>
      <c r="CI24" s="3501"/>
      <c r="CJ24" s="3502"/>
      <c r="CK24" s="3502"/>
      <c r="CL24" s="3502"/>
      <c r="CM24" s="3502"/>
      <c r="CN24" s="3502"/>
      <c r="CO24" s="3502"/>
      <c r="CP24" s="3502"/>
      <c r="CQ24" s="3502"/>
      <c r="CR24" s="3502"/>
      <c r="CS24" s="3502"/>
      <c r="CT24" s="3502"/>
      <c r="CU24" s="3502"/>
      <c r="CV24" s="3502"/>
      <c r="CW24" s="3502"/>
      <c r="CX24" s="3502"/>
      <c r="CY24" s="3503"/>
      <c r="CZ24" s="3501"/>
      <c r="DA24" s="3502"/>
      <c r="DB24" s="3502"/>
      <c r="DC24" s="3502"/>
      <c r="DD24" s="3502"/>
      <c r="DE24" s="3502"/>
      <c r="DF24" s="3502"/>
      <c r="DG24" s="3502"/>
      <c r="DH24" s="3502"/>
      <c r="DI24" s="3502"/>
      <c r="DJ24" s="3502"/>
      <c r="DK24" s="3502"/>
      <c r="DL24" s="3502"/>
      <c r="DM24" s="3502"/>
      <c r="DN24" s="3502"/>
      <c r="DO24" s="3502"/>
      <c r="DP24" s="3503"/>
      <c r="DQ24" s="544"/>
      <c r="DR24" s="538"/>
    </row>
    <row r="25" spans="2:122" s="539" customFormat="1" ht="13.5" customHeight="1">
      <c r="B25" s="537"/>
      <c r="C25" s="3482"/>
      <c r="D25" s="3483"/>
      <c r="E25" s="3483"/>
      <c r="F25" s="3484"/>
      <c r="G25" s="3488"/>
      <c r="H25" s="3488"/>
      <c r="I25" s="3488"/>
      <c r="J25" s="3488"/>
      <c r="K25" s="3488"/>
      <c r="L25" s="3488"/>
      <c r="M25" s="3488"/>
      <c r="N25" s="3488"/>
      <c r="O25" s="3488"/>
      <c r="P25" s="3488"/>
      <c r="Q25" s="3488"/>
      <c r="R25" s="3488"/>
      <c r="S25" s="3488"/>
      <c r="T25" s="3488"/>
      <c r="U25" s="3488"/>
      <c r="V25" s="3488"/>
      <c r="W25" s="3488"/>
      <c r="X25" s="3488"/>
      <c r="Y25" s="3488"/>
      <c r="Z25" s="3488"/>
      <c r="AA25" s="3488"/>
      <c r="AB25" s="3488"/>
      <c r="AC25" s="3488"/>
      <c r="AD25" s="3488"/>
      <c r="AE25" s="3488"/>
      <c r="AF25" s="3492"/>
      <c r="AG25" s="3493"/>
      <c r="AH25" s="3493"/>
      <c r="AI25" s="3494"/>
      <c r="AJ25" s="3501"/>
      <c r="AK25" s="3502"/>
      <c r="AL25" s="3502"/>
      <c r="AM25" s="3502"/>
      <c r="AN25" s="3502"/>
      <c r="AO25" s="3502"/>
      <c r="AP25" s="3502"/>
      <c r="AQ25" s="3502"/>
      <c r="AR25" s="3502"/>
      <c r="AS25" s="3502"/>
      <c r="AT25" s="3502"/>
      <c r="AU25" s="3502"/>
      <c r="AV25" s="3502"/>
      <c r="AW25" s="3502"/>
      <c r="AX25" s="3502"/>
      <c r="AY25" s="3502"/>
      <c r="AZ25" s="3503"/>
      <c r="BA25" s="3501"/>
      <c r="BB25" s="3502"/>
      <c r="BC25" s="3502"/>
      <c r="BD25" s="3502"/>
      <c r="BE25" s="3502"/>
      <c r="BF25" s="3502"/>
      <c r="BG25" s="3502"/>
      <c r="BH25" s="3502"/>
      <c r="BI25" s="3502"/>
      <c r="BJ25" s="3502"/>
      <c r="BK25" s="3502"/>
      <c r="BL25" s="3502"/>
      <c r="BM25" s="3502"/>
      <c r="BN25" s="3502"/>
      <c r="BO25" s="3502"/>
      <c r="BP25" s="3502"/>
      <c r="BQ25" s="3503"/>
      <c r="BR25" s="3501"/>
      <c r="BS25" s="3502"/>
      <c r="BT25" s="3502"/>
      <c r="BU25" s="3502"/>
      <c r="BV25" s="3502"/>
      <c r="BW25" s="3502"/>
      <c r="BX25" s="3502"/>
      <c r="BY25" s="3502"/>
      <c r="BZ25" s="3502"/>
      <c r="CA25" s="3502"/>
      <c r="CB25" s="3502"/>
      <c r="CC25" s="3502"/>
      <c r="CD25" s="3502"/>
      <c r="CE25" s="3502"/>
      <c r="CF25" s="3502"/>
      <c r="CG25" s="3502"/>
      <c r="CH25" s="3503"/>
      <c r="CI25" s="3501"/>
      <c r="CJ25" s="3502"/>
      <c r="CK25" s="3502"/>
      <c r="CL25" s="3502"/>
      <c r="CM25" s="3502"/>
      <c r="CN25" s="3502"/>
      <c r="CO25" s="3502"/>
      <c r="CP25" s="3502"/>
      <c r="CQ25" s="3502"/>
      <c r="CR25" s="3502"/>
      <c r="CS25" s="3502"/>
      <c r="CT25" s="3502"/>
      <c r="CU25" s="3502"/>
      <c r="CV25" s="3502"/>
      <c r="CW25" s="3502"/>
      <c r="CX25" s="3502"/>
      <c r="CY25" s="3503"/>
      <c r="CZ25" s="3501"/>
      <c r="DA25" s="3502"/>
      <c r="DB25" s="3502"/>
      <c r="DC25" s="3502"/>
      <c r="DD25" s="3502"/>
      <c r="DE25" s="3502"/>
      <c r="DF25" s="3502"/>
      <c r="DG25" s="3502"/>
      <c r="DH25" s="3502"/>
      <c r="DI25" s="3502"/>
      <c r="DJ25" s="3502"/>
      <c r="DK25" s="3502"/>
      <c r="DL25" s="3502"/>
      <c r="DM25" s="3502"/>
      <c r="DN25" s="3502"/>
      <c r="DO25" s="3502"/>
      <c r="DP25" s="3503"/>
      <c r="DQ25" s="544"/>
      <c r="DR25" s="538"/>
    </row>
    <row r="26" spans="2:122" s="539" customFormat="1" ht="13.5" customHeight="1">
      <c r="B26" s="537"/>
      <c r="C26" s="3482"/>
      <c r="D26" s="3483"/>
      <c r="E26" s="3483"/>
      <c r="F26" s="3484"/>
      <c r="G26" s="3488"/>
      <c r="H26" s="3488"/>
      <c r="I26" s="3488"/>
      <c r="J26" s="3488"/>
      <c r="K26" s="3488"/>
      <c r="L26" s="3488"/>
      <c r="M26" s="3488"/>
      <c r="N26" s="3488"/>
      <c r="O26" s="3488"/>
      <c r="P26" s="3488"/>
      <c r="Q26" s="3488"/>
      <c r="R26" s="3488"/>
      <c r="S26" s="3488"/>
      <c r="T26" s="3488"/>
      <c r="U26" s="3488"/>
      <c r="V26" s="3488"/>
      <c r="W26" s="3488"/>
      <c r="X26" s="3488"/>
      <c r="Y26" s="3488"/>
      <c r="Z26" s="3488"/>
      <c r="AA26" s="3488"/>
      <c r="AB26" s="3488"/>
      <c r="AC26" s="3488"/>
      <c r="AD26" s="3488"/>
      <c r="AE26" s="3488"/>
      <c r="AF26" s="3495"/>
      <c r="AG26" s="3496"/>
      <c r="AH26" s="3496"/>
      <c r="AI26" s="3497"/>
      <c r="AJ26" s="3504"/>
      <c r="AK26" s="3505"/>
      <c r="AL26" s="3505"/>
      <c r="AM26" s="3505"/>
      <c r="AN26" s="3505"/>
      <c r="AO26" s="3505"/>
      <c r="AP26" s="3505"/>
      <c r="AQ26" s="3505"/>
      <c r="AR26" s="3505"/>
      <c r="AS26" s="3505"/>
      <c r="AT26" s="3505"/>
      <c r="AU26" s="3505"/>
      <c r="AV26" s="3505"/>
      <c r="AW26" s="3505"/>
      <c r="AX26" s="3505"/>
      <c r="AY26" s="3505"/>
      <c r="AZ26" s="3506"/>
      <c r="BA26" s="3504"/>
      <c r="BB26" s="3505"/>
      <c r="BC26" s="3505"/>
      <c r="BD26" s="3505"/>
      <c r="BE26" s="3505"/>
      <c r="BF26" s="3505"/>
      <c r="BG26" s="3505"/>
      <c r="BH26" s="3505"/>
      <c r="BI26" s="3505"/>
      <c r="BJ26" s="3505"/>
      <c r="BK26" s="3505"/>
      <c r="BL26" s="3505"/>
      <c r="BM26" s="3505"/>
      <c r="BN26" s="3505"/>
      <c r="BO26" s="3505"/>
      <c r="BP26" s="3505"/>
      <c r="BQ26" s="3506"/>
      <c r="BR26" s="3504"/>
      <c r="BS26" s="3505"/>
      <c r="BT26" s="3505"/>
      <c r="BU26" s="3505"/>
      <c r="BV26" s="3505"/>
      <c r="BW26" s="3505"/>
      <c r="BX26" s="3505"/>
      <c r="BY26" s="3505"/>
      <c r="BZ26" s="3505"/>
      <c r="CA26" s="3505"/>
      <c r="CB26" s="3505"/>
      <c r="CC26" s="3505"/>
      <c r="CD26" s="3505"/>
      <c r="CE26" s="3505"/>
      <c r="CF26" s="3505"/>
      <c r="CG26" s="3505"/>
      <c r="CH26" s="3506"/>
      <c r="CI26" s="3504"/>
      <c r="CJ26" s="3505"/>
      <c r="CK26" s="3505"/>
      <c r="CL26" s="3505"/>
      <c r="CM26" s="3505"/>
      <c r="CN26" s="3505"/>
      <c r="CO26" s="3505"/>
      <c r="CP26" s="3505"/>
      <c r="CQ26" s="3505"/>
      <c r="CR26" s="3505"/>
      <c r="CS26" s="3505"/>
      <c r="CT26" s="3505"/>
      <c r="CU26" s="3505"/>
      <c r="CV26" s="3505"/>
      <c r="CW26" s="3505"/>
      <c r="CX26" s="3505"/>
      <c r="CY26" s="3506"/>
      <c r="CZ26" s="3504"/>
      <c r="DA26" s="3505"/>
      <c r="DB26" s="3505"/>
      <c r="DC26" s="3505"/>
      <c r="DD26" s="3505"/>
      <c r="DE26" s="3505"/>
      <c r="DF26" s="3505"/>
      <c r="DG26" s="3505"/>
      <c r="DH26" s="3505"/>
      <c r="DI26" s="3505"/>
      <c r="DJ26" s="3505"/>
      <c r="DK26" s="3505"/>
      <c r="DL26" s="3505"/>
      <c r="DM26" s="3505"/>
      <c r="DN26" s="3505"/>
      <c r="DO26" s="3505"/>
      <c r="DP26" s="3506"/>
      <c r="DQ26" s="544"/>
      <c r="DR26" s="538"/>
    </row>
    <row r="27" spans="2:122" s="539" customFormat="1" ht="13.5" customHeight="1">
      <c r="B27" s="537"/>
      <c r="C27" s="3482"/>
      <c r="D27" s="3483"/>
      <c r="E27" s="3483"/>
      <c r="F27" s="3484"/>
      <c r="G27" s="3488"/>
      <c r="H27" s="3488"/>
      <c r="I27" s="3488"/>
      <c r="J27" s="3488"/>
      <c r="K27" s="3488"/>
      <c r="L27" s="3488"/>
      <c r="M27" s="3488"/>
      <c r="N27" s="3488"/>
      <c r="O27" s="3488"/>
      <c r="P27" s="3488"/>
      <c r="Q27" s="3488"/>
      <c r="R27" s="3488"/>
      <c r="S27" s="3488"/>
      <c r="T27" s="3488"/>
      <c r="U27" s="3488"/>
      <c r="V27" s="3488"/>
      <c r="W27" s="3488"/>
      <c r="X27" s="3488"/>
      <c r="Y27" s="3488"/>
      <c r="Z27" s="3488"/>
      <c r="AA27" s="3488"/>
      <c r="AB27" s="3488"/>
      <c r="AC27" s="3488"/>
      <c r="AD27" s="3488"/>
      <c r="AE27" s="3488"/>
      <c r="AF27" s="3507" t="s">
        <v>460</v>
      </c>
      <c r="AG27" s="3490"/>
      <c r="AH27" s="3490"/>
      <c r="AI27" s="3491"/>
      <c r="AJ27" s="3498"/>
      <c r="AK27" s="3499"/>
      <c r="AL27" s="3499"/>
      <c r="AM27" s="3499"/>
      <c r="AN27" s="3499"/>
      <c r="AO27" s="3499"/>
      <c r="AP27" s="3499"/>
      <c r="AQ27" s="3499"/>
      <c r="AR27" s="3499"/>
      <c r="AS27" s="3499"/>
      <c r="AT27" s="3499"/>
      <c r="AU27" s="3499"/>
      <c r="AV27" s="3499"/>
      <c r="AW27" s="3499"/>
      <c r="AX27" s="3499"/>
      <c r="AY27" s="3499"/>
      <c r="AZ27" s="3500"/>
      <c r="BA27" s="3498"/>
      <c r="BB27" s="3499"/>
      <c r="BC27" s="3499"/>
      <c r="BD27" s="3499"/>
      <c r="BE27" s="3499"/>
      <c r="BF27" s="3499"/>
      <c r="BG27" s="3499"/>
      <c r="BH27" s="3499"/>
      <c r="BI27" s="3499"/>
      <c r="BJ27" s="3499"/>
      <c r="BK27" s="3499"/>
      <c r="BL27" s="3499"/>
      <c r="BM27" s="3499"/>
      <c r="BN27" s="3499"/>
      <c r="BO27" s="3499"/>
      <c r="BP27" s="3499"/>
      <c r="BQ27" s="3500"/>
      <c r="BR27" s="3498"/>
      <c r="BS27" s="3499"/>
      <c r="BT27" s="3499"/>
      <c r="BU27" s="3499"/>
      <c r="BV27" s="3499"/>
      <c r="BW27" s="3499"/>
      <c r="BX27" s="3499"/>
      <c r="BY27" s="3499"/>
      <c r="BZ27" s="3499"/>
      <c r="CA27" s="3499"/>
      <c r="CB27" s="3499"/>
      <c r="CC27" s="3499"/>
      <c r="CD27" s="3499"/>
      <c r="CE27" s="3499"/>
      <c r="CF27" s="3499"/>
      <c r="CG27" s="3499"/>
      <c r="CH27" s="3500"/>
      <c r="CI27" s="3498"/>
      <c r="CJ27" s="3499"/>
      <c r="CK27" s="3499"/>
      <c r="CL27" s="3499"/>
      <c r="CM27" s="3499"/>
      <c r="CN27" s="3499"/>
      <c r="CO27" s="3499"/>
      <c r="CP27" s="3499"/>
      <c r="CQ27" s="3499"/>
      <c r="CR27" s="3499"/>
      <c r="CS27" s="3499"/>
      <c r="CT27" s="3499"/>
      <c r="CU27" s="3499"/>
      <c r="CV27" s="3499"/>
      <c r="CW27" s="3499"/>
      <c r="CX27" s="3499"/>
      <c r="CY27" s="3500"/>
      <c r="CZ27" s="3498"/>
      <c r="DA27" s="3499"/>
      <c r="DB27" s="3499"/>
      <c r="DC27" s="3499"/>
      <c r="DD27" s="3499"/>
      <c r="DE27" s="3499"/>
      <c r="DF27" s="3499"/>
      <c r="DG27" s="3499"/>
      <c r="DH27" s="3499"/>
      <c r="DI27" s="3499"/>
      <c r="DJ27" s="3499"/>
      <c r="DK27" s="3499"/>
      <c r="DL27" s="3499"/>
      <c r="DM27" s="3499"/>
      <c r="DN27" s="3499"/>
      <c r="DO27" s="3499"/>
      <c r="DP27" s="3500"/>
      <c r="DQ27" s="544"/>
      <c r="DR27" s="538"/>
    </row>
    <row r="28" spans="2:122" s="539" customFormat="1" ht="13.5" customHeight="1">
      <c r="B28" s="537"/>
      <c r="C28" s="3482"/>
      <c r="D28" s="3483"/>
      <c r="E28" s="3483"/>
      <c r="F28" s="3484"/>
      <c r="G28" s="3488"/>
      <c r="H28" s="3488"/>
      <c r="I28" s="3488"/>
      <c r="J28" s="3488"/>
      <c r="K28" s="3488"/>
      <c r="L28" s="3488"/>
      <c r="M28" s="3488"/>
      <c r="N28" s="3488"/>
      <c r="O28" s="3488"/>
      <c r="P28" s="3488"/>
      <c r="Q28" s="3488"/>
      <c r="R28" s="3488"/>
      <c r="S28" s="3488"/>
      <c r="T28" s="3488"/>
      <c r="U28" s="3488"/>
      <c r="V28" s="3488"/>
      <c r="W28" s="3488"/>
      <c r="X28" s="3488"/>
      <c r="Y28" s="3488"/>
      <c r="Z28" s="3488"/>
      <c r="AA28" s="3488"/>
      <c r="AB28" s="3488"/>
      <c r="AC28" s="3488"/>
      <c r="AD28" s="3488"/>
      <c r="AE28" s="3488"/>
      <c r="AF28" s="3492"/>
      <c r="AG28" s="3493"/>
      <c r="AH28" s="3493"/>
      <c r="AI28" s="3494"/>
      <c r="AJ28" s="3501"/>
      <c r="AK28" s="3502"/>
      <c r="AL28" s="3502"/>
      <c r="AM28" s="3502"/>
      <c r="AN28" s="3502"/>
      <c r="AO28" s="3502"/>
      <c r="AP28" s="3502"/>
      <c r="AQ28" s="3502"/>
      <c r="AR28" s="3502"/>
      <c r="AS28" s="3502"/>
      <c r="AT28" s="3502"/>
      <c r="AU28" s="3502"/>
      <c r="AV28" s="3502"/>
      <c r="AW28" s="3502"/>
      <c r="AX28" s="3502"/>
      <c r="AY28" s="3502"/>
      <c r="AZ28" s="3503"/>
      <c r="BA28" s="3501"/>
      <c r="BB28" s="3502"/>
      <c r="BC28" s="3502"/>
      <c r="BD28" s="3502"/>
      <c r="BE28" s="3502"/>
      <c r="BF28" s="3502"/>
      <c r="BG28" s="3502"/>
      <c r="BH28" s="3502"/>
      <c r="BI28" s="3502"/>
      <c r="BJ28" s="3502"/>
      <c r="BK28" s="3502"/>
      <c r="BL28" s="3502"/>
      <c r="BM28" s="3502"/>
      <c r="BN28" s="3502"/>
      <c r="BO28" s="3502"/>
      <c r="BP28" s="3502"/>
      <c r="BQ28" s="3503"/>
      <c r="BR28" s="3501"/>
      <c r="BS28" s="3502"/>
      <c r="BT28" s="3502"/>
      <c r="BU28" s="3502"/>
      <c r="BV28" s="3502"/>
      <c r="BW28" s="3502"/>
      <c r="BX28" s="3502"/>
      <c r="BY28" s="3502"/>
      <c r="BZ28" s="3502"/>
      <c r="CA28" s="3502"/>
      <c r="CB28" s="3502"/>
      <c r="CC28" s="3502"/>
      <c r="CD28" s="3502"/>
      <c r="CE28" s="3502"/>
      <c r="CF28" s="3502"/>
      <c r="CG28" s="3502"/>
      <c r="CH28" s="3503"/>
      <c r="CI28" s="3501"/>
      <c r="CJ28" s="3502"/>
      <c r="CK28" s="3502"/>
      <c r="CL28" s="3502"/>
      <c r="CM28" s="3502"/>
      <c r="CN28" s="3502"/>
      <c r="CO28" s="3502"/>
      <c r="CP28" s="3502"/>
      <c r="CQ28" s="3502"/>
      <c r="CR28" s="3502"/>
      <c r="CS28" s="3502"/>
      <c r="CT28" s="3502"/>
      <c r="CU28" s="3502"/>
      <c r="CV28" s="3502"/>
      <c r="CW28" s="3502"/>
      <c r="CX28" s="3502"/>
      <c r="CY28" s="3503"/>
      <c r="CZ28" s="3501"/>
      <c r="DA28" s="3502"/>
      <c r="DB28" s="3502"/>
      <c r="DC28" s="3502"/>
      <c r="DD28" s="3502"/>
      <c r="DE28" s="3502"/>
      <c r="DF28" s="3502"/>
      <c r="DG28" s="3502"/>
      <c r="DH28" s="3502"/>
      <c r="DI28" s="3502"/>
      <c r="DJ28" s="3502"/>
      <c r="DK28" s="3502"/>
      <c r="DL28" s="3502"/>
      <c r="DM28" s="3502"/>
      <c r="DN28" s="3502"/>
      <c r="DO28" s="3502"/>
      <c r="DP28" s="3503"/>
      <c r="DQ28" s="544"/>
      <c r="DR28" s="538"/>
    </row>
    <row r="29" spans="2:122" s="539" customFormat="1" ht="13.5" customHeight="1">
      <c r="B29" s="537"/>
      <c r="C29" s="3482"/>
      <c r="D29" s="3483"/>
      <c r="E29" s="3483"/>
      <c r="F29" s="3484"/>
      <c r="G29" s="3488"/>
      <c r="H29" s="3488"/>
      <c r="I29" s="3488"/>
      <c r="J29" s="3488"/>
      <c r="K29" s="3488"/>
      <c r="L29" s="3488"/>
      <c r="M29" s="3488"/>
      <c r="N29" s="3488"/>
      <c r="O29" s="3488"/>
      <c r="P29" s="3488"/>
      <c r="Q29" s="3488"/>
      <c r="R29" s="3488"/>
      <c r="S29" s="3488"/>
      <c r="T29" s="3488"/>
      <c r="U29" s="3488"/>
      <c r="V29" s="3488"/>
      <c r="W29" s="3488"/>
      <c r="X29" s="3488"/>
      <c r="Y29" s="3488"/>
      <c r="Z29" s="3488"/>
      <c r="AA29" s="3488"/>
      <c r="AB29" s="3488"/>
      <c r="AC29" s="3488"/>
      <c r="AD29" s="3488"/>
      <c r="AE29" s="3488"/>
      <c r="AF29" s="3492"/>
      <c r="AG29" s="3493"/>
      <c r="AH29" s="3493"/>
      <c r="AI29" s="3494"/>
      <c r="AJ29" s="3501"/>
      <c r="AK29" s="3502"/>
      <c r="AL29" s="3502"/>
      <c r="AM29" s="3502"/>
      <c r="AN29" s="3502"/>
      <c r="AO29" s="3502"/>
      <c r="AP29" s="3502"/>
      <c r="AQ29" s="3502"/>
      <c r="AR29" s="3502"/>
      <c r="AS29" s="3502"/>
      <c r="AT29" s="3502"/>
      <c r="AU29" s="3502"/>
      <c r="AV29" s="3502"/>
      <c r="AW29" s="3502"/>
      <c r="AX29" s="3502"/>
      <c r="AY29" s="3502"/>
      <c r="AZ29" s="3503"/>
      <c r="BA29" s="3501"/>
      <c r="BB29" s="3502"/>
      <c r="BC29" s="3502"/>
      <c r="BD29" s="3502"/>
      <c r="BE29" s="3502"/>
      <c r="BF29" s="3502"/>
      <c r="BG29" s="3502"/>
      <c r="BH29" s="3502"/>
      <c r="BI29" s="3502"/>
      <c r="BJ29" s="3502"/>
      <c r="BK29" s="3502"/>
      <c r="BL29" s="3502"/>
      <c r="BM29" s="3502"/>
      <c r="BN29" s="3502"/>
      <c r="BO29" s="3502"/>
      <c r="BP29" s="3502"/>
      <c r="BQ29" s="3503"/>
      <c r="BR29" s="3501"/>
      <c r="BS29" s="3502"/>
      <c r="BT29" s="3502"/>
      <c r="BU29" s="3502"/>
      <c r="BV29" s="3502"/>
      <c r="BW29" s="3502"/>
      <c r="BX29" s="3502"/>
      <c r="BY29" s="3502"/>
      <c r="BZ29" s="3502"/>
      <c r="CA29" s="3502"/>
      <c r="CB29" s="3502"/>
      <c r="CC29" s="3502"/>
      <c r="CD29" s="3502"/>
      <c r="CE29" s="3502"/>
      <c r="CF29" s="3502"/>
      <c r="CG29" s="3502"/>
      <c r="CH29" s="3503"/>
      <c r="CI29" s="3501"/>
      <c r="CJ29" s="3502"/>
      <c r="CK29" s="3502"/>
      <c r="CL29" s="3502"/>
      <c r="CM29" s="3502"/>
      <c r="CN29" s="3502"/>
      <c r="CO29" s="3502"/>
      <c r="CP29" s="3502"/>
      <c r="CQ29" s="3502"/>
      <c r="CR29" s="3502"/>
      <c r="CS29" s="3502"/>
      <c r="CT29" s="3502"/>
      <c r="CU29" s="3502"/>
      <c r="CV29" s="3502"/>
      <c r="CW29" s="3502"/>
      <c r="CX29" s="3502"/>
      <c r="CY29" s="3503"/>
      <c r="CZ29" s="3501"/>
      <c r="DA29" s="3502"/>
      <c r="DB29" s="3502"/>
      <c r="DC29" s="3502"/>
      <c r="DD29" s="3502"/>
      <c r="DE29" s="3502"/>
      <c r="DF29" s="3502"/>
      <c r="DG29" s="3502"/>
      <c r="DH29" s="3502"/>
      <c r="DI29" s="3502"/>
      <c r="DJ29" s="3502"/>
      <c r="DK29" s="3502"/>
      <c r="DL29" s="3502"/>
      <c r="DM29" s="3502"/>
      <c r="DN29" s="3502"/>
      <c r="DO29" s="3502"/>
      <c r="DP29" s="3503"/>
      <c r="DQ29" s="544"/>
      <c r="DR29" s="538"/>
    </row>
    <row r="30" spans="2:122" s="539" customFormat="1" ht="13.5" customHeight="1">
      <c r="B30" s="537"/>
      <c r="C30" s="3482"/>
      <c r="D30" s="3483"/>
      <c r="E30" s="3483"/>
      <c r="F30" s="3484"/>
      <c r="G30" s="3488"/>
      <c r="H30" s="3488"/>
      <c r="I30" s="3488"/>
      <c r="J30" s="3488"/>
      <c r="K30" s="3488"/>
      <c r="L30" s="3488"/>
      <c r="M30" s="3488"/>
      <c r="N30" s="3488"/>
      <c r="O30" s="3488"/>
      <c r="P30" s="3488"/>
      <c r="Q30" s="3488"/>
      <c r="R30" s="3488"/>
      <c r="S30" s="3488"/>
      <c r="T30" s="3488"/>
      <c r="U30" s="3488"/>
      <c r="V30" s="3488"/>
      <c r="W30" s="3488"/>
      <c r="X30" s="3488"/>
      <c r="Y30" s="3488"/>
      <c r="Z30" s="3488"/>
      <c r="AA30" s="3488"/>
      <c r="AB30" s="3488"/>
      <c r="AC30" s="3488"/>
      <c r="AD30" s="3488"/>
      <c r="AE30" s="3488"/>
      <c r="AF30" s="3492"/>
      <c r="AG30" s="3493"/>
      <c r="AH30" s="3493"/>
      <c r="AI30" s="3494"/>
      <c r="AJ30" s="3501"/>
      <c r="AK30" s="3502"/>
      <c r="AL30" s="3502"/>
      <c r="AM30" s="3502"/>
      <c r="AN30" s="3502"/>
      <c r="AO30" s="3502"/>
      <c r="AP30" s="3502"/>
      <c r="AQ30" s="3502"/>
      <c r="AR30" s="3502"/>
      <c r="AS30" s="3502"/>
      <c r="AT30" s="3502"/>
      <c r="AU30" s="3502"/>
      <c r="AV30" s="3502"/>
      <c r="AW30" s="3502"/>
      <c r="AX30" s="3502"/>
      <c r="AY30" s="3502"/>
      <c r="AZ30" s="3503"/>
      <c r="BA30" s="3501"/>
      <c r="BB30" s="3502"/>
      <c r="BC30" s="3502"/>
      <c r="BD30" s="3502"/>
      <c r="BE30" s="3502"/>
      <c r="BF30" s="3502"/>
      <c r="BG30" s="3502"/>
      <c r="BH30" s="3502"/>
      <c r="BI30" s="3502"/>
      <c r="BJ30" s="3502"/>
      <c r="BK30" s="3502"/>
      <c r="BL30" s="3502"/>
      <c r="BM30" s="3502"/>
      <c r="BN30" s="3502"/>
      <c r="BO30" s="3502"/>
      <c r="BP30" s="3502"/>
      <c r="BQ30" s="3503"/>
      <c r="BR30" s="3501"/>
      <c r="BS30" s="3502"/>
      <c r="BT30" s="3502"/>
      <c r="BU30" s="3502"/>
      <c r="BV30" s="3502"/>
      <c r="BW30" s="3502"/>
      <c r="BX30" s="3502"/>
      <c r="BY30" s="3502"/>
      <c r="BZ30" s="3502"/>
      <c r="CA30" s="3502"/>
      <c r="CB30" s="3502"/>
      <c r="CC30" s="3502"/>
      <c r="CD30" s="3502"/>
      <c r="CE30" s="3502"/>
      <c r="CF30" s="3502"/>
      <c r="CG30" s="3502"/>
      <c r="CH30" s="3503"/>
      <c r="CI30" s="3501"/>
      <c r="CJ30" s="3502"/>
      <c r="CK30" s="3502"/>
      <c r="CL30" s="3502"/>
      <c r="CM30" s="3502"/>
      <c r="CN30" s="3502"/>
      <c r="CO30" s="3502"/>
      <c r="CP30" s="3502"/>
      <c r="CQ30" s="3502"/>
      <c r="CR30" s="3502"/>
      <c r="CS30" s="3502"/>
      <c r="CT30" s="3502"/>
      <c r="CU30" s="3502"/>
      <c r="CV30" s="3502"/>
      <c r="CW30" s="3502"/>
      <c r="CX30" s="3502"/>
      <c r="CY30" s="3503"/>
      <c r="CZ30" s="3501"/>
      <c r="DA30" s="3502"/>
      <c r="DB30" s="3502"/>
      <c r="DC30" s="3502"/>
      <c r="DD30" s="3502"/>
      <c r="DE30" s="3502"/>
      <c r="DF30" s="3502"/>
      <c r="DG30" s="3502"/>
      <c r="DH30" s="3502"/>
      <c r="DI30" s="3502"/>
      <c r="DJ30" s="3502"/>
      <c r="DK30" s="3502"/>
      <c r="DL30" s="3502"/>
      <c r="DM30" s="3502"/>
      <c r="DN30" s="3502"/>
      <c r="DO30" s="3502"/>
      <c r="DP30" s="3503"/>
      <c r="DQ30" s="544"/>
      <c r="DR30" s="538"/>
    </row>
    <row r="31" spans="2:122" s="539" customFormat="1" ht="13.5" customHeight="1">
      <c r="B31" s="537"/>
      <c r="C31" s="3482"/>
      <c r="D31" s="3483"/>
      <c r="E31" s="3483"/>
      <c r="F31" s="3484"/>
      <c r="G31" s="3488"/>
      <c r="H31" s="3488"/>
      <c r="I31" s="3488"/>
      <c r="J31" s="3488"/>
      <c r="K31" s="3488"/>
      <c r="L31" s="3488"/>
      <c r="M31" s="3488"/>
      <c r="N31" s="3488"/>
      <c r="O31" s="3488"/>
      <c r="P31" s="3488"/>
      <c r="Q31" s="3488"/>
      <c r="R31" s="3488"/>
      <c r="S31" s="3488"/>
      <c r="T31" s="3488"/>
      <c r="U31" s="3488"/>
      <c r="V31" s="3488"/>
      <c r="W31" s="3488"/>
      <c r="X31" s="3488"/>
      <c r="Y31" s="3488"/>
      <c r="Z31" s="3488"/>
      <c r="AA31" s="3488"/>
      <c r="AB31" s="3488"/>
      <c r="AC31" s="3488"/>
      <c r="AD31" s="3488"/>
      <c r="AE31" s="3488"/>
      <c r="AF31" s="3492"/>
      <c r="AG31" s="3493"/>
      <c r="AH31" s="3493"/>
      <c r="AI31" s="3494"/>
      <c r="AJ31" s="3501"/>
      <c r="AK31" s="3502"/>
      <c r="AL31" s="3502"/>
      <c r="AM31" s="3502"/>
      <c r="AN31" s="3502"/>
      <c r="AO31" s="3502"/>
      <c r="AP31" s="3502"/>
      <c r="AQ31" s="3502"/>
      <c r="AR31" s="3502"/>
      <c r="AS31" s="3502"/>
      <c r="AT31" s="3502"/>
      <c r="AU31" s="3502"/>
      <c r="AV31" s="3502"/>
      <c r="AW31" s="3502"/>
      <c r="AX31" s="3502"/>
      <c r="AY31" s="3502"/>
      <c r="AZ31" s="3503"/>
      <c r="BA31" s="3501"/>
      <c r="BB31" s="3502"/>
      <c r="BC31" s="3502"/>
      <c r="BD31" s="3502"/>
      <c r="BE31" s="3502"/>
      <c r="BF31" s="3502"/>
      <c r="BG31" s="3502"/>
      <c r="BH31" s="3502"/>
      <c r="BI31" s="3502"/>
      <c r="BJ31" s="3502"/>
      <c r="BK31" s="3502"/>
      <c r="BL31" s="3502"/>
      <c r="BM31" s="3502"/>
      <c r="BN31" s="3502"/>
      <c r="BO31" s="3502"/>
      <c r="BP31" s="3502"/>
      <c r="BQ31" s="3503"/>
      <c r="BR31" s="3501"/>
      <c r="BS31" s="3502"/>
      <c r="BT31" s="3502"/>
      <c r="BU31" s="3502"/>
      <c r="BV31" s="3502"/>
      <c r="BW31" s="3502"/>
      <c r="BX31" s="3502"/>
      <c r="BY31" s="3502"/>
      <c r="BZ31" s="3502"/>
      <c r="CA31" s="3502"/>
      <c r="CB31" s="3502"/>
      <c r="CC31" s="3502"/>
      <c r="CD31" s="3502"/>
      <c r="CE31" s="3502"/>
      <c r="CF31" s="3502"/>
      <c r="CG31" s="3502"/>
      <c r="CH31" s="3503"/>
      <c r="CI31" s="3501"/>
      <c r="CJ31" s="3502"/>
      <c r="CK31" s="3502"/>
      <c r="CL31" s="3502"/>
      <c r="CM31" s="3502"/>
      <c r="CN31" s="3502"/>
      <c r="CO31" s="3502"/>
      <c r="CP31" s="3502"/>
      <c r="CQ31" s="3502"/>
      <c r="CR31" s="3502"/>
      <c r="CS31" s="3502"/>
      <c r="CT31" s="3502"/>
      <c r="CU31" s="3502"/>
      <c r="CV31" s="3502"/>
      <c r="CW31" s="3502"/>
      <c r="CX31" s="3502"/>
      <c r="CY31" s="3503"/>
      <c r="CZ31" s="3501"/>
      <c r="DA31" s="3502"/>
      <c r="DB31" s="3502"/>
      <c r="DC31" s="3502"/>
      <c r="DD31" s="3502"/>
      <c r="DE31" s="3502"/>
      <c r="DF31" s="3502"/>
      <c r="DG31" s="3502"/>
      <c r="DH31" s="3502"/>
      <c r="DI31" s="3502"/>
      <c r="DJ31" s="3502"/>
      <c r="DK31" s="3502"/>
      <c r="DL31" s="3502"/>
      <c r="DM31" s="3502"/>
      <c r="DN31" s="3502"/>
      <c r="DO31" s="3502"/>
      <c r="DP31" s="3503"/>
      <c r="DQ31" s="544"/>
      <c r="DR31" s="538"/>
    </row>
    <row r="32" spans="2:122" s="539" customFormat="1" ht="13.5" customHeight="1">
      <c r="B32" s="537"/>
      <c r="C32" s="3482"/>
      <c r="D32" s="3483"/>
      <c r="E32" s="3483"/>
      <c r="F32" s="3484"/>
      <c r="G32" s="3488"/>
      <c r="H32" s="3488"/>
      <c r="I32" s="3488"/>
      <c r="J32" s="3488"/>
      <c r="K32" s="3488"/>
      <c r="L32" s="3488"/>
      <c r="M32" s="3488"/>
      <c r="N32" s="3488"/>
      <c r="O32" s="3488"/>
      <c r="P32" s="3488"/>
      <c r="Q32" s="3488"/>
      <c r="R32" s="3488"/>
      <c r="S32" s="3488"/>
      <c r="T32" s="3488"/>
      <c r="U32" s="3488"/>
      <c r="V32" s="3488"/>
      <c r="W32" s="3488"/>
      <c r="X32" s="3488"/>
      <c r="Y32" s="3488"/>
      <c r="Z32" s="3488"/>
      <c r="AA32" s="3488"/>
      <c r="AB32" s="3488"/>
      <c r="AC32" s="3488"/>
      <c r="AD32" s="3488"/>
      <c r="AE32" s="3488"/>
      <c r="AF32" s="3492"/>
      <c r="AG32" s="3493"/>
      <c r="AH32" s="3493"/>
      <c r="AI32" s="3494"/>
      <c r="AJ32" s="3501"/>
      <c r="AK32" s="3502"/>
      <c r="AL32" s="3502"/>
      <c r="AM32" s="3502"/>
      <c r="AN32" s="3502"/>
      <c r="AO32" s="3502"/>
      <c r="AP32" s="3502"/>
      <c r="AQ32" s="3502"/>
      <c r="AR32" s="3502"/>
      <c r="AS32" s="3502"/>
      <c r="AT32" s="3502"/>
      <c r="AU32" s="3502"/>
      <c r="AV32" s="3502"/>
      <c r="AW32" s="3502"/>
      <c r="AX32" s="3502"/>
      <c r="AY32" s="3502"/>
      <c r="AZ32" s="3503"/>
      <c r="BA32" s="3501"/>
      <c r="BB32" s="3502"/>
      <c r="BC32" s="3502"/>
      <c r="BD32" s="3502"/>
      <c r="BE32" s="3502"/>
      <c r="BF32" s="3502"/>
      <c r="BG32" s="3502"/>
      <c r="BH32" s="3502"/>
      <c r="BI32" s="3502"/>
      <c r="BJ32" s="3502"/>
      <c r="BK32" s="3502"/>
      <c r="BL32" s="3502"/>
      <c r="BM32" s="3502"/>
      <c r="BN32" s="3502"/>
      <c r="BO32" s="3502"/>
      <c r="BP32" s="3502"/>
      <c r="BQ32" s="3503"/>
      <c r="BR32" s="3501"/>
      <c r="BS32" s="3502"/>
      <c r="BT32" s="3502"/>
      <c r="BU32" s="3502"/>
      <c r="BV32" s="3502"/>
      <c r="BW32" s="3502"/>
      <c r="BX32" s="3502"/>
      <c r="BY32" s="3502"/>
      <c r="BZ32" s="3502"/>
      <c r="CA32" s="3502"/>
      <c r="CB32" s="3502"/>
      <c r="CC32" s="3502"/>
      <c r="CD32" s="3502"/>
      <c r="CE32" s="3502"/>
      <c r="CF32" s="3502"/>
      <c r="CG32" s="3502"/>
      <c r="CH32" s="3503"/>
      <c r="CI32" s="3501"/>
      <c r="CJ32" s="3502"/>
      <c r="CK32" s="3502"/>
      <c r="CL32" s="3502"/>
      <c r="CM32" s="3502"/>
      <c r="CN32" s="3502"/>
      <c r="CO32" s="3502"/>
      <c r="CP32" s="3502"/>
      <c r="CQ32" s="3502"/>
      <c r="CR32" s="3502"/>
      <c r="CS32" s="3502"/>
      <c r="CT32" s="3502"/>
      <c r="CU32" s="3502"/>
      <c r="CV32" s="3502"/>
      <c r="CW32" s="3502"/>
      <c r="CX32" s="3502"/>
      <c r="CY32" s="3503"/>
      <c r="CZ32" s="3501"/>
      <c r="DA32" s="3502"/>
      <c r="DB32" s="3502"/>
      <c r="DC32" s="3502"/>
      <c r="DD32" s="3502"/>
      <c r="DE32" s="3502"/>
      <c r="DF32" s="3502"/>
      <c r="DG32" s="3502"/>
      <c r="DH32" s="3502"/>
      <c r="DI32" s="3502"/>
      <c r="DJ32" s="3502"/>
      <c r="DK32" s="3502"/>
      <c r="DL32" s="3502"/>
      <c r="DM32" s="3502"/>
      <c r="DN32" s="3502"/>
      <c r="DO32" s="3502"/>
      <c r="DP32" s="3503"/>
      <c r="DQ32" s="544"/>
      <c r="DR32" s="538"/>
    </row>
    <row r="33" spans="2:122" s="539" customFormat="1" ht="13.5" customHeight="1">
      <c r="B33" s="537"/>
      <c r="C33" s="3482"/>
      <c r="D33" s="3483"/>
      <c r="E33" s="3483"/>
      <c r="F33" s="3484"/>
      <c r="G33" s="3488"/>
      <c r="H33" s="3488"/>
      <c r="I33" s="3488"/>
      <c r="J33" s="3488"/>
      <c r="K33" s="3488"/>
      <c r="L33" s="3488"/>
      <c r="M33" s="3488"/>
      <c r="N33" s="3488"/>
      <c r="O33" s="3488"/>
      <c r="P33" s="3488"/>
      <c r="Q33" s="3488"/>
      <c r="R33" s="3488"/>
      <c r="S33" s="3488"/>
      <c r="T33" s="3488"/>
      <c r="U33" s="3488"/>
      <c r="V33" s="3488"/>
      <c r="W33" s="3488"/>
      <c r="X33" s="3488"/>
      <c r="Y33" s="3488"/>
      <c r="Z33" s="3488"/>
      <c r="AA33" s="3488"/>
      <c r="AB33" s="3488"/>
      <c r="AC33" s="3488"/>
      <c r="AD33" s="3488"/>
      <c r="AE33" s="3488"/>
      <c r="AF33" s="3492"/>
      <c r="AG33" s="3493"/>
      <c r="AH33" s="3493"/>
      <c r="AI33" s="3494"/>
      <c r="AJ33" s="3501"/>
      <c r="AK33" s="3502"/>
      <c r="AL33" s="3502"/>
      <c r="AM33" s="3502"/>
      <c r="AN33" s="3502"/>
      <c r="AO33" s="3502"/>
      <c r="AP33" s="3502"/>
      <c r="AQ33" s="3502"/>
      <c r="AR33" s="3502"/>
      <c r="AS33" s="3502"/>
      <c r="AT33" s="3502"/>
      <c r="AU33" s="3502"/>
      <c r="AV33" s="3502"/>
      <c r="AW33" s="3502"/>
      <c r="AX33" s="3502"/>
      <c r="AY33" s="3502"/>
      <c r="AZ33" s="3503"/>
      <c r="BA33" s="3501"/>
      <c r="BB33" s="3502"/>
      <c r="BC33" s="3502"/>
      <c r="BD33" s="3502"/>
      <c r="BE33" s="3502"/>
      <c r="BF33" s="3502"/>
      <c r="BG33" s="3502"/>
      <c r="BH33" s="3502"/>
      <c r="BI33" s="3502"/>
      <c r="BJ33" s="3502"/>
      <c r="BK33" s="3502"/>
      <c r="BL33" s="3502"/>
      <c r="BM33" s="3502"/>
      <c r="BN33" s="3502"/>
      <c r="BO33" s="3502"/>
      <c r="BP33" s="3502"/>
      <c r="BQ33" s="3503"/>
      <c r="BR33" s="3501"/>
      <c r="BS33" s="3502"/>
      <c r="BT33" s="3502"/>
      <c r="BU33" s="3502"/>
      <c r="BV33" s="3502"/>
      <c r="BW33" s="3502"/>
      <c r="BX33" s="3502"/>
      <c r="BY33" s="3502"/>
      <c r="BZ33" s="3502"/>
      <c r="CA33" s="3502"/>
      <c r="CB33" s="3502"/>
      <c r="CC33" s="3502"/>
      <c r="CD33" s="3502"/>
      <c r="CE33" s="3502"/>
      <c r="CF33" s="3502"/>
      <c r="CG33" s="3502"/>
      <c r="CH33" s="3503"/>
      <c r="CI33" s="3501"/>
      <c r="CJ33" s="3502"/>
      <c r="CK33" s="3502"/>
      <c r="CL33" s="3502"/>
      <c r="CM33" s="3502"/>
      <c r="CN33" s="3502"/>
      <c r="CO33" s="3502"/>
      <c r="CP33" s="3502"/>
      <c r="CQ33" s="3502"/>
      <c r="CR33" s="3502"/>
      <c r="CS33" s="3502"/>
      <c r="CT33" s="3502"/>
      <c r="CU33" s="3502"/>
      <c r="CV33" s="3502"/>
      <c r="CW33" s="3502"/>
      <c r="CX33" s="3502"/>
      <c r="CY33" s="3503"/>
      <c r="CZ33" s="3501"/>
      <c r="DA33" s="3502"/>
      <c r="DB33" s="3502"/>
      <c r="DC33" s="3502"/>
      <c r="DD33" s="3502"/>
      <c r="DE33" s="3502"/>
      <c r="DF33" s="3502"/>
      <c r="DG33" s="3502"/>
      <c r="DH33" s="3502"/>
      <c r="DI33" s="3502"/>
      <c r="DJ33" s="3502"/>
      <c r="DK33" s="3502"/>
      <c r="DL33" s="3502"/>
      <c r="DM33" s="3502"/>
      <c r="DN33" s="3502"/>
      <c r="DO33" s="3502"/>
      <c r="DP33" s="3503"/>
      <c r="DQ33" s="544"/>
      <c r="DR33" s="538"/>
    </row>
    <row r="34" spans="2:122" s="539" customFormat="1" ht="12.75" customHeight="1">
      <c r="B34" s="537"/>
      <c r="C34" s="3482"/>
      <c r="D34" s="3483"/>
      <c r="E34" s="3483"/>
      <c r="F34" s="3484"/>
      <c r="G34" s="3488"/>
      <c r="H34" s="3488"/>
      <c r="I34" s="3488"/>
      <c r="J34" s="3488"/>
      <c r="K34" s="3488"/>
      <c r="L34" s="3488"/>
      <c r="M34" s="3488"/>
      <c r="N34" s="3488"/>
      <c r="O34" s="3488"/>
      <c r="P34" s="3488"/>
      <c r="Q34" s="3488"/>
      <c r="R34" s="3488"/>
      <c r="S34" s="3488"/>
      <c r="T34" s="3488"/>
      <c r="U34" s="3488"/>
      <c r="V34" s="3488"/>
      <c r="W34" s="3488"/>
      <c r="X34" s="3488"/>
      <c r="Y34" s="3488"/>
      <c r="Z34" s="3488"/>
      <c r="AA34" s="3488"/>
      <c r="AB34" s="3488"/>
      <c r="AC34" s="3488"/>
      <c r="AD34" s="3488"/>
      <c r="AE34" s="3488"/>
      <c r="AF34" s="3492"/>
      <c r="AG34" s="3493"/>
      <c r="AH34" s="3493"/>
      <c r="AI34" s="3494"/>
      <c r="AJ34" s="3501"/>
      <c r="AK34" s="3502"/>
      <c r="AL34" s="3502"/>
      <c r="AM34" s="3502"/>
      <c r="AN34" s="3502"/>
      <c r="AO34" s="3502"/>
      <c r="AP34" s="3502"/>
      <c r="AQ34" s="3502"/>
      <c r="AR34" s="3502"/>
      <c r="AS34" s="3502"/>
      <c r="AT34" s="3502"/>
      <c r="AU34" s="3502"/>
      <c r="AV34" s="3502"/>
      <c r="AW34" s="3502"/>
      <c r="AX34" s="3502"/>
      <c r="AY34" s="3502"/>
      <c r="AZ34" s="3503"/>
      <c r="BA34" s="3501"/>
      <c r="BB34" s="3502"/>
      <c r="BC34" s="3502"/>
      <c r="BD34" s="3502"/>
      <c r="BE34" s="3502"/>
      <c r="BF34" s="3502"/>
      <c r="BG34" s="3502"/>
      <c r="BH34" s="3502"/>
      <c r="BI34" s="3502"/>
      <c r="BJ34" s="3502"/>
      <c r="BK34" s="3502"/>
      <c r="BL34" s="3502"/>
      <c r="BM34" s="3502"/>
      <c r="BN34" s="3502"/>
      <c r="BO34" s="3502"/>
      <c r="BP34" s="3502"/>
      <c r="BQ34" s="3503"/>
      <c r="BR34" s="3501"/>
      <c r="BS34" s="3502"/>
      <c r="BT34" s="3502"/>
      <c r="BU34" s="3502"/>
      <c r="BV34" s="3502"/>
      <c r="BW34" s="3502"/>
      <c r="BX34" s="3502"/>
      <c r="BY34" s="3502"/>
      <c r="BZ34" s="3502"/>
      <c r="CA34" s="3502"/>
      <c r="CB34" s="3502"/>
      <c r="CC34" s="3502"/>
      <c r="CD34" s="3502"/>
      <c r="CE34" s="3502"/>
      <c r="CF34" s="3502"/>
      <c r="CG34" s="3502"/>
      <c r="CH34" s="3503"/>
      <c r="CI34" s="3501"/>
      <c r="CJ34" s="3502"/>
      <c r="CK34" s="3502"/>
      <c r="CL34" s="3502"/>
      <c r="CM34" s="3502"/>
      <c r="CN34" s="3502"/>
      <c r="CO34" s="3502"/>
      <c r="CP34" s="3502"/>
      <c r="CQ34" s="3502"/>
      <c r="CR34" s="3502"/>
      <c r="CS34" s="3502"/>
      <c r="CT34" s="3502"/>
      <c r="CU34" s="3502"/>
      <c r="CV34" s="3502"/>
      <c r="CW34" s="3502"/>
      <c r="CX34" s="3502"/>
      <c r="CY34" s="3503"/>
      <c r="CZ34" s="3501"/>
      <c r="DA34" s="3502"/>
      <c r="DB34" s="3502"/>
      <c r="DC34" s="3502"/>
      <c r="DD34" s="3502"/>
      <c r="DE34" s="3502"/>
      <c r="DF34" s="3502"/>
      <c r="DG34" s="3502"/>
      <c r="DH34" s="3502"/>
      <c r="DI34" s="3502"/>
      <c r="DJ34" s="3502"/>
      <c r="DK34" s="3502"/>
      <c r="DL34" s="3502"/>
      <c r="DM34" s="3502"/>
      <c r="DN34" s="3502"/>
      <c r="DO34" s="3502"/>
      <c r="DP34" s="3503"/>
      <c r="DQ34" s="544"/>
      <c r="DR34" s="538"/>
    </row>
    <row r="35" spans="2:122" s="539" customFormat="1" ht="12.75" customHeight="1">
      <c r="B35" s="537"/>
      <c r="C35" s="3482"/>
      <c r="D35" s="3483"/>
      <c r="E35" s="3483"/>
      <c r="F35" s="3484"/>
      <c r="G35" s="3488"/>
      <c r="H35" s="3488"/>
      <c r="I35" s="3488"/>
      <c r="J35" s="3488"/>
      <c r="K35" s="3488"/>
      <c r="L35" s="3488"/>
      <c r="M35" s="3488"/>
      <c r="N35" s="3488"/>
      <c r="O35" s="3488"/>
      <c r="P35" s="3488"/>
      <c r="Q35" s="3488"/>
      <c r="R35" s="3488"/>
      <c r="S35" s="3488"/>
      <c r="T35" s="3488"/>
      <c r="U35" s="3488"/>
      <c r="V35" s="3488"/>
      <c r="W35" s="3488"/>
      <c r="X35" s="3488"/>
      <c r="Y35" s="3488"/>
      <c r="Z35" s="3488"/>
      <c r="AA35" s="3488"/>
      <c r="AB35" s="3488"/>
      <c r="AC35" s="3488"/>
      <c r="AD35" s="3488"/>
      <c r="AE35" s="3488"/>
      <c r="AF35" s="3492"/>
      <c r="AG35" s="3493"/>
      <c r="AH35" s="3493"/>
      <c r="AI35" s="3494"/>
      <c r="AJ35" s="3504"/>
      <c r="AK35" s="3505"/>
      <c r="AL35" s="3505"/>
      <c r="AM35" s="3505"/>
      <c r="AN35" s="3505"/>
      <c r="AO35" s="3505"/>
      <c r="AP35" s="3505"/>
      <c r="AQ35" s="3505"/>
      <c r="AR35" s="3505"/>
      <c r="AS35" s="3505"/>
      <c r="AT35" s="3505"/>
      <c r="AU35" s="3505"/>
      <c r="AV35" s="3505"/>
      <c r="AW35" s="3505"/>
      <c r="AX35" s="3505"/>
      <c r="AY35" s="3505"/>
      <c r="AZ35" s="3506"/>
      <c r="BA35" s="3504"/>
      <c r="BB35" s="3505"/>
      <c r="BC35" s="3505"/>
      <c r="BD35" s="3505"/>
      <c r="BE35" s="3505"/>
      <c r="BF35" s="3505"/>
      <c r="BG35" s="3505"/>
      <c r="BH35" s="3505"/>
      <c r="BI35" s="3505"/>
      <c r="BJ35" s="3505"/>
      <c r="BK35" s="3505"/>
      <c r="BL35" s="3505"/>
      <c r="BM35" s="3505"/>
      <c r="BN35" s="3505"/>
      <c r="BO35" s="3505"/>
      <c r="BP35" s="3505"/>
      <c r="BQ35" s="3506"/>
      <c r="BR35" s="3504"/>
      <c r="BS35" s="3505"/>
      <c r="BT35" s="3505"/>
      <c r="BU35" s="3505"/>
      <c r="BV35" s="3505"/>
      <c r="BW35" s="3505"/>
      <c r="BX35" s="3505"/>
      <c r="BY35" s="3505"/>
      <c r="BZ35" s="3505"/>
      <c r="CA35" s="3505"/>
      <c r="CB35" s="3505"/>
      <c r="CC35" s="3505"/>
      <c r="CD35" s="3505"/>
      <c r="CE35" s="3505"/>
      <c r="CF35" s="3505"/>
      <c r="CG35" s="3505"/>
      <c r="CH35" s="3506"/>
      <c r="CI35" s="3504"/>
      <c r="CJ35" s="3505"/>
      <c r="CK35" s="3505"/>
      <c r="CL35" s="3505"/>
      <c r="CM35" s="3505"/>
      <c r="CN35" s="3505"/>
      <c r="CO35" s="3505"/>
      <c r="CP35" s="3505"/>
      <c r="CQ35" s="3505"/>
      <c r="CR35" s="3505"/>
      <c r="CS35" s="3505"/>
      <c r="CT35" s="3505"/>
      <c r="CU35" s="3505"/>
      <c r="CV35" s="3505"/>
      <c r="CW35" s="3505"/>
      <c r="CX35" s="3505"/>
      <c r="CY35" s="3506"/>
      <c r="CZ35" s="3504"/>
      <c r="DA35" s="3505"/>
      <c r="DB35" s="3505"/>
      <c r="DC35" s="3505"/>
      <c r="DD35" s="3505"/>
      <c r="DE35" s="3505"/>
      <c r="DF35" s="3505"/>
      <c r="DG35" s="3505"/>
      <c r="DH35" s="3505"/>
      <c r="DI35" s="3505"/>
      <c r="DJ35" s="3505"/>
      <c r="DK35" s="3505"/>
      <c r="DL35" s="3505"/>
      <c r="DM35" s="3505"/>
      <c r="DN35" s="3505"/>
      <c r="DO35" s="3505"/>
      <c r="DP35" s="3506"/>
      <c r="DQ35" s="544"/>
      <c r="DR35" s="538"/>
    </row>
    <row r="36" spans="2:122" s="539" customFormat="1">
      <c r="B36" s="537"/>
      <c r="C36" s="3482"/>
      <c r="D36" s="3483"/>
      <c r="E36" s="3483"/>
      <c r="F36" s="3484"/>
      <c r="G36" s="3488"/>
      <c r="H36" s="3488"/>
      <c r="I36" s="3488"/>
      <c r="J36" s="3488"/>
      <c r="K36" s="3488"/>
      <c r="L36" s="3488"/>
      <c r="M36" s="3488"/>
      <c r="N36" s="3488"/>
      <c r="O36" s="3488"/>
      <c r="P36" s="3488"/>
      <c r="Q36" s="3488"/>
      <c r="R36" s="3488"/>
      <c r="S36" s="3488"/>
      <c r="T36" s="3488"/>
      <c r="U36" s="3488"/>
      <c r="V36" s="3488"/>
      <c r="W36" s="3488"/>
      <c r="X36" s="3488"/>
      <c r="Y36" s="3488"/>
      <c r="Z36" s="3488"/>
      <c r="AA36" s="3488"/>
      <c r="AB36" s="3488"/>
      <c r="AC36" s="3488"/>
      <c r="AD36" s="3488"/>
      <c r="AE36" s="3488"/>
      <c r="AF36" s="3492"/>
      <c r="AG36" s="3493"/>
      <c r="AH36" s="3493"/>
      <c r="AI36" s="3494"/>
      <c r="AJ36" s="3285" t="s">
        <v>461</v>
      </c>
      <c r="AK36" s="3285"/>
      <c r="AL36" s="3285"/>
      <c r="AM36" s="3285"/>
      <c r="AN36" s="3285"/>
      <c r="AO36" s="3285"/>
      <c r="AP36" s="3285"/>
      <c r="AQ36" s="3478"/>
      <c r="AR36" s="3478"/>
      <c r="AS36" s="3478"/>
      <c r="AT36" s="3478"/>
      <c r="AU36" s="3478"/>
      <c r="AV36" s="3478"/>
      <c r="AW36" s="3478"/>
      <c r="AX36" s="3478"/>
      <c r="AY36" s="3478"/>
      <c r="AZ36" s="3478"/>
      <c r="BA36" s="3285" t="s">
        <v>461</v>
      </c>
      <c r="BB36" s="3285"/>
      <c r="BC36" s="3285"/>
      <c r="BD36" s="3285"/>
      <c r="BE36" s="3285"/>
      <c r="BF36" s="3285"/>
      <c r="BG36" s="3285"/>
      <c r="BH36" s="3478"/>
      <c r="BI36" s="3478"/>
      <c r="BJ36" s="3478"/>
      <c r="BK36" s="3478"/>
      <c r="BL36" s="3478"/>
      <c r="BM36" s="3478"/>
      <c r="BN36" s="3478"/>
      <c r="BO36" s="3478"/>
      <c r="BP36" s="3478"/>
      <c r="BQ36" s="3478"/>
      <c r="BR36" s="3285" t="s">
        <v>461</v>
      </c>
      <c r="BS36" s="3285"/>
      <c r="BT36" s="3285"/>
      <c r="BU36" s="3285"/>
      <c r="BV36" s="3285"/>
      <c r="BW36" s="3285"/>
      <c r="BX36" s="3285"/>
      <c r="BY36" s="3478"/>
      <c r="BZ36" s="3478"/>
      <c r="CA36" s="3478"/>
      <c r="CB36" s="3478"/>
      <c r="CC36" s="3478"/>
      <c r="CD36" s="3478"/>
      <c r="CE36" s="3478"/>
      <c r="CF36" s="3478"/>
      <c r="CG36" s="3478"/>
      <c r="CH36" s="3478"/>
      <c r="CI36" s="3285" t="s">
        <v>461</v>
      </c>
      <c r="CJ36" s="3285"/>
      <c r="CK36" s="3285"/>
      <c r="CL36" s="3285"/>
      <c r="CM36" s="3285"/>
      <c r="CN36" s="3285"/>
      <c r="CO36" s="3285"/>
      <c r="CP36" s="3478"/>
      <c r="CQ36" s="3478"/>
      <c r="CR36" s="3478"/>
      <c r="CS36" s="3478"/>
      <c r="CT36" s="3478"/>
      <c r="CU36" s="3478"/>
      <c r="CV36" s="3478"/>
      <c r="CW36" s="3478"/>
      <c r="CX36" s="3478"/>
      <c r="CY36" s="3478"/>
      <c r="CZ36" s="3285" t="s">
        <v>461</v>
      </c>
      <c r="DA36" s="3285"/>
      <c r="DB36" s="3285"/>
      <c r="DC36" s="3285"/>
      <c r="DD36" s="3285"/>
      <c r="DE36" s="3285"/>
      <c r="DF36" s="3285"/>
      <c r="DG36" s="3478"/>
      <c r="DH36" s="3478"/>
      <c r="DI36" s="3478"/>
      <c r="DJ36" s="3478"/>
      <c r="DK36" s="3478"/>
      <c r="DL36" s="3478"/>
      <c r="DM36" s="3478"/>
      <c r="DN36" s="3478"/>
      <c r="DO36" s="3478"/>
      <c r="DP36" s="3478"/>
      <c r="DQ36" s="544"/>
      <c r="DR36" s="538"/>
    </row>
    <row r="37" spans="2:122" s="539" customFormat="1" ht="15">
      <c r="B37" s="537"/>
      <c r="C37" s="3482"/>
      <c r="D37" s="3483"/>
      <c r="E37" s="3483"/>
      <c r="F37" s="3484"/>
      <c r="G37" s="3469" t="s">
        <v>462</v>
      </c>
      <c r="H37" s="3470"/>
      <c r="I37" s="3470"/>
      <c r="J37" s="3470"/>
      <c r="K37" s="3470"/>
      <c r="L37" s="3471"/>
      <c r="M37" s="3469"/>
      <c r="N37" s="3470"/>
      <c r="O37" s="3470"/>
      <c r="P37" s="3470"/>
      <c r="Q37" s="3470"/>
      <c r="R37" s="3470"/>
      <c r="S37" s="3470"/>
      <c r="T37" s="3470"/>
      <c r="U37" s="3470"/>
      <c r="V37" s="3470"/>
      <c r="W37" s="3470"/>
      <c r="X37" s="3470"/>
      <c r="Y37" s="3470"/>
      <c r="Z37" s="3470"/>
      <c r="AA37" s="3470"/>
      <c r="AB37" s="3470"/>
      <c r="AC37" s="3470"/>
      <c r="AD37" s="3470"/>
      <c r="AE37" s="3471"/>
      <c r="AF37" s="3495"/>
      <c r="AG37" s="3496"/>
      <c r="AH37" s="3496"/>
      <c r="AI37" s="3497"/>
      <c r="AJ37" s="3478" t="s">
        <v>119</v>
      </c>
      <c r="AK37" s="3478"/>
      <c r="AL37" s="3478"/>
      <c r="AM37" s="3466"/>
      <c r="AN37" s="3467"/>
      <c r="AO37" s="3467"/>
      <c r="AP37" s="3468"/>
      <c r="AQ37" s="3285" t="s">
        <v>463</v>
      </c>
      <c r="AR37" s="3285"/>
      <c r="AS37" s="3285"/>
      <c r="AT37" s="3285"/>
      <c r="AU37" s="3285"/>
      <c r="AV37" s="3285"/>
      <c r="AW37" s="3466"/>
      <c r="AX37" s="3467"/>
      <c r="AY37" s="3467"/>
      <c r="AZ37" s="3468"/>
      <c r="BA37" s="3478" t="s">
        <v>119</v>
      </c>
      <c r="BB37" s="3478"/>
      <c r="BC37" s="3478"/>
      <c r="BD37" s="3466"/>
      <c r="BE37" s="3467"/>
      <c r="BF37" s="3467"/>
      <c r="BG37" s="3468"/>
      <c r="BH37" s="3285" t="s">
        <v>463</v>
      </c>
      <c r="BI37" s="3285"/>
      <c r="BJ37" s="3285"/>
      <c r="BK37" s="3285"/>
      <c r="BL37" s="3285"/>
      <c r="BM37" s="3285"/>
      <c r="BN37" s="3466"/>
      <c r="BO37" s="3467"/>
      <c r="BP37" s="3467"/>
      <c r="BQ37" s="3468"/>
      <c r="BR37" s="3478" t="s">
        <v>119</v>
      </c>
      <c r="BS37" s="3478"/>
      <c r="BT37" s="3478"/>
      <c r="BU37" s="3466"/>
      <c r="BV37" s="3467"/>
      <c r="BW37" s="3467"/>
      <c r="BX37" s="3468"/>
      <c r="BY37" s="3285" t="s">
        <v>463</v>
      </c>
      <c r="BZ37" s="3285"/>
      <c r="CA37" s="3285"/>
      <c r="CB37" s="3285"/>
      <c r="CC37" s="3285"/>
      <c r="CD37" s="3285"/>
      <c r="CE37" s="3466"/>
      <c r="CF37" s="3467"/>
      <c r="CG37" s="3467"/>
      <c r="CH37" s="3468"/>
      <c r="CI37" s="3478" t="s">
        <v>119</v>
      </c>
      <c r="CJ37" s="3478"/>
      <c r="CK37" s="3478"/>
      <c r="CL37" s="3466"/>
      <c r="CM37" s="3467"/>
      <c r="CN37" s="3467"/>
      <c r="CO37" s="3468"/>
      <c r="CP37" s="3285" t="s">
        <v>463</v>
      </c>
      <c r="CQ37" s="3285"/>
      <c r="CR37" s="3285"/>
      <c r="CS37" s="3285"/>
      <c r="CT37" s="3285"/>
      <c r="CU37" s="3285"/>
      <c r="CV37" s="3466"/>
      <c r="CW37" s="3467"/>
      <c r="CX37" s="3467"/>
      <c r="CY37" s="3468"/>
      <c r="CZ37" s="3478" t="s">
        <v>119</v>
      </c>
      <c r="DA37" s="3478"/>
      <c r="DB37" s="3478"/>
      <c r="DC37" s="3466"/>
      <c r="DD37" s="3467"/>
      <c r="DE37" s="3467"/>
      <c r="DF37" s="3468"/>
      <c r="DG37" s="3285" t="s">
        <v>463</v>
      </c>
      <c r="DH37" s="3285"/>
      <c r="DI37" s="3285"/>
      <c r="DJ37" s="3285"/>
      <c r="DK37" s="3285"/>
      <c r="DL37" s="3285"/>
      <c r="DM37" s="3466"/>
      <c r="DN37" s="3467"/>
      <c r="DO37" s="3467"/>
      <c r="DP37" s="3468"/>
      <c r="DQ37" s="544"/>
      <c r="DR37" s="538"/>
    </row>
    <row r="38" spans="2:122" s="539" customFormat="1" ht="15">
      <c r="B38" s="537"/>
      <c r="C38" s="3485"/>
      <c r="D38" s="3486"/>
      <c r="E38" s="3486"/>
      <c r="F38" s="3487"/>
      <c r="G38" s="3469" t="s">
        <v>119</v>
      </c>
      <c r="H38" s="3470"/>
      <c r="I38" s="3471"/>
      <c r="J38" s="3472"/>
      <c r="K38" s="3473"/>
      <c r="L38" s="3473"/>
      <c r="M38" s="3473"/>
      <c r="N38" s="3473"/>
      <c r="O38" s="3474"/>
      <c r="P38" s="3469" t="s">
        <v>464</v>
      </c>
      <c r="Q38" s="3470"/>
      <c r="R38" s="3471"/>
      <c r="S38" s="3469"/>
      <c r="T38" s="3470"/>
      <c r="U38" s="3470"/>
      <c r="V38" s="3470"/>
      <c r="W38" s="3470"/>
      <c r="X38" s="3470"/>
      <c r="Y38" s="3470"/>
      <c r="Z38" s="3470"/>
      <c r="AA38" s="3470"/>
      <c r="AB38" s="3470"/>
      <c r="AC38" s="3470"/>
      <c r="AD38" s="3470"/>
      <c r="AE38" s="3471"/>
      <c r="AF38" s="3475" t="s">
        <v>465</v>
      </c>
      <c r="AG38" s="3476"/>
      <c r="AH38" s="3476"/>
      <c r="AI38" s="3477"/>
      <c r="AJ38" s="3466"/>
      <c r="AK38" s="3467"/>
      <c r="AL38" s="3467"/>
      <c r="AM38" s="3467"/>
      <c r="AN38" s="3467"/>
      <c r="AO38" s="3467"/>
      <c r="AP38" s="3467"/>
      <c r="AQ38" s="3467"/>
      <c r="AR38" s="3467"/>
      <c r="AS38" s="3467"/>
      <c r="AT38" s="3467"/>
      <c r="AU38" s="3467"/>
      <c r="AV38" s="3467"/>
      <c r="AW38" s="3467"/>
      <c r="AX38" s="3467"/>
      <c r="AY38" s="3467"/>
      <c r="AZ38" s="3468"/>
      <c r="BA38" s="3466"/>
      <c r="BB38" s="3467"/>
      <c r="BC38" s="3467"/>
      <c r="BD38" s="3467"/>
      <c r="BE38" s="3467"/>
      <c r="BF38" s="3467"/>
      <c r="BG38" s="3467"/>
      <c r="BH38" s="3467"/>
      <c r="BI38" s="3467"/>
      <c r="BJ38" s="3467"/>
      <c r="BK38" s="3467"/>
      <c r="BL38" s="3467"/>
      <c r="BM38" s="3467"/>
      <c r="BN38" s="3467"/>
      <c r="BO38" s="3467"/>
      <c r="BP38" s="3467"/>
      <c r="BQ38" s="3468"/>
      <c r="BR38" s="3466"/>
      <c r="BS38" s="3467"/>
      <c r="BT38" s="3467"/>
      <c r="BU38" s="3467"/>
      <c r="BV38" s="3467"/>
      <c r="BW38" s="3467"/>
      <c r="BX38" s="3467"/>
      <c r="BY38" s="3467"/>
      <c r="BZ38" s="3467"/>
      <c r="CA38" s="3467"/>
      <c r="CB38" s="3467"/>
      <c r="CC38" s="3467"/>
      <c r="CD38" s="3467"/>
      <c r="CE38" s="3467"/>
      <c r="CF38" s="3467"/>
      <c r="CG38" s="3467"/>
      <c r="CH38" s="3468"/>
      <c r="CI38" s="3466"/>
      <c r="CJ38" s="3467"/>
      <c r="CK38" s="3467"/>
      <c r="CL38" s="3467"/>
      <c r="CM38" s="3467"/>
      <c r="CN38" s="3467"/>
      <c r="CO38" s="3467"/>
      <c r="CP38" s="3467"/>
      <c r="CQ38" s="3467"/>
      <c r="CR38" s="3467"/>
      <c r="CS38" s="3467"/>
      <c r="CT38" s="3467"/>
      <c r="CU38" s="3467"/>
      <c r="CV38" s="3467"/>
      <c r="CW38" s="3467"/>
      <c r="CX38" s="3467"/>
      <c r="CY38" s="3468"/>
      <c r="CZ38" s="3466"/>
      <c r="DA38" s="3467"/>
      <c r="DB38" s="3467"/>
      <c r="DC38" s="3467"/>
      <c r="DD38" s="3467"/>
      <c r="DE38" s="3467"/>
      <c r="DF38" s="3467"/>
      <c r="DG38" s="3467"/>
      <c r="DH38" s="3467"/>
      <c r="DI38" s="3467"/>
      <c r="DJ38" s="3467"/>
      <c r="DK38" s="3467"/>
      <c r="DL38" s="3467"/>
      <c r="DM38" s="3467"/>
      <c r="DN38" s="3467"/>
      <c r="DO38" s="3467"/>
      <c r="DP38" s="3468"/>
      <c r="DQ38" s="544"/>
      <c r="DR38" s="538"/>
    </row>
    <row r="39" spans="2:122" s="539" customFormat="1" ht="12.75" customHeight="1">
      <c r="B39" s="537"/>
      <c r="C39" s="3479" t="s">
        <v>458</v>
      </c>
      <c r="D39" s="3480"/>
      <c r="E39" s="3480"/>
      <c r="F39" s="3481"/>
      <c r="G39" s="3488"/>
      <c r="H39" s="3488"/>
      <c r="I39" s="3488"/>
      <c r="J39" s="3488"/>
      <c r="K39" s="3488"/>
      <c r="L39" s="3488"/>
      <c r="M39" s="3488"/>
      <c r="N39" s="3488"/>
      <c r="O39" s="3488"/>
      <c r="P39" s="3488"/>
      <c r="Q39" s="3488"/>
      <c r="R39" s="3488"/>
      <c r="S39" s="3488"/>
      <c r="T39" s="3488"/>
      <c r="U39" s="3488"/>
      <c r="V39" s="3488"/>
      <c r="W39" s="3488"/>
      <c r="X39" s="3488"/>
      <c r="Y39" s="3488"/>
      <c r="Z39" s="3488"/>
      <c r="AA39" s="3488"/>
      <c r="AB39" s="3488"/>
      <c r="AC39" s="3488"/>
      <c r="AD39" s="3488"/>
      <c r="AE39" s="3488"/>
      <c r="AF39" s="3489" t="s">
        <v>459</v>
      </c>
      <c r="AG39" s="3490"/>
      <c r="AH39" s="3490"/>
      <c r="AI39" s="3491"/>
      <c r="AJ39" s="3498"/>
      <c r="AK39" s="3499"/>
      <c r="AL39" s="3499"/>
      <c r="AM39" s="3499"/>
      <c r="AN39" s="3499"/>
      <c r="AO39" s="3499"/>
      <c r="AP39" s="3499"/>
      <c r="AQ39" s="3499"/>
      <c r="AR39" s="3499"/>
      <c r="AS39" s="3499"/>
      <c r="AT39" s="3499"/>
      <c r="AU39" s="3499"/>
      <c r="AV39" s="3499"/>
      <c r="AW39" s="3499"/>
      <c r="AX39" s="3499"/>
      <c r="AY39" s="3499"/>
      <c r="AZ39" s="3500"/>
      <c r="BA39" s="3498"/>
      <c r="BB39" s="3499"/>
      <c r="BC39" s="3499"/>
      <c r="BD39" s="3499"/>
      <c r="BE39" s="3499"/>
      <c r="BF39" s="3499"/>
      <c r="BG39" s="3499"/>
      <c r="BH39" s="3499"/>
      <c r="BI39" s="3499"/>
      <c r="BJ39" s="3499"/>
      <c r="BK39" s="3499"/>
      <c r="BL39" s="3499"/>
      <c r="BM39" s="3499"/>
      <c r="BN39" s="3499"/>
      <c r="BO39" s="3499"/>
      <c r="BP39" s="3499"/>
      <c r="BQ39" s="3500"/>
      <c r="BR39" s="3498"/>
      <c r="BS39" s="3499"/>
      <c r="BT39" s="3499"/>
      <c r="BU39" s="3499"/>
      <c r="BV39" s="3499"/>
      <c r="BW39" s="3499"/>
      <c r="BX39" s="3499"/>
      <c r="BY39" s="3499"/>
      <c r="BZ39" s="3499"/>
      <c r="CA39" s="3499"/>
      <c r="CB39" s="3499"/>
      <c r="CC39" s="3499"/>
      <c r="CD39" s="3499"/>
      <c r="CE39" s="3499"/>
      <c r="CF39" s="3499"/>
      <c r="CG39" s="3499"/>
      <c r="CH39" s="3500"/>
      <c r="CI39" s="3498"/>
      <c r="CJ39" s="3499"/>
      <c r="CK39" s="3499"/>
      <c r="CL39" s="3499"/>
      <c r="CM39" s="3499"/>
      <c r="CN39" s="3499"/>
      <c r="CO39" s="3499"/>
      <c r="CP39" s="3499"/>
      <c r="CQ39" s="3499"/>
      <c r="CR39" s="3499"/>
      <c r="CS39" s="3499"/>
      <c r="CT39" s="3499"/>
      <c r="CU39" s="3499"/>
      <c r="CV39" s="3499"/>
      <c r="CW39" s="3499"/>
      <c r="CX39" s="3499"/>
      <c r="CY39" s="3500"/>
      <c r="CZ39" s="3498"/>
      <c r="DA39" s="3499"/>
      <c r="DB39" s="3499"/>
      <c r="DC39" s="3499"/>
      <c r="DD39" s="3499"/>
      <c r="DE39" s="3499"/>
      <c r="DF39" s="3499"/>
      <c r="DG39" s="3499"/>
      <c r="DH39" s="3499"/>
      <c r="DI39" s="3499"/>
      <c r="DJ39" s="3499"/>
      <c r="DK39" s="3499"/>
      <c r="DL39" s="3499"/>
      <c r="DM39" s="3499"/>
      <c r="DN39" s="3499"/>
      <c r="DO39" s="3499"/>
      <c r="DP39" s="3500"/>
      <c r="DQ39" s="544"/>
      <c r="DR39" s="538"/>
    </row>
    <row r="40" spans="2:122" s="539" customFormat="1" ht="13.5" customHeight="1">
      <c r="B40" s="537"/>
      <c r="C40" s="3482"/>
      <c r="D40" s="3483"/>
      <c r="E40" s="3483"/>
      <c r="F40" s="3484"/>
      <c r="G40" s="3488"/>
      <c r="H40" s="3488"/>
      <c r="I40" s="3488"/>
      <c r="J40" s="3488"/>
      <c r="K40" s="3488"/>
      <c r="L40" s="3488"/>
      <c r="M40" s="3488"/>
      <c r="N40" s="3488"/>
      <c r="O40" s="3488"/>
      <c r="P40" s="3488"/>
      <c r="Q40" s="3488"/>
      <c r="R40" s="3488"/>
      <c r="S40" s="3488"/>
      <c r="T40" s="3488"/>
      <c r="U40" s="3488"/>
      <c r="V40" s="3488"/>
      <c r="W40" s="3488"/>
      <c r="X40" s="3488"/>
      <c r="Y40" s="3488"/>
      <c r="Z40" s="3488"/>
      <c r="AA40" s="3488"/>
      <c r="AB40" s="3488"/>
      <c r="AC40" s="3488"/>
      <c r="AD40" s="3488"/>
      <c r="AE40" s="3488"/>
      <c r="AF40" s="3492"/>
      <c r="AG40" s="3493"/>
      <c r="AH40" s="3493"/>
      <c r="AI40" s="3494"/>
      <c r="AJ40" s="3501"/>
      <c r="AK40" s="3502"/>
      <c r="AL40" s="3502"/>
      <c r="AM40" s="3502"/>
      <c r="AN40" s="3502"/>
      <c r="AO40" s="3502"/>
      <c r="AP40" s="3502"/>
      <c r="AQ40" s="3502"/>
      <c r="AR40" s="3502"/>
      <c r="AS40" s="3502"/>
      <c r="AT40" s="3502"/>
      <c r="AU40" s="3502"/>
      <c r="AV40" s="3502"/>
      <c r="AW40" s="3502"/>
      <c r="AX40" s="3502"/>
      <c r="AY40" s="3502"/>
      <c r="AZ40" s="3503"/>
      <c r="BA40" s="3501"/>
      <c r="BB40" s="3502"/>
      <c r="BC40" s="3502"/>
      <c r="BD40" s="3502"/>
      <c r="BE40" s="3502"/>
      <c r="BF40" s="3502"/>
      <c r="BG40" s="3502"/>
      <c r="BH40" s="3502"/>
      <c r="BI40" s="3502"/>
      <c r="BJ40" s="3502"/>
      <c r="BK40" s="3502"/>
      <c r="BL40" s="3502"/>
      <c r="BM40" s="3502"/>
      <c r="BN40" s="3502"/>
      <c r="BO40" s="3502"/>
      <c r="BP40" s="3502"/>
      <c r="BQ40" s="3503"/>
      <c r="BR40" s="3501"/>
      <c r="BS40" s="3502"/>
      <c r="BT40" s="3502"/>
      <c r="BU40" s="3502"/>
      <c r="BV40" s="3502"/>
      <c r="BW40" s="3502"/>
      <c r="BX40" s="3502"/>
      <c r="BY40" s="3502"/>
      <c r="BZ40" s="3502"/>
      <c r="CA40" s="3502"/>
      <c r="CB40" s="3502"/>
      <c r="CC40" s="3502"/>
      <c r="CD40" s="3502"/>
      <c r="CE40" s="3502"/>
      <c r="CF40" s="3502"/>
      <c r="CG40" s="3502"/>
      <c r="CH40" s="3503"/>
      <c r="CI40" s="3501"/>
      <c r="CJ40" s="3502"/>
      <c r="CK40" s="3502"/>
      <c r="CL40" s="3502"/>
      <c r="CM40" s="3502"/>
      <c r="CN40" s="3502"/>
      <c r="CO40" s="3502"/>
      <c r="CP40" s="3502"/>
      <c r="CQ40" s="3502"/>
      <c r="CR40" s="3502"/>
      <c r="CS40" s="3502"/>
      <c r="CT40" s="3502"/>
      <c r="CU40" s="3502"/>
      <c r="CV40" s="3502"/>
      <c r="CW40" s="3502"/>
      <c r="CX40" s="3502"/>
      <c r="CY40" s="3503"/>
      <c r="CZ40" s="3501"/>
      <c r="DA40" s="3502"/>
      <c r="DB40" s="3502"/>
      <c r="DC40" s="3502"/>
      <c r="DD40" s="3502"/>
      <c r="DE40" s="3502"/>
      <c r="DF40" s="3502"/>
      <c r="DG40" s="3502"/>
      <c r="DH40" s="3502"/>
      <c r="DI40" s="3502"/>
      <c r="DJ40" s="3502"/>
      <c r="DK40" s="3502"/>
      <c r="DL40" s="3502"/>
      <c r="DM40" s="3502"/>
      <c r="DN40" s="3502"/>
      <c r="DO40" s="3502"/>
      <c r="DP40" s="3503"/>
      <c r="DQ40" s="544"/>
      <c r="DR40" s="538"/>
    </row>
    <row r="41" spans="2:122" s="539" customFormat="1" ht="13.5" customHeight="1">
      <c r="B41" s="537"/>
      <c r="C41" s="3482"/>
      <c r="D41" s="3483"/>
      <c r="E41" s="3483"/>
      <c r="F41" s="3484"/>
      <c r="G41" s="3488"/>
      <c r="H41" s="3488"/>
      <c r="I41" s="3488"/>
      <c r="J41" s="3488"/>
      <c r="K41" s="3488"/>
      <c r="L41" s="3488"/>
      <c r="M41" s="3488"/>
      <c r="N41" s="3488"/>
      <c r="O41" s="3488"/>
      <c r="P41" s="3488"/>
      <c r="Q41" s="3488"/>
      <c r="R41" s="3488"/>
      <c r="S41" s="3488"/>
      <c r="T41" s="3488"/>
      <c r="U41" s="3488"/>
      <c r="V41" s="3488"/>
      <c r="W41" s="3488"/>
      <c r="X41" s="3488"/>
      <c r="Y41" s="3488"/>
      <c r="Z41" s="3488"/>
      <c r="AA41" s="3488"/>
      <c r="AB41" s="3488"/>
      <c r="AC41" s="3488"/>
      <c r="AD41" s="3488"/>
      <c r="AE41" s="3488"/>
      <c r="AF41" s="3492"/>
      <c r="AG41" s="3493"/>
      <c r="AH41" s="3493"/>
      <c r="AI41" s="3494"/>
      <c r="AJ41" s="3501"/>
      <c r="AK41" s="3502"/>
      <c r="AL41" s="3502"/>
      <c r="AM41" s="3502"/>
      <c r="AN41" s="3502"/>
      <c r="AO41" s="3502"/>
      <c r="AP41" s="3502"/>
      <c r="AQ41" s="3502"/>
      <c r="AR41" s="3502"/>
      <c r="AS41" s="3502"/>
      <c r="AT41" s="3502"/>
      <c r="AU41" s="3502"/>
      <c r="AV41" s="3502"/>
      <c r="AW41" s="3502"/>
      <c r="AX41" s="3502"/>
      <c r="AY41" s="3502"/>
      <c r="AZ41" s="3503"/>
      <c r="BA41" s="3501"/>
      <c r="BB41" s="3502"/>
      <c r="BC41" s="3502"/>
      <c r="BD41" s="3502"/>
      <c r="BE41" s="3502"/>
      <c r="BF41" s="3502"/>
      <c r="BG41" s="3502"/>
      <c r="BH41" s="3502"/>
      <c r="BI41" s="3502"/>
      <c r="BJ41" s="3502"/>
      <c r="BK41" s="3502"/>
      <c r="BL41" s="3502"/>
      <c r="BM41" s="3502"/>
      <c r="BN41" s="3502"/>
      <c r="BO41" s="3502"/>
      <c r="BP41" s="3502"/>
      <c r="BQ41" s="3503"/>
      <c r="BR41" s="3501"/>
      <c r="BS41" s="3502"/>
      <c r="BT41" s="3502"/>
      <c r="BU41" s="3502"/>
      <c r="BV41" s="3502"/>
      <c r="BW41" s="3502"/>
      <c r="BX41" s="3502"/>
      <c r="BY41" s="3502"/>
      <c r="BZ41" s="3502"/>
      <c r="CA41" s="3502"/>
      <c r="CB41" s="3502"/>
      <c r="CC41" s="3502"/>
      <c r="CD41" s="3502"/>
      <c r="CE41" s="3502"/>
      <c r="CF41" s="3502"/>
      <c r="CG41" s="3502"/>
      <c r="CH41" s="3503"/>
      <c r="CI41" s="3501"/>
      <c r="CJ41" s="3502"/>
      <c r="CK41" s="3502"/>
      <c r="CL41" s="3502"/>
      <c r="CM41" s="3502"/>
      <c r="CN41" s="3502"/>
      <c r="CO41" s="3502"/>
      <c r="CP41" s="3502"/>
      <c r="CQ41" s="3502"/>
      <c r="CR41" s="3502"/>
      <c r="CS41" s="3502"/>
      <c r="CT41" s="3502"/>
      <c r="CU41" s="3502"/>
      <c r="CV41" s="3502"/>
      <c r="CW41" s="3502"/>
      <c r="CX41" s="3502"/>
      <c r="CY41" s="3503"/>
      <c r="CZ41" s="3501"/>
      <c r="DA41" s="3502"/>
      <c r="DB41" s="3502"/>
      <c r="DC41" s="3502"/>
      <c r="DD41" s="3502"/>
      <c r="DE41" s="3502"/>
      <c r="DF41" s="3502"/>
      <c r="DG41" s="3502"/>
      <c r="DH41" s="3502"/>
      <c r="DI41" s="3502"/>
      <c r="DJ41" s="3502"/>
      <c r="DK41" s="3502"/>
      <c r="DL41" s="3502"/>
      <c r="DM41" s="3502"/>
      <c r="DN41" s="3502"/>
      <c r="DO41" s="3502"/>
      <c r="DP41" s="3503"/>
      <c r="DQ41" s="544"/>
      <c r="DR41" s="538"/>
    </row>
    <row r="42" spans="2:122" s="539" customFormat="1" ht="13.5" customHeight="1">
      <c r="B42" s="537"/>
      <c r="C42" s="3482"/>
      <c r="D42" s="3483"/>
      <c r="E42" s="3483"/>
      <c r="F42" s="3484"/>
      <c r="G42" s="3488"/>
      <c r="H42" s="3488"/>
      <c r="I42" s="3488"/>
      <c r="J42" s="3488"/>
      <c r="K42" s="3488"/>
      <c r="L42" s="3488"/>
      <c r="M42" s="3488"/>
      <c r="N42" s="3488"/>
      <c r="O42" s="3488"/>
      <c r="P42" s="3488"/>
      <c r="Q42" s="3488"/>
      <c r="R42" s="3488"/>
      <c r="S42" s="3488"/>
      <c r="T42" s="3488"/>
      <c r="U42" s="3488"/>
      <c r="V42" s="3488"/>
      <c r="W42" s="3488"/>
      <c r="X42" s="3488"/>
      <c r="Y42" s="3488"/>
      <c r="Z42" s="3488"/>
      <c r="AA42" s="3488"/>
      <c r="AB42" s="3488"/>
      <c r="AC42" s="3488"/>
      <c r="AD42" s="3488"/>
      <c r="AE42" s="3488"/>
      <c r="AF42" s="3492"/>
      <c r="AG42" s="3493"/>
      <c r="AH42" s="3493"/>
      <c r="AI42" s="3494"/>
      <c r="AJ42" s="3501"/>
      <c r="AK42" s="3502"/>
      <c r="AL42" s="3502"/>
      <c r="AM42" s="3502"/>
      <c r="AN42" s="3502"/>
      <c r="AO42" s="3502"/>
      <c r="AP42" s="3502"/>
      <c r="AQ42" s="3502"/>
      <c r="AR42" s="3502"/>
      <c r="AS42" s="3502"/>
      <c r="AT42" s="3502"/>
      <c r="AU42" s="3502"/>
      <c r="AV42" s="3502"/>
      <c r="AW42" s="3502"/>
      <c r="AX42" s="3502"/>
      <c r="AY42" s="3502"/>
      <c r="AZ42" s="3503"/>
      <c r="BA42" s="3501"/>
      <c r="BB42" s="3502"/>
      <c r="BC42" s="3502"/>
      <c r="BD42" s="3502"/>
      <c r="BE42" s="3502"/>
      <c r="BF42" s="3502"/>
      <c r="BG42" s="3502"/>
      <c r="BH42" s="3502"/>
      <c r="BI42" s="3502"/>
      <c r="BJ42" s="3502"/>
      <c r="BK42" s="3502"/>
      <c r="BL42" s="3502"/>
      <c r="BM42" s="3502"/>
      <c r="BN42" s="3502"/>
      <c r="BO42" s="3502"/>
      <c r="BP42" s="3502"/>
      <c r="BQ42" s="3503"/>
      <c r="BR42" s="3501"/>
      <c r="BS42" s="3502"/>
      <c r="BT42" s="3502"/>
      <c r="BU42" s="3502"/>
      <c r="BV42" s="3502"/>
      <c r="BW42" s="3502"/>
      <c r="BX42" s="3502"/>
      <c r="BY42" s="3502"/>
      <c r="BZ42" s="3502"/>
      <c r="CA42" s="3502"/>
      <c r="CB42" s="3502"/>
      <c r="CC42" s="3502"/>
      <c r="CD42" s="3502"/>
      <c r="CE42" s="3502"/>
      <c r="CF42" s="3502"/>
      <c r="CG42" s="3502"/>
      <c r="CH42" s="3503"/>
      <c r="CI42" s="3501"/>
      <c r="CJ42" s="3502"/>
      <c r="CK42" s="3502"/>
      <c r="CL42" s="3502"/>
      <c r="CM42" s="3502"/>
      <c r="CN42" s="3502"/>
      <c r="CO42" s="3502"/>
      <c r="CP42" s="3502"/>
      <c r="CQ42" s="3502"/>
      <c r="CR42" s="3502"/>
      <c r="CS42" s="3502"/>
      <c r="CT42" s="3502"/>
      <c r="CU42" s="3502"/>
      <c r="CV42" s="3502"/>
      <c r="CW42" s="3502"/>
      <c r="CX42" s="3502"/>
      <c r="CY42" s="3503"/>
      <c r="CZ42" s="3501"/>
      <c r="DA42" s="3502"/>
      <c r="DB42" s="3502"/>
      <c r="DC42" s="3502"/>
      <c r="DD42" s="3502"/>
      <c r="DE42" s="3502"/>
      <c r="DF42" s="3502"/>
      <c r="DG42" s="3502"/>
      <c r="DH42" s="3502"/>
      <c r="DI42" s="3502"/>
      <c r="DJ42" s="3502"/>
      <c r="DK42" s="3502"/>
      <c r="DL42" s="3502"/>
      <c r="DM42" s="3502"/>
      <c r="DN42" s="3502"/>
      <c r="DO42" s="3502"/>
      <c r="DP42" s="3503"/>
      <c r="DQ42" s="544"/>
      <c r="DR42" s="538"/>
    </row>
    <row r="43" spans="2:122" s="539" customFormat="1" ht="13.5" customHeight="1">
      <c r="B43" s="537"/>
      <c r="C43" s="3482"/>
      <c r="D43" s="3483"/>
      <c r="E43" s="3483"/>
      <c r="F43" s="3484"/>
      <c r="G43" s="3488"/>
      <c r="H43" s="3488"/>
      <c r="I43" s="3488"/>
      <c r="J43" s="3488"/>
      <c r="K43" s="3488"/>
      <c r="L43" s="3488"/>
      <c r="M43" s="3488"/>
      <c r="N43" s="3488"/>
      <c r="O43" s="3488"/>
      <c r="P43" s="3488"/>
      <c r="Q43" s="3488"/>
      <c r="R43" s="3488"/>
      <c r="S43" s="3488"/>
      <c r="T43" s="3488"/>
      <c r="U43" s="3488"/>
      <c r="V43" s="3488"/>
      <c r="W43" s="3488"/>
      <c r="X43" s="3488"/>
      <c r="Y43" s="3488"/>
      <c r="Z43" s="3488"/>
      <c r="AA43" s="3488"/>
      <c r="AB43" s="3488"/>
      <c r="AC43" s="3488"/>
      <c r="AD43" s="3488"/>
      <c r="AE43" s="3488"/>
      <c r="AF43" s="3492"/>
      <c r="AG43" s="3493"/>
      <c r="AH43" s="3493"/>
      <c r="AI43" s="3494"/>
      <c r="AJ43" s="3501"/>
      <c r="AK43" s="3502"/>
      <c r="AL43" s="3502"/>
      <c r="AM43" s="3502"/>
      <c r="AN43" s="3502"/>
      <c r="AO43" s="3502"/>
      <c r="AP43" s="3502"/>
      <c r="AQ43" s="3502"/>
      <c r="AR43" s="3502"/>
      <c r="AS43" s="3502"/>
      <c r="AT43" s="3502"/>
      <c r="AU43" s="3502"/>
      <c r="AV43" s="3502"/>
      <c r="AW43" s="3502"/>
      <c r="AX43" s="3502"/>
      <c r="AY43" s="3502"/>
      <c r="AZ43" s="3503"/>
      <c r="BA43" s="3501"/>
      <c r="BB43" s="3502"/>
      <c r="BC43" s="3502"/>
      <c r="BD43" s="3502"/>
      <c r="BE43" s="3502"/>
      <c r="BF43" s="3502"/>
      <c r="BG43" s="3502"/>
      <c r="BH43" s="3502"/>
      <c r="BI43" s="3502"/>
      <c r="BJ43" s="3502"/>
      <c r="BK43" s="3502"/>
      <c r="BL43" s="3502"/>
      <c r="BM43" s="3502"/>
      <c r="BN43" s="3502"/>
      <c r="BO43" s="3502"/>
      <c r="BP43" s="3502"/>
      <c r="BQ43" s="3503"/>
      <c r="BR43" s="3501"/>
      <c r="BS43" s="3502"/>
      <c r="BT43" s="3502"/>
      <c r="BU43" s="3502"/>
      <c r="BV43" s="3502"/>
      <c r="BW43" s="3502"/>
      <c r="BX43" s="3502"/>
      <c r="BY43" s="3502"/>
      <c r="BZ43" s="3502"/>
      <c r="CA43" s="3502"/>
      <c r="CB43" s="3502"/>
      <c r="CC43" s="3502"/>
      <c r="CD43" s="3502"/>
      <c r="CE43" s="3502"/>
      <c r="CF43" s="3502"/>
      <c r="CG43" s="3502"/>
      <c r="CH43" s="3503"/>
      <c r="CI43" s="3501"/>
      <c r="CJ43" s="3502"/>
      <c r="CK43" s="3502"/>
      <c r="CL43" s="3502"/>
      <c r="CM43" s="3502"/>
      <c r="CN43" s="3502"/>
      <c r="CO43" s="3502"/>
      <c r="CP43" s="3502"/>
      <c r="CQ43" s="3502"/>
      <c r="CR43" s="3502"/>
      <c r="CS43" s="3502"/>
      <c r="CT43" s="3502"/>
      <c r="CU43" s="3502"/>
      <c r="CV43" s="3502"/>
      <c r="CW43" s="3502"/>
      <c r="CX43" s="3502"/>
      <c r="CY43" s="3503"/>
      <c r="CZ43" s="3501"/>
      <c r="DA43" s="3502"/>
      <c r="DB43" s="3502"/>
      <c r="DC43" s="3502"/>
      <c r="DD43" s="3502"/>
      <c r="DE43" s="3502"/>
      <c r="DF43" s="3502"/>
      <c r="DG43" s="3502"/>
      <c r="DH43" s="3502"/>
      <c r="DI43" s="3502"/>
      <c r="DJ43" s="3502"/>
      <c r="DK43" s="3502"/>
      <c r="DL43" s="3502"/>
      <c r="DM43" s="3502"/>
      <c r="DN43" s="3502"/>
      <c r="DO43" s="3502"/>
      <c r="DP43" s="3503"/>
      <c r="DQ43" s="544"/>
      <c r="DR43" s="538"/>
    </row>
    <row r="44" spans="2:122" s="539" customFormat="1" ht="13.5" customHeight="1">
      <c r="B44" s="537"/>
      <c r="C44" s="3482"/>
      <c r="D44" s="3483"/>
      <c r="E44" s="3483"/>
      <c r="F44" s="3484"/>
      <c r="G44" s="3488"/>
      <c r="H44" s="3488"/>
      <c r="I44" s="3488"/>
      <c r="J44" s="3488"/>
      <c r="K44" s="3488"/>
      <c r="L44" s="3488"/>
      <c r="M44" s="3488"/>
      <c r="N44" s="3488"/>
      <c r="O44" s="3488"/>
      <c r="P44" s="3488"/>
      <c r="Q44" s="3488"/>
      <c r="R44" s="3488"/>
      <c r="S44" s="3488"/>
      <c r="T44" s="3488"/>
      <c r="U44" s="3488"/>
      <c r="V44" s="3488"/>
      <c r="W44" s="3488"/>
      <c r="X44" s="3488"/>
      <c r="Y44" s="3488"/>
      <c r="Z44" s="3488"/>
      <c r="AA44" s="3488"/>
      <c r="AB44" s="3488"/>
      <c r="AC44" s="3488"/>
      <c r="AD44" s="3488"/>
      <c r="AE44" s="3488"/>
      <c r="AF44" s="3492"/>
      <c r="AG44" s="3493"/>
      <c r="AH44" s="3493"/>
      <c r="AI44" s="3494"/>
      <c r="AJ44" s="3501"/>
      <c r="AK44" s="3502"/>
      <c r="AL44" s="3502"/>
      <c r="AM44" s="3502"/>
      <c r="AN44" s="3502"/>
      <c r="AO44" s="3502"/>
      <c r="AP44" s="3502"/>
      <c r="AQ44" s="3502"/>
      <c r="AR44" s="3502"/>
      <c r="AS44" s="3502"/>
      <c r="AT44" s="3502"/>
      <c r="AU44" s="3502"/>
      <c r="AV44" s="3502"/>
      <c r="AW44" s="3502"/>
      <c r="AX44" s="3502"/>
      <c r="AY44" s="3502"/>
      <c r="AZ44" s="3503"/>
      <c r="BA44" s="3501"/>
      <c r="BB44" s="3502"/>
      <c r="BC44" s="3502"/>
      <c r="BD44" s="3502"/>
      <c r="BE44" s="3502"/>
      <c r="BF44" s="3502"/>
      <c r="BG44" s="3502"/>
      <c r="BH44" s="3502"/>
      <c r="BI44" s="3502"/>
      <c r="BJ44" s="3502"/>
      <c r="BK44" s="3502"/>
      <c r="BL44" s="3502"/>
      <c r="BM44" s="3502"/>
      <c r="BN44" s="3502"/>
      <c r="BO44" s="3502"/>
      <c r="BP44" s="3502"/>
      <c r="BQ44" s="3503"/>
      <c r="BR44" s="3501"/>
      <c r="BS44" s="3502"/>
      <c r="BT44" s="3502"/>
      <c r="BU44" s="3502"/>
      <c r="BV44" s="3502"/>
      <c r="BW44" s="3502"/>
      <c r="BX44" s="3502"/>
      <c r="BY44" s="3502"/>
      <c r="BZ44" s="3502"/>
      <c r="CA44" s="3502"/>
      <c r="CB44" s="3502"/>
      <c r="CC44" s="3502"/>
      <c r="CD44" s="3502"/>
      <c r="CE44" s="3502"/>
      <c r="CF44" s="3502"/>
      <c r="CG44" s="3502"/>
      <c r="CH44" s="3503"/>
      <c r="CI44" s="3501"/>
      <c r="CJ44" s="3502"/>
      <c r="CK44" s="3502"/>
      <c r="CL44" s="3502"/>
      <c r="CM44" s="3502"/>
      <c r="CN44" s="3502"/>
      <c r="CO44" s="3502"/>
      <c r="CP44" s="3502"/>
      <c r="CQ44" s="3502"/>
      <c r="CR44" s="3502"/>
      <c r="CS44" s="3502"/>
      <c r="CT44" s="3502"/>
      <c r="CU44" s="3502"/>
      <c r="CV44" s="3502"/>
      <c r="CW44" s="3502"/>
      <c r="CX44" s="3502"/>
      <c r="CY44" s="3503"/>
      <c r="CZ44" s="3501"/>
      <c r="DA44" s="3502"/>
      <c r="DB44" s="3502"/>
      <c r="DC44" s="3502"/>
      <c r="DD44" s="3502"/>
      <c r="DE44" s="3502"/>
      <c r="DF44" s="3502"/>
      <c r="DG44" s="3502"/>
      <c r="DH44" s="3502"/>
      <c r="DI44" s="3502"/>
      <c r="DJ44" s="3502"/>
      <c r="DK44" s="3502"/>
      <c r="DL44" s="3502"/>
      <c r="DM44" s="3502"/>
      <c r="DN44" s="3502"/>
      <c r="DO44" s="3502"/>
      <c r="DP44" s="3503"/>
      <c r="DQ44" s="544"/>
      <c r="DR44" s="538"/>
    </row>
    <row r="45" spans="2:122" s="539" customFormat="1" ht="13.5" customHeight="1">
      <c r="B45" s="537"/>
      <c r="C45" s="3482"/>
      <c r="D45" s="3483"/>
      <c r="E45" s="3483"/>
      <c r="F45" s="3484"/>
      <c r="G45" s="3488"/>
      <c r="H45" s="3488"/>
      <c r="I45" s="3488"/>
      <c r="J45" s="3488"/>
      <c r="K45" s="3488"/>
      <c r="L45" s="3488"/>
      <c r="M45" s="3488"/>
      <c r="N45" s="3488"/>
      <c r="O45" s="3488"/>
      <c r="P45" s="3488"/>
      <c r="Q45" s="3488"/>
      <c r="R45" s="3488"/>
      <c r="S45" s="3488"/>
      <c r="T45" s="3488"/>
      <c r="U45" s="3488"/>
      <c r="V45" s="3488"/>
      <c r="W45" s="3488"/>
      <c r="X45" s="3488"/>
      <c r="Y45" s="3488"/>
      <c r="Z45" s="3488"/>
      <c r="AA45" s="3488"/>
      <c r="AB45" s="3488"/>
      <c r="AC45" s="3488"/>
      <c r="AD45" s="3488"/>
      <c r="AE45" s="3488"/>
      <c r="AF45" s="3492"/>
      <c r="AG45" s="3493"/>
      <c r="AH45" s="3493"/>
      <c r="AI45" s="3494"/>
      <c r="AJ45" s="3501"/>
      <c r="AK45" s="3502"/>
      <c r="AL45" s="3502"/>
      <c r="AM45" s="3502"/>
      <c r="AN45" s="3502"/>
      <c r="AO45" s="3502"/>
      <c r="AP45" s="3502"/>
      <c r="AQ45" s="3502"/>
      <c r="AR45" s="3502"/>
      <c r="AS45" s="3502"/>
      <c r="AT45" s="3502"/>
      <c r="AU45" s="3502"/>
      <c r="AV45" s="3502"/>
      <c r="AW45" s="3502"/>
      <c r="AX45" s="3502"/>
      <c r="AY45" s="3502"/>
      <c r="AZ45" s="3503"/>
      <c r="BA45" s="3501"/>
      <c r="BB45" s="3502"/>
      <c r="BC45" s="3502"/>
      <c r="BD45" s="3502"/>
      <c r="BE45" s="3502"/>
      <c r="BF45" s="3502"/>
      <c r="BG45" s="3502"/>
      <c r="BH45" s="3502"/>
      <c r="BI45" s="3502"/>
      <c r="BJ45" s="3502"/>
      <c r="BK45" s="3502"/>
      <c r="BL45" s="3502"/>
      <c r="BM45" s="3502"/>
      <c r="BN45" s="3502"/>
      <c r="BO45" s="3502"/>
      <c r="BP45" s="3502"/>
      <c r="BQ45" s="3503"/>
      <c r="BR45" s="3501"/>
      <c r="BS45" s="3502"/>
      <c r="BT45" s="3502"/>
      <c r="BU45" s="3502"/>
      <c r="BV45" s="3502"/>
      <c r="BW45" s="3502"/>
      <c r="BX45" s="3502"/>
      <c r="BY45" s="3502"/>
      <c r="BZ45" s="3502"/>
      <c r="CA45" s="3502"/>
      <c r="CB45" s="3502"/>
      <c r="CC45" s="3502"/>
      <c r="CD45" s="3502"/>
      <c r="CE45" s="3502"/>
      <c r="CF45" s="3502"/>
      <c r="CG45" s="3502"/>
      <c r="CH45" s="3503"/>
      <c r="CI45" s="3501"/>
      <c r="CJ45" s="3502"/>
      <c r="CK45" s="3502"/>
      <c r="CL45" s="3502"/>
      <c r="CM45" s="3502"/>
      <c r="CN45" s="3502"/>
      <c r="CO45" s="3502"/>
      <c r="CP45" s="3502"/>
      <c r="CQ45" s="3502"/>
      <c r="CR45" s="3502"/>
      <c r="CS45" s="3502"/>
      <c r="CT45" s="3502"/>
      <c r="CU45" s="3502"/>
      <c r="CV45" s="3502"/>
      <c r="CW45" s="3502"/>
      <c r="CX45" s="3502"/>
      <c r="CY45" s="3503"/>
      <c r="CZ45" s="3501"/>
      <c r="DA45" s="3502"/>
      <c r="DB45" s="3502"/>
      <c r="DC45" s="3502"/>
      <c r="DD45" s="3502"/>
      <c r="DE45" s="3502"/>
      <c r="DF45" s="3502"/>
      <c r="DG45" s="3502"/>
      <c r="DH45" s="3502"/>
      <c r="DI45" s="3502"/>
      <c r="DJ45" s="3502"/>
      <c r="DK45" s="3502"/>
      <c r="DL45" s="3502"/>
      <c r="DM45" s="3502"/>
      <c r="DN45" s="3502"/>
      <c r="DO45" s="3502"/>
      <c r="DP45" s="3503"/>
      <c r="DQ45" s="544"/>
      <c r="DR45" s="538"/>
    </row>
    <row r="46" spans="2:122" s="539" customFormat="1" ht="13.5" customHeight="1">
      <c r="B46" s="537"/>
      <c r="C46" s="3482"/>
      <c r="D46" s="3483"/>
      <c r="E46" s="3483"/>
      <c r="F46" s="3484"/>
      <c r="G46" s="3488"/>
      <c r="H46" s="3488"/>
      <c r="I46" s="3488"/>
      <c r="J46" s="3488"/>
      <c r="K46" s="3488"/>
      <c r="L46" s="3488"/>
      <c r="M46" s="3488"/>
      <c r="N46" s="3488"/>
      <c r="O46" s="3488"/>
      <c r="P46" s="3488"/>
      <c r="Q46" s="3488"/>
      <c r="R46" s="3488"/>
      <c r="S46" s="3488"/>
      <c r="T46" s="3488"/>
      <c r="U46" s="3488"/>
      <c r="V46" s="3488"/>
      <c r="W46" s="3488"/>
      <c r="X46" s="3488"/>
      <c r="Y46" s="3488"/>
      <c r="Z46" s="3488"/>
      <c r="AA46" s="3488"/>
      <c r="AB46" s="3488"/>
      <c r="AC46" s="3488"/>
      <c r="AD46" s="3488"/>
      <c r="AE46" s="3488"/>
      <c r="AF46" s="3495"/>
      <c r="AG46" s="3496"/>
      <c r="AH46" s="3496"/>
      <c r="AI46" s="3497"/>
      <c r="AJ46" s="3504"/>
      <c r="AK46" s="3505"/>
      <c r="AL46" s="3505"/>
      <c r="AM46" s="3505"/>
      <c r="AN46" s="3505"/>
      <c r="AO46" s="3505"/>
      <c r="AP46" s="3505"/>
      <c r="AQ46" s="3505"/>
      <c r="AR46" s="3505"/>
      <c r="AS46" s="3505"/>
      <c r="AT46" s="3505"/>
      <c r="AU46" s="3505"/>
      <c r="AV46" s="3505"/>
      <c r="AW46" s="3505"/>
      <c r="AX46" s="3505"/>
      <c r="AY46" s="3505"/>
      <c r="AZ46" s="3506"/>
      <c r="BA46" s="3504"/>
      <c r="BB46" s="3505"/>
      <c r="BC46" s="3505"/>
      <c r="BD46" s="3505"/>
      <c r="BE46" s="3505"/>
      <c r="BF46" s="3505"/>
      <c r="BG46" s="3505"/>
      <c r="BH46" s="3505"/>
      <c r="BI46" s="3505"/>
      <c r="BJ46" s="3505"/>
      <c r="BK46" s="3505"/>
      <c r="BL46" s="3505"/>
      <c r="BM46" s="3505"/>
      <c r="BN46" s="3505"/>
      <c r="BO46" s="3505"/>
      <c r="BP46" s="3505"/>
      <c r="BQ46" s="3506"/>
      <c r="BR46" s="3504"/>
      <c r="BS46" s="3505"/>
      <c r="BT46" s="3505"/>
      <c r="BU46" s="3505"/>
      <c r="BV46" s="3505"/>
      <c r="BW46" s="3505"/>
      <c r="BX46" s="3505"/>
      <c r="BY46" s="3505"/>
      <c r="BZ46" s="3505"/>
      <c r="CA46" s="3505"/>
      <c r="CB46" s="3505"/>
      <c r="CC46" s="3505"/>
      <c r="CD46" s="3505"/>
      <c r="CE46" s="3505"/>
      <c r="CF46" s="3505"/>
      <c r="CG46" s="3505"/>
      <c r="CH46" s="3506"/>
      <c r="CI46" s="3504"/>
      <c r="CJ46" s="3505"/>
      <c r="CK46" s="3505"/>
      <c r="CL46" s="3505"/>
      <c r="CM46" s="3505"/>
      <c r="CN46" s="3505"/>
      <c r="CO46" s="3505"/>
      <c r="CP46" s="3505"/>
      <c r="CQ46" s="3505"/>
      <c r="CR46" s="3505"/>
      <c r="CS46" s="3505"/>
      <c r="CT46" s="3505"/>
      <c r="CU46" s="3505"/>
      <c r="CV46" s="3505"/>
      <c r="CW46" s="3505"/>
      <c r="CX46" s="3505"/>
      <c r="CY46" s="3506"/>
      <c r="CZ46" s="3504"/>
      <c r="DA46" s="3505"/>
      <c r="DB46" s="3505"/>
      <c r="DC46" s="3505"/>
      <c r="DD46" s="3505"/>
      <c r="DE46" s="3505"/>
      <c r="DF46" s="3505"/>
      <c r="DG46" s="3505"/>
      <c r="DH46" s="3505"/>
      <c r="DI46" s="3505"/>
      <c r="DJ46" s="3505"/>
      <c r="DK46" s="3505"/>
      <c r="DL46" s="3505"/>
      <c r="DM46" s="3505"/>
      <c r="DN46" s="3505"/>
      <c r="DO46" s="3505"/>
      <c r="DP46" s="3506"/>
      <c r="DQ46" s="544"/>
      <c r="DR46" s="538"/>
    </row>
    <row r="47" spans="2:122" s="539" customFormat="1" ht="13.5" customHeight="1">
      <c r="B47" s="537"/>
      <c r="C47" s="3482"/>
      <c r="D47" s="3483"/>
      <c r="E47" s="3483"/>
      <c r="F47" s="3484"/>
      <c r="G47" s="3488"/>
      <c r="H47" s="3488"/>
      <c r="I47" s="3488"/>
      <c r="J47" s="3488"/>
      <c r="K47" s="3488"/>
      <c r="L47" s="3488"/>
      <c r="M47" s="3488"/>
      <c r="N47" s="3488"/>
      <c r="O47" s="3488"/>
      <c r="P47" s="3488"/>
      <c r="Q47" s="3488"/>
      <c r="R47" s="3488"/>
      <c r="S47" s="3488"/>
      <c r="T47" s="3488"/>
      <c r="U47" s="3488"/>
      <c r="V47" s="3488"/>
      <c r="W47" s="3488"/>
      <c r="X47" s="3488"/>
      <c r="Y47" s="3488"/>
      <c r="Z47" s="3488"/>
      <c r="AA47" s="3488"/>
      <c r="AB47" s="3488"/>
      <c r="AC47" s="3488"/>
      <c r="AD47" s="3488"/>
      <c r="AE47" s="3488"/>
      <c r="AF47" s="3507" t="s">
        <v>460</v>
      </c>
      <c r="AG47" s="3490"/>
      <c r="AH47" s="3490"/>
      <c r="AI47" s="3491"/>
      <c r="AJ47" s="3498"/>
      <c r="AK47" s="3499"/>
      <c r="AL47" s="3499"/>
      <c r="AM47" s="3499"/>
      <c r="AN47" s="3499"/>
      <c r="AO47" s="3499"/>
      <c r="AP47" s="3499"/>
      <c r="AQ47" s="3499"/>
      <c r="AR47" s="3499"/>
      <c r="AS47" s="3499"/>
      <c r="AT47" s="3499"/>
      <c r="AU47" s="3499"/>
      <c r="AV47" s="3499"/>
      <c r="AW47" s="3499"/>
      <c r="AX47" s="3499"/>
      <c r="AY47" s="3499"/>
      <c r="AZ47" s="3500"/>
      <c r="BA47" s="3498"/>
      <c r="BB47" s="3499"/>
      <c r="BC47" s="3499"/>
      <c r="BD47" s="3499"/>
      <c r="BE47" s="3499"/>
      <c r="BF47" s="3499"/>
      <c r="BG47" s="3499"/>
      <c r="BH47" s="3499"/>
      <c r="BI47" s="3499"/>
      <c r="BJ47" s="3499"/>
      <c r="BK47" s="3499"/>
      <c r="BL47" s="3499"/>
      <c r="BM47" s="3499"/>
      <c r="BN47" s="3499"/>
      <c r="BO47" s="3499"/>
      <c r="BP47" s="3499"/>
      <c r="BQ47" s="3500"/>
      <c r="BR47" s="3498"/>
      <c r="BS47" s="3499"/>
      <c r="BT47" s="3499"/>
      <c r="BU47" s="3499"/>
      <c r="BV47" s="3499"/>
      <c r="BW47" s="3499"/>
      <c r="BX47" s="3499"/>
      <c r="BY47" s="3499"/>
      <c r="BZ47" s="3499"/>
      <c r="CA47" s="3499"/>
      <c r="CB47" s="3499"/>
      <c r="CC47" s="3499"/>
      <c r="CD47" s="3499"/>
      <c r="CE47" s="3499"/>
      <c r="CF47" s="3499"/>
      <c r="CG47" s="3499"/>
      <c r="CH47" s="3500"/>
      <c r="CI47" s="3498"/>
      <c r="CJ47" s="3499"/>
      <c r="CK47" s="3499"/>
      <c r="CL47" s="3499"/>
      <c r="CM47" s="3499"/>
      <c r="CN47" s="3499"/>
      <c r="CO47" s="3499"/>
      <c r="CP47" s="3499"/>
      <c r="CQ47" s="3499"/>
      <c r="CR47" s="3499"/>
      <c r="CS47" s="3499"/>
      <c r="CT47" s="3499"/>
      <c r="CU47" s="3499"/>
      <c r="CV47" s="3499"/>
      <c r="CW47" s="3499"/>
      <c r="CX47" s="3499"/>
      <c r="CY47" s="3500"/>
      <c r="CZ47" s="3498"/>
      <c r="DA47" s="3499"/>
      <c r="DB47" s="3499"/>
      <c r="DC47" s="3499"/>
      <c r="DD47" s="3499"/>
      <c r="DE47" s="3499"/>
      <c r="DF47" s="3499"/>
      <c r="DG47" s="3499"/>
      <c r="DH47" s="3499"/>
      <c r="DI47" s="3499"/>
      <c r="DJ47" s="3499"/>
      <c r="DK47" s="3499"/>
      <c r="DL47" s="3499"/>
      <c r="DM47" s="3499"/>
      <c r="DN47" s="3499"/>
      <c r="DO47" s="3499"/>
      <c r="DP47" s="3500"/>
      <c r="DQ47" s="544"/>
      <c r="DR47" s="538"/>
    </row>
    <row r="48" spans="2:122" s="539" customFormat="1" ht="13.5" customHeight="1">
      <c r="B48" s="537"/>
      <c r="C48" s="3482"/>
      <c r="D48" s="3483"/>
      <c r="E48" s="3483"/>
      <c r="F48" s="3484"/>
      <c r="G48" s="3488"/>
      <c r="H48" s="3488"/>
      <c r="I48" s="3488"/>
      <c r="J48" s="3488"/>
      <c r="K48" s="3488"/>
      <c r="L48" s="3488"/>
      <c r="M48" s="3488"/>
      <c r="N48" s="3488"/>
      <c r="O48" s="3488"/>
      <c r="P48" s="3488"/>
      <c r="Q48" s="3488"/>
      <c r="R48" s="3488"/>
      <c r="S48" s="3488"/>
      <c r="T48" s="3488"/>
      <c r="U48" s="3488"/>
      <c r="V48" s="3488"/>
      <c r="W48" s="3488"/>
      <c r="X48" s="3488"/>
      <c r="Y48" s="3488"/>
      <c r="Z48" s="3488"/>
      <c r="AA48" s="3488"/>
      <c r="AB48" s="3488"/>
      <c r="AC48" s="3488"/>
      <c r="AD48" s="3488"/>
      <c r="AE48" s="3488"/>
      <c r="AF48" s="3492"/>
      <c r="AG48" s="3493"/>
      <c r="AH48" s="3493"/>
      <c r="AI48" s="3494"/>
      <c r="AJ48" s="3501"/>
      <c r="AK48" s="3502"/>
      <c r="AL48" s="3502"/>
      <c r="AM48" s="3502"/>
      <c r="AN48" s="3502"/>
      <c r="AO48" s="3502"/>
      <c r="AP48" s="3502"/>
      <c r="AQ48" s="3502"/>
      <c r="AR48" s="3502"/>
      <c r="AS48" s="3502"/>
      <c r="AT48" s="3502"/>
      <c r="AU48" s="3502"/>
      <c r="AV48" s="3502"/>
      <c r="AW48" s="3502"/>
      <c r="AX48" s="3502"/>
      <c r="AY48" s="3502"/>
      <c r="AZ48" s="3503"/>
      <c r="BA48" s="3501"/>
      <c r="BB48" s="3502"/>
      <c r="BC48" s="3502"/>
      <c r="BD48" s="3502"/>
      <c r="BE48" s="3502"/>
      <c r="BF48" s="3502"/>
      <c r="BG48" s="3502"/>
      <c r="BH48" s="3502"/>
      <c r="BI48" s="3502"/>
      <c r="BJ48" s="3502"/>
      <c r="BK48" s="3502"/>
      <c r="BL48" s="3502"/>
      <c r="BM48" s="3502"/>
      <c r="BN48" s="3502"/>
      <c r="BO48" s="3502"/>
      <c r="BP48" s="3502"/>
      <c r="BQ48" s="3503"/>
      <c r="BR48" s="3501"/>
      <c r="BS48" s="3502"/>
      <c r="BT48" s="3502"/>
      <c r="BU48" s="3502"/>
      <c r="BV48" s="3502"/>
      <c r="BW48" s="3502"/>
      <c r="BX48" s="3502"/>
      <c r="BY48" s="3502"/>
      <c r="BZ48" s="3502"/>
      <c r="CA48" s="3502"/>
      <c r="CB48" s="3502"/>
      <c r="CC48" s="3502"/>
      <c r="CD48" s="3502"/>
      <c r="CE48" s="3502"/>
      <c r="CF48" s="3502"/>
      <c r="CG48" s="3502"/>
      <c r="CH48" s="3503"/>
      <c r="CI48" s="3501"/>
      <c r="CJ48" s="3502"/>
      <c r="CK48" s="3502"/>
      <c r="CL48" s="3502"/>
      <c r="CM48" s="3502"/>
      <c r="CN48" s="3502"/>
      <c r="CO48" s="3502"/>
      <c r="CP48" s="3502"/>
      <c r="CQ48" s="3502"/>
      <c r="CR48" s="3502"/>
      <c r="CS48" s="3502"/>
      <c r="CT48" s="3502"/>
      <c r="CU48" s="3502"/>
      <c r="CV48" s="3502"/>
      <c r="CW48" s="3502"/>
      <c r="CX48" s="3502"/>
      <c r="CY48" s="3503"/>
      <c r="CZ48" s="3501"/>
      <c r="DA48" s="3502"/>
      <c r="DB48" s="3502"/>
      <c r="DC48" s="3502"/>
      <c r="DD48" s="3502"/>
      <c r="DE48" s="3502"/>
      <c r="DF48" s="3502"/>
      <c r="DG48" s="3502"/>
      <c r="DH48" s="3502"/>
      <c r="DI48" s="3502"/>
      <c r="DJ48" s="3502"/>
      <c r="DK48" s="3502"/>
      <c r="DL48" s="3502"/>
      <c r="DM48" s="3502"/>
      <c r="DN48" s="3502"/>
      <c r="DO48" s="3502"/>
      <c r="DP48" s="3503"/>
      <c r="DQ48" s="544"/>
      <c r="DR48" s="538"/>
    </row>
    <row r="49" spans="2:122" s="539" customFormat="1" ht="13.5" customHeight="1">
      <c r="B49" s="537"/>
      <c r="C49" s="3482"/>
      <c r="D49" s="3483"/>
      <c r="E49" s="3483"/>
      <c r="F49" s="3484"/>
      <c r="G49" s="3488"/>
      <c r="H49" s="3488"/>
      <c r="I49" s="3488"/>
      <c r="J49" s="3488"/>
      <c r="K49" s="3488"/>
      <c r="L49" s="3488"/>
      <c r="M49" s="3488"/>
      <c r="N49" s="3488"/>
      <c r="O49" s="3488"/>
      <c r="P49" s="3488"/>
      <c r="Q49" s="3488"/>
      <c r="R49" s="3488"/>
      <c r="S49" s="3488"/>
      <c r="T49" s="3488"/>
      <c r="U49" s="3488"/>
      <c r="V49" s="3488"/>
      <c r="W49" s="3488"/>
      <c r="X49" s="3488"/>
      <c r="Y49" s="3488"/>
      <c r="Z49" s="3488"/>
      <c r="AA49" s="3488"/>
      <c r="AB49" s="3488"/>
      <c r="AC49" s="3488"/>
      <c r="AD49" s="3488"/>
      <c r="AE49" s="3488"/>
      <c r="AF49" s="3492"/>
      <c r="AG49" s="3493"/>
      <c r="AH49" s="3493"/>
      <c r="AI49" s="3494"/>
      <c r="AJ49" s="3501"/>
      <c r="AK49" s="3502"/>
      <c r="AL49" s="3502"/>
      <c r="AM49" s="3502"/>
      <c r="AN49" s="3502"/>
      <c r="AO49" s="3502"/>
      <c r="AP49" s="3502"/>
      <c r="AQ49" s="3502"/>
      <c r="AR49" s="3502"/>
      <c r="AS49" s="3502"/>
      <c r="AT49" s="3502"/>
      <c r="AU49" s="3502"/>
      <c r="AV49" s="3502"/>
      <c r="AW49" s="3502"/>
      <c r="AX49" s="3502"/>
      <c r="AY49" s="3502"/>
      <c r="AZ49" s="3503"/>
      <c r="BA49" s="3501"/>
      <c r="BB49" s="3502"/>
      <c r="BC49" s="3502"/>
      <c r="BD49" s="3502"/>
      <c r="BE49" s="3502"/>
      <c r="BF49" s="3502"/>
      <c r="BG49" s="3502"/>
      <c r="BH49" s="3502"/>
      <c r="BI49" s="3502"/>
      <c r="BJ49" s="3502"/>
      <c r="BK49" s="3502"/>
      <c r="BL49" s="3502"/>
      <c r="BM49" s="3502"/>
      <c r="BN49" s="3502"/>
      <c r="BO49" s="3502"/>
      <c r="BP49" s="3502"/>
      <c r="BQ49" s="3503"/>
      <c r="BR49" s="3501"/>
      <c r="BS49" s="3502"/>
      <c r="BT49" s="3502"/>
      <c r="BU49" s="3502"/>
      <c r="BV49" s="3502"/>
      <c r="BW49" s="3502"/>
      <c r="BX49" s="3502"/>
      <c r="BY49" s="3502"/>
      <c r="BZ49" s="3502"/>
      <c r="CA49" s="3502"/>
      <c r="CB49" s="3502"/>
      <c r="CC49" s="3502"/>
      <c r="CD49" s="3502"/>
      <c r="CE49" s="3502"/>
      <c r="CF49" s="3502"/>
      <c r="CG49" s="3502"/>
      <c r="CH49" s="3503"/>
      <c r="CI49" s="3501"/>
      <c r="CJ49" s="3502"/>
      <c r="CK49" s="3502"/>
      <c r="CL49" s="3502"/>
      <c r="CM49" s="3502"/>
      <c r="CN49" s="3502"/>
      <c r="CO49" s="3502"/>
      <c r="CP49" s="3502"/>
      <c r="CQ49" s="3502"/>
      <c r="CR49" s="3502"/>
      <c r="CS49" s="3502"/>
      <c r="CT49" s="3502"/>
      <c r="CU49" s="3502"/>
      <c r="CV49" s="3502"/>
      <c r="CW49" s="3502"/>
      <c r="CX49" s="3502"/>
      <c r="CY49" s="3503"/>
      <c r="CZ49" s="3501"/>
      <c r="DA49" s="3502"/>
      <c r="DB49" s="3502"/>
      <c r="DC49" s="3502"/>
      <c r="DD49" s="3502"/>
      <c r="DE49" s="3502"/>
      <c r="DF49" s="3502"/>
      <c r="DG49" s="3502"/>
      <c r="DH49" s="3502"/>
      <c r="DI49" s="3502"/>
      <c r="DJ49" s="3502"/>
      <c r="DK49" s="3502"/>
      <c r="DL49" s="3502"/>
      <c r="DM49" s="3502"/>
      <c r="DN49" s="3502"/>
      <c r="DO49" s="3502"/>
      <c r="DP49" s="3503"/>
      <c r="DQ49" s="544"/>
      <c r="DR49" s="538"/>
    </row>
    <row r="50" spans="2:122" s="539" customFormat="1" ht="13.5" customHeight="1">
      <c r="B50" s="537"/>
      <c r="C50" s="3482"/>
      <c r="D50" s="3483"/>
      <c r="E50" s="3483"/>
      <c r="F50" s="3484"/>
      <c r="G50" s="3488"/>
      <c r="H50" s="3488"/>
      <c r="I50" s="3488"/>
      <c r="J50" s="3488"/>
      <c r="K50" s="3488"/>
      <c r="L50" s="3488"/>
      <c r="M50" s="3488"/>
      <c r="N50" s="3488"/>
      <c r="O50" s="3488"/>
      <c r="P50" s="3488"/>
      <c r="Q50" s="3488"/>
      <c r="R50" s="3488"/>
      <c r="S50" s="3488"/>
      <c r="T50" s="3488"/>
      <c r="U50" s="3488"/>
      <c r="V50" s="3488"/>
      <c r="W50" s="3488"/>
      <c r="X50" s="3488"/>
      <c r="Y50" s="3488"/>
      <c r="Z50" s="3488"/>
      <c r="AA50" s="3488"/>
      <c r="AB50" s="3488"/>
      <c r="AC50" s="3488"/>
      <c r="AD50" s="3488"/>
      <c r="AE50" s="3488"/>
      <c r="AF50" s="3492"/>
      <c r="AG50" s="3493"/>
      <c r="AH50" s="3493"/>
      <c r="AI50" s="3494"/>
      <c r="AJ50" s="3501"/>
      <c r="AK50" s="3502"/>
      <c r="AL50" s="3502"/>
      <c r="AM50" s="3502"/>
      <c r="AN50" s="3502"/>
      <c r="AO50" s="3502"/>
      <c r="AP50" s="3502"/>
      <c r="AQ50" s="3502"/>
      <c r="AR50" s="3502"/>
      <c r="AS50" s="3502"/>
      <c r="AT50" s="3502"/>
      <c r="AU50" s="3502"/>
      <c r="AV50" s="3502"/>
      <c r="AW50" s="3502"/>
      <c r="AX50" s="3502"/>
      <c r="AY50" s="3502"/>
      <c r="AZ50" s="3503"/>
      <c r="BA50" s="3501"/>
      <c r="BB50" s="3502"/>
      <c r="BC50" s="3502"/>
      <c r="BD50" s="3502"/>
      <c r="BE50" s="3502"/>
      <c r="BF50" s="3502"/>
      <c r="BG50" s="3502"/>
      <c r="BH50" s="3502"/>
      <c r="BI50" s="3502"/>
      <c r="BJ50" s="3502"/>
      <c r="BK50" s="3502"/>
      <c r="BL50" s="3502"/>
      <c r="BM50" s="3502"/>
      <c r="BN50" s="3502"/>
      <c r="BO50" s="3502"/>
      <c r="BP50" s="3502"/>
      <c r="BQ50" s="3503"/>
      <c r="BR50" s="3501"/>
      <c r="BS50" s="3502"/>
      <c r="BT50" s="3502"/>
      <c r="BU50" s="3502"/>
      <c r="BV50" s="3502"/>
      <c r="BW50" s="3502"/>
      <c r="BX50" s="3502"/>
      <c r="BY50" s="3502"/>
      <c r="BZ50" s="3502"/>
      <c r="CA50" s="3502"/>
      <c r="CB50" s="3502"/>
      <c r="CC50" s="3502"/>
      <c r="CD50" s="3502"/>
      <c r="CE50" s="3502"/>
      <c r="CF50" s="3502"/>
      <c r="CG50" s="3502"/>
      <c r="CH50" s="3503"/>
      <c r="CI50" s="3501"/>
      <c r="CJ50" s="3502"/>
      <c r="CK50" s="3502"/>
      <c r="CL50" s="3502"/>
      <c r="CM50" s="3502"/>
      <c r="CN50" s="3502"/>
      <c r="CO50" s="3502"/>
      <c r="CP50" s="3502"/>
      <c r="CQ50" s="3502"/>
      <c r="CR50" s="3502"/>
      <c r="CS50" s="3502"/>
      <c r="CT50" s="3502"/>
      <c r="CU50" s="3502"/>
      <c r="CV50" s="3502"/>
      <c r="CW50" s="3502"/>
      <c r="CX50" s="3502"/>
      <c r="CY50" s="3503"/>
      <c r="CZ50" s="3501"/>
      <c r="DA50" s="3502"/>
      <c r="DB50" s="3502"/>
      <c r="DC50" s="3502"/>
      <c r="DD50" s="3502"/>
      <c r="DE50" s="3502"/>
      <c r="DF50" s="3502"/>
      <c r="DG50" s="3502"/>
      <c r="DH50" s="3502"/>
      <c r="DI50" s="3502"/>
      <c r="DJ50" s="3502"/>
      <c r="DK50" s="3502"/>
      <c r="DL50" s="3502"/>
      <c r="DM50" s="3502"/>
      <c r="DN50" s="3502"/>
      <c r="DO50" s="3502"/>
      <c r="DP50" s="3503"/>
      <c r="DQ50" s="544"/>
      <c r="DR50" s="538"/>
    </row>
    <row r="51" spans="2:122" s="539" customFormat="1" ht="13.5" customHeight="1">
      <c r="B51" s="537"/>
      <c r="C51" s="3482"/>
      <c r="D51" s="3483"/>
      <c r="E51" s="3483"/>
      <c r="F51" s="3484"/>
      <c r="G51" s="3488"/>
      <c r="H51" s="3488"/>
      <c r="I51" s="3488"/>
      <c r="J51" s="3488"/>
      <c r="K51" s="3488"/>
      <c r="L51" s="3488"/>
      <c r="M51" s="3488"/>
      <c r="N51" s="3488"/>
      <c r="O51" s="3488"/>
      <c r="P51" s="3488"/>
      <c r="Q51" s="3488"/>
      <c r="R51" s="3488"/>
      <c r="S51" s="3488"/>
      <c r="T51" s="3488"/>
      <c r="U51" s="3488"/>
      <c r="V51" s="3488"/>
      <c r="W51" s="3488"/>
      <c r="X51" s="3488"/>
      <c r="Y51" s="3488"/>
      <c r="Z51" s="3488"/>
      <c r="AA51" s="3488"/>
      <c r="AB51" s="3488"/>
      <c r="AC51" s="3488"/>
      <c r="AD51" s="3488"/>
      <c r="AE51" s="3488"/>
      <c r="AF51" s="3492"/>
      <c r="AG51" s="3493"/>
      <c r="AH51" s="3493"/>
      <c r="AI51" s="3494"/>
      <c r="AJ51" s="3501"/>
      <c r="AK51" s="3502"/>
      <c r="AL51" s="3502"/>
      <c r="AM51" s="3502"/>
      <c r="AN51" s="3502"/>
      <c r="AO51" s="3502"/>
      <c r="AP51" s="3502"/>
      <c r="AQ51" s="3502"/>
      <c r="AR51" s="3502"/>
      <c r="AS51" s="3502"/>
      <c r="AT51" s="3502"/>
      <c r="AU51" s="3502"/>
      <c r="AV51" s="3502"/>
      <c r="AW51" s="3502"/>
      <c r="AX51" s="3502"/>
      <c r="AY51" s="3502"/>
      <c r="AZ51" s="3503"/>
      <c r="BA51" s="3501"/>
      <c r="BB51" s="3502"/>
      <c r="BC51" s="3502"/>
      <c r="BD51" s="3502"/>
      <c r="BE51" s="3502"/>
      <c r="BF51" s="3502"/>
      <c r="BG51" s="3502"/>
      <c r="BH51" s="3502"/>
      <c r="BI51" s="3502"/>
      <c r="BJ51" s="3502"/>
      <c r="BK51" s="3502"/>
      <c r="BL51" s="3502"/>
      <c r="BM51" s="3502"/>
      <c r="BN51" s="3502"/>
      <c r="BO51" s="3502"/>
      <c r="BP51" s="3502"/>
      <c r="BQ51" s="3503"/>
      <c r="BR51" s="3501"/>
      <c r="BS51" s="3502"/>
      <c r="BT51" s="3502"/>
      <c r="BU51" s="3502"/>
      <c r="BV51" s="3502"/>
      <c r="BW51" s="3502"/>
      <c r="BX51" s="3502"/>
      <c r="BY51" s="3502"/>
      <c r="BZ51" s="3502"/>
      <c r="CA51" s="3502"/>
      <c r="CB51" s="3502"/>
      <c r="CC51" s="3502"/>
      <c r="CD51" s="3502"/>
      <c r="CE51" s="3502"/>
      <c r="CF51" s="3502"/>
      <c r="CG51" s="3502"/>
      <c r="CH51" s="3503"/>
      <c r="CI51" s="3501"/>
      <c r="CJ51" s="3502"/>
      <c r="CK51" s="3502"/>
      <c r="CL51" s="3502"/>
      <c r="CM51" s="3502"/>
      <c r="CN51" s="3502"/>
      <c r="CO51" s="3502"/>
      <c r="CP51" s="3502"/>
      <c r="CQ51" s="3502"/>
      <c r="CR51" s="3502"/>
      <c r="CS51" s="3502"/>
      <c r="CT51" s="3502"/>
      <c r="CU51" s="3502"/>
      <c r="CV51" s="3502"/>
      <c r="CW51" s="3502"/>
      <c r="CX51" s="3502"/>
      <c r="CY51" s="3503"/>
      <c r="CZ51" s="3501"/>
      <c r="DA51" s="3502"/>
      <c r="DB51" s="3502"/>
      <c r="DC51" s="3502"/>
      <c r="DD51" s="3502"/>
      <c r="DE51" s="3502"/>
      <c r="DF51" s="3502"/>
      <c r="DG51" s="3502"/>
      <c r="DH51" s="3502"/>
      <c r="DI51" s="3502"/>
      <c r="DJ51" s="3502"/>
      <c r="DK51" s="3502"/>
      <c r="DL51" s="3502"/>
      <c r="DM51" s="3502"/>
      <c r="DN51" s="3502"/>
      <c r="DO51" s="3502"/>
      <c r="DP51" s="3503"/>
      <c r="DQ51" s="544"/>
      <c r="DR51" s="538"/>
    </row>
    <row r="52" spans="2:122" s="539" customFormat="1" ht="13.5" customHeight="1">
      <c r="B52" s="537"/>
      <c r="C52" s="3482"/>
      <c r="D52" s="3483"/>
      <c r="E52" s="3483"/>
      <c r="F52" s="3484"/>
      <c r="G52" s="3488"/>
      <c r="H52" s="3488"/>
      <c r="I52" s="3488"/>
      <c r="J52" s="3488"/>
      <c r="K52" s="3488"/>
      <c r="L52" s="3488"/>
      <c r="M52" s="3488"/>
      <c r="N52" s="3488"/>
      <c r="O52" s="3488"/>
      <c r="P52" s="3488"/>
      <c r="Q52" s="3488"/>
      <c r="R52" s="3488"/>
      <c r="S52" s="3488"/>
      <c r="T52" s="3488"/>
      <c r="U52" s="3488"/>
      <c r="V52" s="3488"/>
      <c r="W52" s="3488"/>
      <c r="X52" s="3488"/>
      <c r="Y52" s="3488"/>
      <c r="Z52" s="3488"/>
      <c r="AA52" s="3488"/>
      <c r="AB52" s="3488"/>
      <c r="AC52" s="3488"/>
      <c r="AD52" s="3488"/>
      <c r="AE52" s="3488"/>
      <c r="AF52" s="3492"/>
      <c r="AG52" s="3493"/>
      <c r="AH52" s="3493"/>
      <c r="AI52" s="3494"/>
      <c r="AJ52" s="3501"/>
      <c r="AK52" s="3502"/>
      <c r="AL52" s="3502"/>
      <c r="AM52" s="3502"/>
      <c r="AN52" s="3502"/>
      <c r="AO52" s="3502"/>
      <c r="AP52" s="3502"/>
      <c r="AQ52" s="3502"/>
      <c r="AR52" s="3502"/>
      <c r="AS52" s="3502"/>
      <c r="AT52" s="3502"/>
      <c r="AU52" s="3502"/>
      <c r="AV52" s="3502"/>
      <c r="AW52" s="3502"/>
      <c r="AX52" s="3502"/>
      <c r="AY52" s="3502"/>
      <c r="AZ52" s="3503"/>
      <c r="BA52" s="3501"/>
      <c r="BB52" s="3502"/>
      <c r="BC52" s="3502"/>
      <c r="BD52" s="3502"/>
      <c r="BE52" s="3502"/>
      <c r="BF52" s="3502"/>
      <c r="BG52" s="3502"/>
      <c r="BH52" s="3502"/>
      <c r="BI52" s="3502"/>
      <c r="BJ52" s="3502"/>
      <c r="BK52" s="3502"/>
      <c r="BL52" s="3502"/>
      <c r="BM52" s="3502"/>
      <c r="BN52" s="3502"/>
      <c r="BO52" s="3502"/>
      <c r="BP52" s="3502"/>
      <c r="BQ52" s="3503"/>
      <c r="BR52" s="3501"/>
      <c r="BS52" s="3502"/>
      <c r="BT52" s="3502"/>
      <c r="BU52" s="3502"/>
      <c r="BV52" s="3502"/>
      <c r="BW52" s="3502"/>
      <c r="BX52" s="3502"/>
      <c r="BY52" s="3502"/>
      <c r="BZ52" s="3502"/>
      <c r="CA52" s="3502"/>
      <c r="CB52" s="3502"/>
      <c r="CC52" s="3502"/>
      <c r="CD52" s="3502"/>
      <c r="CE52" s="3502"/>
      <c r="CF52" s="3502"/>
      <c r="CG52" s="3502"/>
      <c r="CH52" s="3503"/>
      <c r="CI52" s="3501"/>
      <c r="CJ52" s="3502"/>
      <c r="CK52" s="3502"/>
      <c r="CL52" s="3502"/>
      <c r="CM52" s="3502"/>
      <c r="CN52" s="3502"/>
      <c r="CO52" s="3502"/>
      <c r="CP52" s="3502"/>
      <c r="CQ52" s="3502"/>
      <c r="CR52" s="3502"/>
      <c r="CS52" s="3502"/>
      <c r="CT52" s="3502"/>
      <c r="CU52" s="3502"/>
      <c r="CV52" s="3502"/>
      <c r="CW52" s="3502"/>
      <c r="CX52" s="3502"/>
      <c r="CY52" s="3503"/>
      <c r="CZ52" s="3501"/>
      <c r="DA52" s="3502"/>
      <c r="DB52" s="3502"/>
      <c r="DC52" s="3502"/>
      <c r="DD52" s="3502"/>
      <c r="DE52" s="3502"/>
      <c r="DF52" s="3502"/>
      <c r="DG52" s="3502"/>
      <c r="DH52" s="3502"/>
      <c r="DI52" s="3502"/>
      <c r="DJ52" s="3502"/>
      <c r="DK52" s="3502"/>
      <c r="DL52" s="3502"/>
      <c r="DM52" s="3502"/>
      <c r="DN52" s="3502"/>
      <c r="DO52" s="3502"/>
      <c r="DP52" s="3503"/>
      <c r="DQ52" s="544"/>
      <c r="DR52" s="538"/>
    </row>
    <row r="53" spans="2:122" s="539" customFormat="1" ht="13.5" customHeight="1">
      <c r="B53" s="537"/>
      <c r="C53" s="3482"/>
      <c r="D53" s="3483"/>
      <c r="E53" s="3483"/>
      <c r="F53" s="3484"/>
      <c r="G53" s="3488"/>
      <c r="H53" s="3488"/>
      <c r="I53" s="3488"/>
      <c r="J53" s="3488"/>
      <c r="K53" s="3488"/>
      <c r="L53" s="3488"/>
      <c r="M53" s="3488"/>
      <c r="N53" s="3488"/>
      <c r="O53" s="3488"/>
      <c r="P53" s="3488"/>
      <c r="Q53" s="3488"/>
      <c r="R53" s="3488"/>
      <c r="S53" s="3488"/>
      <c r="T53" s="3488"/>
      <c r="U53" s="3488"/>
      <c r="V53" s="3488"/>
      <c r="W53" s="3488"/>
      <c r="X53" s="3488"/>
      <c r="Y53" s="3488"/>
      <c r="Z53" s="3488"/>
      <c r="AA53" s="3488"/>
      <c r="AB53" s="3488"/>
      <c r="AC53" s="3488"/>
      <c r="AD53" s="3488"/>
      <c r="AE53" s="3488"/>
      <c r="AF53" s="3492"/>
      <c r="AG53" s="3493"/>
      <c r="AH53" s="3493"/>
      <c r="AI53" s="3494"/>
      <c r="AJ53" s="3501"/>
      <c r="AK53" s="3502"/>
      <c r="AL53" s="3502"/>
      <c r="AM53" s="3502"/>
      <c r="AN53" s="3502"/>
      <c r="AO53" s="3502"/>
      <c r="AP53" s="3502"/>
      <c r="AQ53" s="3502"/>
      <c r="AR53" s="3502"/>
      <c r="AS53" s="3502"/>
      <c r="AT53" s="3502"/>
      <c r="AU53" s="3502"/>
      <c r="AV53" s="3502"/>
      <c r="AW53" s="3502"/>
      <c r="AX53" s="3502"/>
      <c r="AY53" s="3502"/>
      <c r="AZ53" s="3503"/>
      <c r="BA53" s="3501"/>
      <c r="BB53" s="3502"/>
      <c r="BC53" s="3502"/>
      <c r="BD53" s="3502"/>
      <c r="BE53" s="3502"/>
      <c r="BF53" s="3502"/>
      <c r="BG53" s="3502"/>
      <c r="BH53" s="3502"/>
      <c r="BI53" s="3502"/>
      <c r="BJ53" s="3502"/>
      <c r="BK53" s="3502"/>
      <c r="BL53" s="3502"/>
      <c r="BM53" s="3502"/>
      <c r="BN53" s="3502"/>
      <c r="BO53" s="3502"/>
      <c r="BP53" s="3502"/>
      <c r="BQ53" s="3503"/>
      <c r="BR53" s="3501"/>
      <c r="BS53" s="3502"/>
      <c r="BT53" s="3502"/>
      <c r="BU53" s="3502"/>
      <c r="BV53" s="3502"/>
      <c r="BW53" s="3502"/>
      <c r="BX53" s="3502"/>
      <c r="BY53" s="3502"/>
      <c r="BZ53" s="3502"/>
      <c r="CA53" s="3502"/>
      <c r="CB53" s="3502"/>
      <c r="CC53" s="3502"/>
      <c r="CD53" s="3502"/>
      <c r="CE53" s="3502"/>
      <c r="CF53" s="3502"/>
      <c r="CG53" s="3502"/>
      <c r="CH53" s="3503"/>
      <c r="CI53" s="3501"/>
      <c r="CJ53" s="3502"/>
      <c r="CK53" s="3502"/>
      <c r="CL53" s="3502"/>
      <c r="CM53" s="3502"/>
      <c r="CN53" s="3502"/>
      <c r="CO53" s="3502"/>
      <c r="CP53" s="3502"/>
      <c r="CQ53" s="3502"/>
      <c r="CR53" s="3502"/>
      <c r="CS53" s="3502"/>
      <c r="CT53" s="3502"/>
      <c r="CU53" s="3502"/>
      <c r="CV53" s="3502"/>
      <c r="CW53" s="3502"/>
      <c r="CX53" s="3502"/>
      <c r="CY53" s="3503"/>
      <c r="CZ53" s="3501"/>
      <c r="DA53" s="3502"/>
      <c r="DB53" s="3502"/>
      <c r="DC53" s="3502"/>
      <c r="DD53" s="3502"/>
      <c r="DE53" s="3502"/>
      <c r="DF53" s="3502"/>
      <c r="DG53" s="3502"/>
      <c r="DH53" s="3502"/>
      <c r="DI53" s="3502"/>
      <c r="DJ53" s="3502"/>
      <c r="DK53" s="3502"/>
      <c r="DL53" s="3502"/>
      <c r="DM53" s="3502"/>
      <c r="DN53" s="3502"/>
      <c r="DO53" s="3502"/>
      <c r="DP53" s="3503"/>
      <c r="DQ53" s="544"/>
      <c r="DR53" s="538"/>
    </row>
    <row r="54" spans="2:122" s="539" customFormat="1" ht="12.75" customHeight="1">
      <c r="B54" s="537"/>
      <c r="C54" s="3482"/>
      <c r="D54" s="3483"/>
      <c r="E54" s="3483"/>
      <c r="F54" s="3484"/>
      <c r="G54" s="3488"/>
      <c r="H54" s="3488"/>
      <c r="I54" s="3488"/>
      <c r="J54" s="3488"/>
      <c r="K54" s="3488"/>
      <c r="L54" s="3488"/>
      <c r="M54" s="3488"/>
      <c r="N54" s="3488"/>
      <c r="O54" s="3488"/>
      <c r="P54" s="3488"/>
      <c r="Q54" s="3488"/>
      <c r="R54" s="3488"/>
      <c r="S54" s="3488"/>
      <c r="T54" s="3488"/>
      <c r="U54" s="3488"/>
      <c r="V54" s="3488"/>
      <c r="W54" s="3488"/>
      <c r="X54" s="3488"/>
      <c r="Y54" s="3488"/>
      <c r="Z54" s="3488"/>
      <c r="AA54" s="3488"/>
      <c r="AB54" s="3488"/>
      <c r="AC54" s="3488"/>
      <c r="AD54" s="3488"/>
      <c r="AE54" s="3488"/>
      <c r="AF54" s="3492"/>
      <c r="AG54" s="3493"/>
      <c r="AH54" s="3493"/>
      <c r="AI54" s="3494"/>
      <c r="AJ54" s="3501"/>
      <c r="AK54" s="3502"/>
      <c r="AL54" s="3502"/>
      <c r="AM54" s="3502"/>
      <c r="AN54" s="3502"/>
      <c r="AO54" s="3502"/>
      <c r="AP54" s="3502"/>
      <c r="AQ54" s="3502"/>
      <c r="AR54" s="3502"/>
      <c r="AS54" s="3502"/>
      <c r="AT54" s="3502"/>
      <c r="AU54" s="3502"/>
      <c r="AV54" s="3502"/>
      <c r="AW54" s="3502"/>
      <c r="AX54" s="3502"/>
      <c r="AY54" s="3502"/>
      <c r="AZ54" s="3503"/>
      <c r="BA54" s="3501"/>
      <c r="BB54" s="3502"/>
      <c r="BC54" s="3502"/>
      <c r="BD54" s="3502"/>
      <c r="BE54" s="3502"/>
      <c r="BF54" s="3502"/>
      <c r="BG54" s="3502"/>
      <c r="BH54" s="3502"/>
      <c r="BI54" s="3502"/>
      <c r="BJ54" s="3502"/>
      <c r="BK54" s="3502"/>
      <c r="BL54" s="3502"/>
      <c r="BM54" s="3502"/>
      <c r="BN54" s="3502"/>
      <c r="BO54" s="3502"/>
      <c r="BP54" s="3502"/>
      <c r="BQ54" s="3503"/>
      <c r="BR54" s="3501"/>
      <c r="BS54" s="3502"/>
      <c r="BT54" s="3502"/>
      <c r="BU54" s="3502"/>
      <c r="BV54" s="3502"/>
      <c r="BW54" s="3502"/>
      <c r="BX54" s="3502"/>
      <c r="BY54" s="3502"/>
      <c r="BZ54" s="3502"/>
      <c r="CA54" s="3502"/>
      <c r="CB54" s="3502"/>
      <c r="CC54" s="3502"/>
      <c r="CD54" s="3502"/>
      <c r="CE54" s="3502"/>
      <c r="CF54" s="3502"/>
      <c r="CG54" s="3502"/>
      <c r="CH54" s="3503"/>
      <c r="CI54" s="3501"/>
      <c r="CJ54" s="3502"/>
      <c r="CK54" s="3502"/>
      <c r="CL54" s="3502"/>
      <c r="CM54" s="3502"/>
      <c r="CN54" s="3502"/>
      <c r="CO54" s="3502"/>
      <c r="CP54" s="3502"/>
      <c r="CQ54" s="3502"/>
      <c r="CR54" s="3502"/>
      <c r="CS54" s="3502"/>
      <c r="CT54" s="3502"/>
      <c r="CU54" s="3502"/>
      <c r="CV54" s="3502"/>
      <c r="CW54" s="3502"/>
      <c r="CX54" s="3502"/>
      <c r="CY54" s="3503"/>
      <c r="CZ54" s="3501"/>
      <c r="DA54" s="3502"/>
      <c r="DB54" s="3502"/>
      <c r="DC54" s="3502"/>
      <c r="DD54" s="3502"/>
      <c r="DE54" s="3502"/>
      <c r="DF54" s="3502"/>
      <c r="DG54" s="3502"/>
      <c r="DH54" s="3502"/>
      <c r="DI54" s="3502"/>
      <c r="DJ54" s="3502"/>
      <c r="DK54" s="3502"/>
      <c r="DL54" s="3502"/>
      <c r="DM54" s="3502"/>
      <c r="DN54" s="3502"/>
      <c r="DO54" s="3502"/>
      <c r="DP54" s="3503"/>
      <c r="DQ54" s="544"/>
      <c r="DR54" s="538"/>
    </row>
    <row r="55" spans="2:122" s="539" customFormat="1" ht="12.75" customHeight="1">
      <c r="B55" s="537"/>
      <c r="C55" s="3482"/>
      <c r="D55" s="3483"/>
      <c r="E55" s="3483"/>
      <c r="F55" s="3484"/>
      <c r="G55" s="3488"/>
      <c r="H55" s="3488"/>
      <c r="I55" s="3488"/>
      <c r="J55" s="3488"/>
      <c r="K55" s="3488"/>
      <c r="L55" s="3488"/>
      <c r="M55" s="3488"/>
      <c r="N55" s="3488"/>
      <c r="O55" s="3488"/>
      <c r="P55" s="3488"/>
      <c r="Q55" s="3488"/>
      <c r="R55" s="3488"/>
      <c r="S55" s="3488"/>
      <c r="T55" s="3488"/>
      <c r="U55" s="3488"/>
      <c r="V55" s="3488"/>
      <c r="W55" s="3488"/>
      <c r="X55" s="3488"/>
      <c r="Y55" s="3488"/>
      <c r="Z55" s="3488"/>
      <c r="AA55" s="3488"/>
      <c r="AB55" s="3488"/>
      <c r="AC55" s="3488"/>
      <c r="AD55" s="3488"/>
      <c r="AE55" s="3488"/>
      <c r="AF55" s="3492"/>
      <c r="AG55" s="3493"/>
      <c r="AH55" s="3493"/>
      <c r="AI55" s="3494"/>
      <c r="AJ55" s="3504"/>
      <c r="AK55" s="3505"/>
      <c r="AL55" s="3505"/>
      <c r="AM55" s="3505"/>
      <c r="AN55" s="3505"/>
      <c r="AO55" s="3505"/>
      <c r="AP55" s="3505"/>
      <c r="AQ55" s="3505"/>
      <c r="AR55" s="3505"/>
      <c r="AS55" s="3505"/>
      <c r="AT55" s="3505"/>
      <c r="AU55" s="3505"/>
      <c r="AV55" s="3505"/>
      <c r="AW55" s="3505"/>
      <c r="AX55" s="3505"/>
      <c r="AY55" s="3505"/>
      <c r="AZ55" s="3506"/>
      <c r="BA55" s="3504"/>
      <c r="BB55" s="3505"/>
      <c r="BC55" s="3505"/>
      <c r="BD55" s="3505"/>
      <c r="BE55" s="3505"/>
      <c r="BF55" s="3505"/>
      <c r="BG55" s="3505"/>
      <c r="BH55" s="3505"/>
      <c r="BI55" s="3505"/>
      <c r="BJ55" s="3505"/>
      <c r="BK55" s="3505"/>
      <c r="BL55" s="3505"/>
      <c r="BM55" s="3505"/>
      <c r="BN55" s="3505"/>
      <c r="BO55" s="3505"/>
      <c r="BP55" s="3505"/>
      <c r="BQ55" s="3506"/>
      <c r="BR55" s="3504"/>
      <c r="BS55" s="3505"/>
      <c r="BT55" s="3505"/>
      <c r="BU55" s="3505"/>
      <c r="BV55" s="3505"/>
      <c r="BW55" s="3505"/>
      <c r="BX55" s="3505"/>
      <c r="BY55" s="3505"/>
      <c r="BZ55" s="3505"/>
      <c r="CA55" s="3505"/>
      <c r="CB55" s="3505"/>
      <c r="CC55" s="3505"/>
      <c r="CD55" s="3505"/>
      <c r="CE55" s="3505"/>
      <c r="CF55" s="3505"/>
      <c r="CG55" s="3505"/>
      <c r="CH55" s="3506"/>
      <c r="CI55" s="3504"/>
      <c r="CJ55" s="3505"/>
      <c r="CK55" s="3505"/>
      <c r="CL55" s="3505"/>
      <c r="CM55" s="3505"/>
      <c r="CN55" s="3505"/>
      <c r="CO55" s="3505"/>
      <c r="CP55" s="3505"/>
      <c r="CQ55" s="3505"/>
      <c r="CR55" s="3505"/>
      <c r="CS55" s="3505"/>
      <c r="CT55" s="3505"/>
      <c r="CU55" s="3505"/>
      <c r="CV55" s="3505"/>
      <c r="CW55" s="3505"/>
      <c r="CX55" s="3505"/>
      <c r="CY55" s="3506"/>
      <c r="CZ55" s="3504"/>
      <c r="DA55" s="3505"/>
      <c r="DB55" s="3505"/>
      <c r="DC55" s="3505"/>
      <c r="DD55" s="3505"/>
      <c r="DE55" s="3505"/>
      <c r="DF55" s="3505"/>
      <c r="DG55" s="3505"/>
      <c r="DH55" s="3505"/>
      <c r="DI55" s="3505"/>
      <c r="DJ55" s="3505"/>
      <c r="DK55" s="3505"/>
      <c r="DL55" s="3505"/>
      <c r="DM55" s="3505"/>
      <c r="DN55" s="3505"/>
      <c r="DO55" s="3505"/>
      <c r="DP55" s="3506"/>
      <c r="DQ55" s="544"/>
      <c r="DR55" s="538"/>
    </row>
    <row r="56" spans="2:122" s="539" customFormat="1">
      <c r="B56" s="537"/>
      <c r="C56" s="3482"/>
      <c r="D56" s="3483"/>
      <c r="E56" s="3483"/>
      <c r="F56" s="3484"/>
      <c r="G56" s="3488"/>
      <c r="H56" s="3488"/>
      <c r="I56" s="3488"/>
      <c r="J56" s="3488"/>
      <c r="K56" s="3488"/>
      <c r="L56" s="3488"/>
      <c r="M56" s="3488"/>
      <c r="N56" s="3488"/>
      <c r="O56" s="3488"/>
      <c r="P56" s="3488"/>
      <c r="Q56" s="3488"/>
      <c r="R56" s="3488"/>
      <c r="S56" s="3488"/>
      <c r="T56" s="3488"/>
      <c r="U56" s="3488"/>
      <c r="V56" s="3488"/>
      <c r="W56" s="3488"/>
      <c r="X56" s="3488"/>
      <c r="Y56" s="3488"/>
      <c r="Z56" s="3488"/>
      <c r="AA56" s="3488"/>
      <c r="AB56" s="3488"/>
      <c r="AC56" s="3488"/>
      <c r="AD56" s="3488"/>
      <c r="AE56" s="3488"/>
      <c r="AF56" s="3492"/>
      <c r="AG56" s="3493"/>
      <c r="AH56" s="3493"/>
      <c r="AI56" s="3494"/>
      <c r="AJ56" s="3285" t="s">
        <v>461</v>
      </c>
      <c r="AK56" s="3285"/>
      <c r="AL56" s="3285"/>
      <c r="AM56" s="3285"/>
      <c r="AN56" s="3285"/>
      <c r="AO56" s="3285"/>
      <c r="AP56" s="3285"/>
      <c r="AQ56" s="3478"/>
      <c r="AR56" s="3478"/>
      <c r="AS56" s="3478"/>
      <c r="AT56" s="3478"/>
      <c r="AU56" s="3478"/>
      <c r="AV56" s="3478"/>
      <c r="AW56" s="3478"/>
      <c r="AX56" s="3478"/>
      <c r="AY56" s="3478"/>
      <c r="AZ56" s="3478"/>
      <c r="BA56" s="3285" t="s">
        <v>461</v>
      </c>
      <c r="BB56" s="3285"/>
      <c r="BC56" s="3285"/>
      <c r="BD56" s="3285"/>
      <c r="BE56" s="3285"/>
      <c r="BF56" s="3285"/>
      <c r="BG56" s="3285"/>
      <c r="BH56" s="3478"/>
      <c r="BI56" s="3478"/>
      <c r="BJ56" s="3478"/>
      <c r="BK56" s="3478"/>
      <c r="BL56" s="3478"/>
      <c r="BM56" s="3478"/>
      <c r="BN56" s="3478"/>
      <c r="BO56" s="3478"/>
      <c r="BP56" s="3478"/>
      <c r="BQ56" s="3478"/>
      <c r="BR56" s="3285" t="s">
        <v>461</v>
      </c>
      <c r="BS56" s="3285"/>
      <c r="BT56" s="3285"/>
      <c r="BU56" s="3285"/>
      <c r="BV56" s="3285"/>
      <c r="BW56" s="3285"/>
      <c r="BX56" s="3285"/>
      <c r="BY56" s="3478"/>
      <c r="BZ56" s="3478"/>
      <c r="CA56" s="3478"/>
      <c r="CB56" s="3478"/>
      <c r="CC56" s="3478"/>
      <c r="CD56" s="3478"/>
      <c r="CE56" s="3478"/>
      <c r="CF56" s="3478"/>
      <c r="CG56" s="3478"/>
      <c r="CH56" s="3478"/>
      <c r="CI56" s="3285" t="s">
        <v>461</v>
      </c>
      <c r="CJ56" s="3285"/>
      <c r="CK56" s="3285"/>
      <c r="CL56" s="3285"/>
      <c r="CM56" s="3285"/>
      <c r="CN56" s="3285"/>
      <c r="CO56" s="3285"/>
      <c r="CP56" s="3478"/>
      <c r="CQ56" s="3478"/>
      <c r="CR56" s="3478"/>
      <c r="CS56" s="3478"/>
      <c r="CT56" s="3478"/>
      <c r="CU56" s="3478"/>
      <c r="CV56" s="3478"/>
      <c r="CW56" s="3478"/>
      <c r="CX56" s="3478"/>
      <c r="CY56" s="3478"/>
      <c r="CZ56" s="3285" t="s">
        <v>461</v>
      </c>
      <c r="DA56" s="3285"/>
      <c r="DB56" s="3285"/>
      <c r="DC56" s="3285"/>
      <c r="DD56" s="3285"/>
      <c r="DE56" s="3285"/>
      <c r="DF56" s="3285"/>
      <c r="DG56" s="3478"/>
      <c r="DH56" s="3478"/>
      <c r="DI56" s="3478"/>
      <c r="DJ56" s="3478"/>
      <c r="DK56" s="3478"/>
      <c r="DL56" s="3478"/>
      <c r="DM56" s="3478"/>
      <c r="DN56" s="3478"/>
      <c r="DO56" s="3478"/>
      <c r="DP56" s="3478"/>
      <c r="DQ56" s="544"/>
      <c r="DR56" s="538"/>
    </row>
    <row r="57" spans="2:122" s="539" customFormat="1" ht="15">
      <c r="B57" s="537"/>
      <c r="C57" s="3482"/>
      <c r="D57" s="3483"/>
      <c r="E57" s="3483"/>
      <c r="F57" s="3484"/>
      <c r="G57" s="3469" t="s">
        <v>462</v>
      </c>
      <c r="H57" s="3470"/>
      <c r="I57" s="3470"/>
      <c r="J57" s="3470"/>
      <c r="K57" s="3470"/>
      <c r="L57" s="3471"/>
      <c r="M57" s="3469"/>
      <c r="N57" s="3470"/>
      <c r="O57" s="3470"/>
      <c r="P57" s="3470"/>
      <c r="Q57" s="3470"/>
      <c r="R57" s="3470"/>
      <c r="S57" s="3470"/>
      <c r="T57" s="3470"/>
      <c r="U57" s="3470"/>
      <c r="V57" s="3470"/>
      <c r="W57" s="3470"/>
      <c r="X57" s="3470"/>
      <c r="Y57" s="3470"/>
      <c r="Z57" s="3470"/>
      <c r="AA57" s="3470"/>
      <c r="AB57" s="3470"/>
      <c r="AC57" s="3470"/>
      <c r="AD57" s="3470"/>
      <c r="AE57" s="3471"/>
      <c r="AF57" s="3495"/>
      <c r="AG57" s="3496"/>
      <c r="AH57" s="3496"/>
      <c r="AI57" s="3497"/>
      <c r="AJ57" s="3478" t="s">
        <v>119</v>
      </c>
      <c r="AK57" s="3478"/>
      <c r="AL57" s="3478"/>
      <c r="AM57" s="3466"/>
      <c r="AN57" s="3467"/>
      <c r="AO57" s="3467"/>
      <c r="AP57" s="3468"/>
      <c r="AQ57" s="3285" t="s">
        <v>463</v>
      </c>
      <c r="AR57" s="3285"/>
      <c r="AS57" s="3285"/>
      <c r="AT57" s="3285"/>
      <c r="AU57" s="3285"/>
      <c r="AV57" s="3285"/>
      <c r="AW57" s="3466"/>
      <c r="AX57" s="3467"/>
      <c r="AY57" s="3467"/>
      <c r="AZ57" s="3468"/>
      <c r="BA57" s="3478" t="s">
        <v>119</v>
      </c>
      <c r="BB57" s="3478"/>
      <c r="BC57" s="3478"/>
      <c r="BD57" s="3466"/>
      <c r="BE57" s="3467"/>
      <c r="BF57" s="3467"/>
      <c r="BG57" s="3468"/>
      <c r="BH57" s="3285" t="s">
        <v>463</v>
      </c>
      <c r="BI57" s="3285"/>
      <c r="BJ57" s="3285"/>
      <c r="BK57" s="3285"/>
      <c r="BL57" s="3285"/>
      <c r="BM57" s="3285"/>
      <c r="BN57" s="3466"/>
      <c r="BO57" s="3467"/>
      <c r="BP57" s="3467"/>
      <c r="BQ57" s="3468"/>
      <c r="BR57" s="3478" t="s">
        <v>119</v>
      </c>
      <c r="BS57" s="3478"/>
      <c r="BT57" s="3478"/>
      <c r="BU57" s="3466"/>
      <c r="BV57" s="3467"/>
      <c r="BW57" s="3467"/>
      <c r="BX57" s="3468"/>
      <c r="BY57" s="3285" t="s">
        <v>463</v>
      </c>
      <c r="BZ57" s="3285"/>
      <c r="CA57" s="3285"/>
      <c r="CB57" s="3285"/>
      <c r="CC57" s="3285"/>
      <c r="CD57" s="3285"/>
      <c r="CE57" s="3466"/>
      <c r="CF57" s="3467"/>
      <c r="CG57" s="3467"/>
      <c r="CH57" s="3468"/>
      <c r="CI57" s="3478" t="s">
        <v>119</v>
      </c>
      <c r="CJ57" s="3478"/>
      <c r="CK57" s="3478"/>
      <c r="CL57" s="3466"/>
      <c r="CM57" s="3467"/>
      <c r="CN57" s="3467"/>
      <c r="CO57" s="3468"/>
      <c r="CP57" s="3285" t="s">
        <v>463</v>
      </c>
      <c r="CQ57" s="3285"/>
      <c r="CR57" s="3285"/>
      <c r="CS57" s="3285"/>
      <c r="CT57" s="3285"/>
      <c r="CU57" s="3285"/>
      <c r="CV57" s="3466"/>
      <c r="CW57" s="3467"/>
      <c r="CX57" s="3467"/>
      <c r="CY57" s="3468"/>
      <c r="CZ57" s="3478" t="s">
        <v>119</v>
      </c>
      <c r="DA57" s="3478"/>
      <c r="DB57" s="3478"/>
      <c r="DC57" s="3466"/>
      <c r="DD57" s="3467"/>
      <c r="DE57" s="3467"/>
      <c r="DF57" s="3468"/>
      <c r="DG57" s="3285" t="s">
        <v>463</v>
      </c>
      <c r="DH57" s="3285"/>
      <c r="DI57" s="3285"/>
      <c r="DJ57" s="3285"/>
      <c r="DK57" s="3285"/>
      <c r="DL57" s="3285"/>
      <c r="DM57" s="3466"/>
      <c r="DN57" s="3467"/>
      <c r="DO57" s="3467"/>
      <c r="DP57" s="3468"/>
      <c r="DQ57" s="544"/>
      <c r="DR57" s="538"/>
    </row>
    <row r="58" spans="2:122" s="539" customFormat="1" ht="15">
      <c r="B58" s="537"/>
      <c r="C58" s="3485"/>
      <c r="D58" s="3486"/>
      <c r="E58" s="3486"/>
      <c r="F58" s="3487"/>
      <c r="G58" s="3469" t="s">
        <v>119</v>
      </c>
      <c r="H58" s="3470"/>
      <c r="I58" s="3471"/>
      <c r="J58" s="3472"/>
      <c r="K58" s="3473"/>
      <c r="L58" s="3473"/>
      <c r="M58" s="3473"/>
      <c r="N58" s="3473"/>
      <c r="O58" s="3474"/>
      <c r="P58" s="3469" t="s">
        <v>464</v>
      </c>
      <c r="Q58" s="3470"/>
      <c r="R58" s="3471"/>
      <c r="S58" s="3469"/>
      <c r="T58" s="3470"/>
      <c r="U58" s="3470"/>
      <c r="V58" s="3470"/>
      <c r="W58" s="3470"/>
      <c r="X58" s="3470"/>
      <c r="Y58" s="3470"/>
      <c r="Z58" s="3470"/>
      <c r="AA58" s="3470"/>
      <c r="AB58" s="3470"/>
      <c r="AC58" s="3470"/>
      <c r="AD58" s="3470"/>
      <c r="AE58" s="3471"/>
      <c r="AF58" s="3475" t="s">
        <v>465</v>
      </c>
      <c r="AG58" s="3476"/>
      <c r="AH58" s="3476"/>
      <c r="AI58" s="3477"/>
      <c r="AJ58" s="3466"/>
      <c r="AK58" s="3467"/>
      <c r="AL58" s="3467"/>
      <c r="AM58" s="3467"/>
      <c r="AN58" s="3467"/>
      <c r="AO58" s="3467"/>
      <c r="AP58" s="3467"/>
      <c r="AQ58" s="3467"/>
      <c r="AR58" s="3467"/>
      <c r="AS58" s="3467"/>
      <c r="AT58" s="3467"/>
      <c r="AU58" s="3467"/>
      <c r="AV58" s="3467"/>
      <c r="AW58" s="3467"/>
      <c r="AX58" s="3467"/>
      <c r="AY58" s="3467"/>
      <c r="AZ58" s="3468"/>
      <c r="BA58" s="3466"/>
      <c r="BB58" s="3467"/>
      <c r="BC58" s="3467"/>
      <c r="BD58" s="3467"/>
      <c r="BE58" s="3467"/>
      <c r="BF58" s="3467"/>
      <c r="BG58" s="3467"/>
      <c r="BH58" s="3467"/>
      <c r="BI58" s="3467"/>
      <c r="BJ58" s="3467"/>
      <c r="BK58" s="3467"/>
      <c r="BL58" s="3467"/>
      <c r="BM58" s="3467"/>
      <c r="BN58" s="3467"/>
      <c r="BO58" s="3467"/>
      <c r="BP58" s="3467"/>
      <c r="BQ58" s="3468"/>
      <c r="BR58" s="3466"/>
      <c r="BS58" s="3467"/>
      <c r="BT58" s="3467"/>
      <c r="BU58" s="3467"/>
      <c r="BV58" s="3467"/>
      <c r="BW58" s="3467"/>
      <c r="BX58" s="3467"/>
      <c r="BY58" s="3467"/>
      <c r="BZ58" s="3467"/>
      <c r="CA58" s="3467"/>
      <c r="CB58" s="3467"/>
      <c r="CC58" s="3467"/>
      <c r="CD58" s="3467"/>
      <c r="CE58" s="3467"/>
      <c r="CF58" s="3467"/>
      <c r="CG58" s="3467"/>
      <c r="CH58" s="3468"/>
      <c r="CI58" s="3466"/>
      <c r="CJ58" s="3467"/>
      <c r="CK58" s="3467"/>
      <c r="CL58" s="3467"/>
      <c r="CM58" s="3467"/>
      <c r="CN58" s="3467"/>
      <c r="CO58" s="3467"/>
      <c r="CP58" s="3467"/>
      <c r="CQ58" s="3467"/>
      <c r="CR58" s="3467"/>
      <c r="CS58" s="3467"/>
      <c r="CT58" s="3467"/>
      <c r="CU58" s="3467"/>
      <c r="CV58" s="3467"/>
      <c r="CW58" s="3467"/>
      <c r="CX58" s="3467"/>
      <c r="CY58" s="3468"/>
      <c r="CZ58" s="3466"/>
      <c r="DA58" s="3467"/>
      <c r="DB58" s="3467"/>
      <c r="DC58" s="3467"/>
      <c r="DD58" s="3467"/>
      <c r="DE58" s="3467"/>
      <c r="DF58" s="3467"/>
      <c r="DG58" s="3467"/>
      <c r="DH58" s="3467"/>
      <c r="DI58" s="3467"/>
      <c r="DJ58" s="3467"/>
      <c r="DK58" s="3467"/>
      <c r="DL58" s="3467"/>
      <c r="DM58" s="3467"/>
      <c r="DN58" s="3467"/>
      <c r="DO58" s="3467"/>
      <c r="DP58" s="3468"/>
      <c r="DQ58" s="544"/>
      <c r="DR58" s="538"/>
    </row>
    <row r="59" spans="2:122" ht="13.5" thickBot="1">
      <c r="B59" s="588"/>
      <c r="C59" s="589"/>
      <c r="D59" s="589"/>
      <c r="E59" s="589"/>
      <c r="F59" s="589"/>
      <c r="G59" s="589"/>
      <c r="H59" s="589"/>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c r="AJ59" s="589"/>
      <c r="AK59" s="589"/>
      <c r="AL59" s="589"/>
      <c r="AM59" s="589"/>
      <c r="AN59" s="589"/>
      <c r="AO59" s="589"/>
      <c r="AP59" s="589"/>
      <c r="AQ59" s="589"/>
      <c r="AR59" s="589"/>
      <c r="AS59" s="589"/>
      <c r="AT59" s="589"/>
      <c r="AU59" s="589"/>
      <c r="AV59" s="589"/>
      <c r="AW59" s="589"/>
      <c r="AX59" s="589"/>
      <c r="AY59" s="589"/>
      <c r="AZ59" s="589"/>
      <c r="BA59" s="589"/>
      <c r="BB59" s="589"/>
      <c r="BC59" s="589"/>
      <c r="BD59" s="589"/>
      <c r="BE59" s="589"/>
      <c r="BF59" s="589"/>
      <c r="BG59" s="589"/>
      <c r="BH59" s="589"/>
      <c r="BI59" s="589"/>
      <c r="BJ59" s="589"/>
      <c r="BK59" s="589"/>
      <c r="BL59" s="589"/>
      <c r="BM59" s="589"/>
      <c r="BN59" s="589"/>
      <c r="BO59" s="589"/>
      <c r="BP59" s="589"/>
      <c r="BQ59" s="589"/>
      <c r="BR59" s="589"/>
      <c r="BS59" s="589"/>
      <c r="BT59" s="589"/>
      <c r="BU59" s="589"/>
      <c r="BV59" s="589"/>
      <c r="BW59" s="589"/>
      <c r="BX59" s="589"/>
      <c r="BY59" s="589"/>
      <c r="BZ59" s="589"/>
      <c r="CA59" s="589"/>
      <c r="CB59" s="589"/>
      <c r="CC59" s="589"/>
      <c r="CD59" s="589"/>
      <c r="CE59" s="589"/>
      <c r="CF59" s="589"/>
      <c r="CG59" s="589"/>
      <c r="CH59" s="589"/>
      <c r="CI59" s="589"/>
      <c r="CJ59" s="589"/>
      <c r="CK59" s="589"/>
      <c r="CL59" s="589"/>
      <c r="CM59" s="589"/>
      <c r="CN59" s="589"/>
      <c r="CO59" s="589"/>
      <c r="CP59" s="589"/>
      <c r="CQ59" s="589"/>
      <c r="CR59" s="589"/>
      <c r="CS59" s="589"/>
      <c r="CT59" s="589"/>
      <c r="CU59" s="589"/>
      <c r="CV59" s="589"/>
      <c r="CW59" s="589"/>
      <c r="CX59" s="589"/>
      <c r="CY59" s="589"/>
      <c r="CZ59" s="589"/>
      <c r="DA59" s="589"/>
      <c r="DB59" s="589"/>
      <c r="DC59" s="589"/>
      <c r="DD59" s="589"/>
      <c r="DE59" s="589"/>
      <c r="DF59" s="589"/>
      <c r="DG59" s="589"/>
      <c r="DH59" s="589"/>
      <c r="DI59" s="589"/>
      <c r="DJ59" s="589"/>
      <c r="DK59" s="589"/>
      <c r="DL59" s="589"/>
      <c r="DM59" s="589"/>
      <c r="DN59" s="589"/>
      <c r="DO59" s="589"/>
      <c r="DP59" s="589"/>
      <c r="DQ59" s="589"/>
      <c r="DR59" s="590"/>
    </row>
    <row r="60" spans="2:122" ht="12.75" customHeight="1">
      <c r="B60" s="3460" t="s">
        <v>89</v>
      </c>
      <c r="C60" s="3461"/>
      <c r="D60" s="3461"/>
      <c r="E60" s="3461"/>
      <c r="F60" s="3461"/>
      <c r="G60" s="3461"/>
      <c r="H60" s="3461"/>
      <c r="I60" s="3461"/>
      <c r="J60" s="3461"/>
      <c r="K60" s="3461"/>
      <c r="L60" s="3461"/>
      <c r="M60" s="3461"/>
      <c r="N60" s="3461"/>
      <c r="O60" s="3461"/>
      <c r="P60" s="3461"/>
      <c r="Q60" s="3461"/>
      <c r="R60" s="3461"/>
      <c r="S60" s="3461"/>
      <c r="T60" s="3461"/>
      <c r="U60" s="3461"/>
      <c r="V60" s="3461"/>
      <c r="W60" s="3461"/>
      <c r="X60" s="3461"/>
      <c r="Y60" s="3461"/>
      <c r="Z60" s="3461"/>
      <c r="AA60" s="3461"/>
      <c r="AB60" s="3461"/>
      <c r="AC60" s="3461"/>
      <c r="AD60" s="3461"/>
      <c r="AE60" s="3461"/>
      <c r="AF60" s="3461"/>
      <c r="AG60" s="3461"/>
      <c r="AH60" s="3461"/>
      <c r="AI60" s="3461"/>
      <c r="AJ60" s="3461"/>
      <c r="AK60" s="3461"/>
      <c r="AL60" s="3461"/>
      <c r="AM60" s="3461"/>
      <c r="AN60" s="3461"/>
      <c r="AO60" s="3461"/>
      <c r="AP60" s="3461"/>
      <c r="AQ60" s="3461"/>
      <c r="AR60" s="3461"/>
      <c r="AS60" s="3461"/>
      <c r="AT60" s="3461"/>
      <c r="AU60" s="3461"/>
      <c r="AV60" s="3461"/>
      <c r="AW60" s="3461"/>
      <c r="AX60" s="3461"/>
      <c r="AY60" s="3461"/>
      <c r="AZ60" s="3461"/>
      <c r="BA60" s="3461"/>
      <c r="BB60" s="3461"/>
      <c r="BC60" s="3461"/>
      <c r="BD60" s="3461"/>
      <c r="BE60" s="3461"/>
      <c r="BF60" s="3461"/>
      <c r="BG60" s="3461"/>
      <c r="BH60" s="3461"/>
      <c r="BI60" s="3461"/>
      <c r="BJ60" s="3461"/>
      <c r="BK60" s="3461"/>
      <c r="BL60" s="3461"/>
      <c r="BM60" s="3461"/>
      <c r="BN60" s="3461"/>
      <c r="BO60" s="3461"/>
      <c r="BP60" s="3461"/>
      <c r="BQ60" s="3461"/>
      <c r="BR60" s="3461"/>
      <c r="BS60" s="3461"/>
      <c r="BT60" s="3461"/>
      <c r="BU60" s="3461"/>
      <c r="BV60" s="3461"/>
      <c r="BW60" s="3461"/>
      <c r="BX60" s="3461"/>
      <c r="BY60" s="3461"/>
      <c r="BZ60" s="3461"/>
      <c r="CA60" s="3461"/>
      <c r="CB60" s="3461"/>
      <c r="CC60" s="3461"/>
      <c r="CD60" s="3461"/>
      <c r="CE60" s="3461"/>
      <c r="CF60" s="3461"/>
      <c r="CG60" s="3461"/>
      <c r="CH60" s="3461"/>
      <c r="CI60" s="3461"/>
      <c r="CJ60" s="3461"/>
      <c r="CK60" s="3461"/>
      <c r="CL60" s="3461"/>
      <c r="CM60" s="3461"/>
      <c r="CN60" s="3461"/>
      <c r="CO60" s="3461"/>
      <c r="CP60" s="3461"/>
      <c r="CQ60" s="3461"/>
      <c r="CR60" s="3461"/>
      <c r="CS60" s="3461"/>
      <c r="CT60" s="3461"/>
      <c r="CU60" s="3461"/>
      <c r="CV60" s="3461"/>
      <c r="CW60" s="3461"/>
      <c r="CX60" s="3461"/>
      <c r="CY60" s="3461"/>
      <c r="CZ60" s="3461"/>
      <c r="DA60" s="3461"/>
      <c r="DB60" s="3461"/>
      <c r="DC60" s="3461"/>
      <c r="DD60" s="3461"/>
      <c r="DE60" s="3461"/>
      <c r="DF60" s="3461"/>
      <c r="DG60" s="3461"/>
      <c r="DH60" s="3461"/>
      <c r="DI60" s="3461"/>
      <c r="DJ60" s="3461"/>
      <c r="DK60" s="3461"/>
      <c r="DL60" s="3461"/>
      <c r="DM60" s="3461"/>
      <c r="DN60" s="3461"/>
      <c r="DO60" s="3461"/>
      <c r="DP60" s="3461"/>
      <c r="DQ60" s="3461"/>
      <c r="DR60" s="3462"/>
    </row>
    <row r="61" spans="2:122" ht="15" customHeight="1" thickBot="1">
      <c r="B61" s="3463"/>
      <c r="C61" s="3464"/>
      <c r="D61" s="3464"/>
      <c r="E61" s="3464"/>
      <c r="F61" s="3464"/>
      <c r="G61" s="3464"/>
      <c r="H61" s="3464"/>
      <c r="I61" s="3464"/>
      <c r="J61" s="3464"/>
      <c r="K61" s="3464"/>
      <c r="L61" s="3464"/>
      <c r="M61" s="3464"/>
      <c r="N61" s="3464"/>
      <c r="O61" s="3464"/>
      <c r="P61" s="3464"/>
      <c r="Q61" s="3464"/>
      <c r="R61" s="3464"/>
      <c r="S61" s="3464"/>
      <c r="T61" s="3464"/>
      <c r="U61" s="3464"/>
      <c r="V61" s="3464"/>
      <c r="W61" s="3464"/>
      <c r="X61" s="3464"/>
      <c r="Y61" s="3464"/>
      <c r="Z61" s="3464"/>
      <c r="AA61" s="3464"/>
      <c r="AB61" s="3464"/>
      <c r="AC61" s="3464"/>
      <c r="AD61" s="3464"/>
      <c r="AE61" s="3464"/>
      <c r="AF61" s="3464"/>
      <c r="AG61" s="3464"/>
      <c r="AH61" s="3464"/>
      <c r="AI61" s="3464"/>
      <c r="AJ61" s="3464"/>
      <c r="AK61" s="3464"/>
      <c r="AL61" s="3464"/>
      <c r="AM61" s="3464"/>
      <c r="AN61" s="3464"/>
      <c r="AO61" s="3464"/>
      <c r="AP61" s="3464"/>
      <c r="AQ61" s="3464"/>
      <c r="AR61" s="3464"/>
      <c r="AS61" s="3464"/>
      <c r="AT61" s="3464"/>
      <c r="AU61" s="3464"/>
      <c r="AV61" s="3464"/>
      <c r="AW61" s="3464"/>
      <c r="AX61" s="3464"/>
      <c r="AY61" s="3464"/>
      <c r="AZ61" s="3464"/>
      <c r="BA61" s="3464"/>
      <c r="BB61" s="3464"/>
      <c r="BC61" s="3464"/>
      <c r="BD61" s="3464"/>
      <c r="BE61" s="3464"/>
      <c r="BF61" s="3464"/>
      <c r="BG61" s="3464"/>
      <c r="BH61" s="3464"/>
      <c r="BI61" s="3464"/>
      <c r="BJ61" s="3464"/>
      <c r="BK61" s="3464"/>
      <c r="BL61" s="3464"/>
      <c r="BM61" s="3464"/>
      <c r="BN61" s="3464"/>
      <c r="BO61" s="3464"/>
      <c r="BP61" s="3464"/>
      <c r="BQ61" s="3464"/>
      <c r="BR61" s="3464"/>
      <c r="BS61" s="3464"/>
      <c r="BT61" s="3464"/>
      <c r="BU61" s="3464"/>
      <c r="BV61" s="3464"/>
      <c r="BW61" s="3464"/>
      <c r="BX61" s="3464"/>
      <c r="BY61" s="3464"/>
      <c r="BZ61" s="3464"/>
      <c r="CA61" s="3464"/>
      <c r="CB61" s="3464"/>
      <c r="CC61" s="3464"/>
      <c r="CD61" s="3464"/>
      <c r="CE61" s="3464"/>
      <c r="CF61" s="3464"/>
      <c r="CG61" s="3464"/>
      <c r="CH61" s="3464"/>
      <c r="CI61" s="3464"/>
      <c r="CJ61" s="3464"/>
      <c r="CK61" s="3464"/>
      <c r="CL61" s="3464"/>
      <c r="CM61" s="3464"/>
      <c r="CN61" s="3464"/>
      <c r="CO61" s="3464"/>
      <c r="CP61" s="3464"/>
      <c r="CQ61" s="3464"/>
      <c r="CR61" s="3464"/>
      <c r="CS61" s="3464"/>
      <c r="CT61" s="3464"/>
      <c r="CU61" s="3464"/>
      <c r="CV61" s="3464"/>
      <c r="CW61" s="3464"/>
      <c r="CX61" s="3464"/>
      <c r="CY61" s="3464"/>
      <c r="CZ61" s="3464"/>
      <c r="DA61" s="3464"/>
      <c r="DB61" s="3464"/>
      <c r="DC61" s="3464"/>
      <c r="DD61" s="3464"/>
      <c r="DE61" s="3464"/>
      <c r="DF61" s="3464"/>
      <c r="DG61" s="3464"/>
      <c r="DH61" s="3464"/>
      <c r="DI61" s="3464"/>
      <c r="DJ61" s="3464"/>
      <c r="DK61" s="3464"/>
      <c r="DL61" s="3464"/>
      <c r="DM61" s="3464"/>
      <c r="DN61" s="3464"/>
      <c r="DO61" s="3464"/>
      <c r="DP61" s="3464"/>
      <c r="DQ61" s="3464"/>
      <c r="DR61" s="3465"/>
    </row>
  </sheetData>
  <mergeCells count="137">
    <mergeCell ref="C13:K13"/>
    <mergeCell ref="L13:AX13"/>
    <mergeCell ref="BC13:BI13"/>
    <mergeCell ref="BJ13:CU13"/>
    <mergeCell ref="C14:K14"/>
    <mergeCell ref="L14:AX14"/>
    <mergeCell ref="BC14:BM14"/>
    <mergeCell ref="BN14:CU14"/>
    <mergeCell ref="C5:DP5"/>
    <mergeCell ref="C9:K9"/>
    <mergeCell ref="L9:AX9"/>
    <mergeCell ref="BC9:BH9"/>
    <mergeCell ref="BI9:CU9"/>
    <mergeCell ref="C10:K10"/>
    <mergeCell ref="L10:AX10"/>
    <mergeCell ref="BC10:BH10"/>
    <mergeCell ref="BI10:CU10"/>
    <mergeCell ref="CZ18:DP18"/>
    <mergeCell ref="C19:F38"/>
    <mergeCell ref="G19:AE36"/>
    <mergeCell ref="AF19:AI26"/>
    <mergeCell ref="AJ19:AZ26"/>
    <mergeCell ref="BA19:BQ26"/>
    <mergeCell ref="BR19:CH26"/>
    <mergeCell ref="CI19:CY26"/>
    <mergeCell ref="CZ19:DP26"/>
    <mergeCell ref="AF27:AI37"/>
    <mergeCell ref="C18:F18"/>
    <mergeCell ref="G18:AI18"/>
    <mergeCell ref="AJ18:AZ18"/>
    <mergeCell ref="BA18:BQ18"/>
    <mergeCell ref="BR18:CH18"/>
    <mergeCell ref="CI18:CY18"/>
    <mergeCell ref="AJ27:AZ35"/>
    <mergeCell ref="BA27:BQ35"/>
    <mergeCell ref="BR27:CH35"/>
    <mergeCell ref="CI27:CY35"/>
    <mergeCell ref="CZ27:DP35"/>
    <mergeCell ref="AJ36:AP36"/>
    <mergeCell ref="AQ36:AZ36"/>
    <mergeCell ref="BA36:BG36"/>
    <mergeCell ref="BH36:BQ36"/>
    <mergeCell ref="BR36:BX36"/>
    <mergeCell ref="BY36:CH36"/>
    <mergeCell ref="CI36:CO36"/>
    <mergeCell ref="CP36:CY36"/>
    <mergeCell ref="CZ36:DF36"/>
    <mergeCell ref="DG36:DP36"/>
    <mergeCell ref="G37:L37"/>
    <mergeCell ref="M37:AE37"/>
    <mergeCell ref="AJ37:AL37"/>
    <mergeCell ref="AM37:AP37"/>
    <mergeCell ref="AQ37:AV37"/>
    <mergeCell ref="CV37:CY37"/>
    <mergeCell ref="CZ37:DB37"/>
    <mergeCell ref="DC37:DF37"/>
    <mergeCell ref="DG37:DL37"/>
    <mergeCell ref="DM37:DP37"/>
    <mergeCell ref="CL37:CO37"/>
    <mergeCell ref="CP37:CU37"/>
    <mergeCell ref="G38:I38"/>
    <mergeCell ref="J38:O38"/>
    <mergeCell ref="P38:R38"/>
    <mergeCell ref="S38:AE38"/>
    <mergeCell ref="AF38:AI38"/>
    <mergeCell ref="BU37:BX37"/>
    <mergeCell ref="BY37:CD37"/>
    <mergeCell ref="CE37:CH37"/>
    <mergeCell ref="CI37:CK37"/>
    <mergeCell ref="AW37:AZ37"/>
    <mergeCell ref="BA37:BC37"/>
    <mergeCell ref="BD37:BG37"/>
    <mergeCell ref="BH37:BM37"/>
    <mergeCell ref="BN37:BQ37"/>
    <mergeCell ref="BR37:BT37"/>
    <mergeCell ref="AJ38:AZ38"/>
    <mergeCell ref="BA38:BQ38"/>
    <mergeCell ref="BR38:CH38"/>
    <mergeCell ref="CI38:CY38"/>
    <mergeCell ref="CZ38:DP38"/>
    <mergeCell ref="C39:F58"/>
    <mergeCell ref="G39:AE56"/>
    <mergeCell ref="AF39:AI46"/>
    <mergeCell ref="AJ39:AZ46"/>
    <mergeCell ref="BA39:BQ46"/>
    <mergeCell ref="BR39:CH46"/>
    <mergeCell ref="CI39:CY46"/>
    <mergeCell ref="CZ39:DP46"/>
    <mergeCell ref="AF47:AI57"/>
    <mergeCell ref="AJ47:AZ55"/>
    <mergeCell ref="BA47:BQ55"/>
    <mergeCell ref="BR47:CH55"/>
    <mergeCell ref="CI47:CY55"/>
    <mergeCell ref="CZ47:DP55"/>
    <mergeCell ref="AJ56:AP56"/>
    <mergeCell ref="BU57:BX57"/>
    <mergeCell ref="BY57:CD57"/>
    <mergeCell ref="CP56:CY56"/>
    <mergeCell ref="CZ56:DF56"/>
    <mergeCell ref="DG56:DP56"/>
    <mergeCell ref="G57:L57"/>
    <mergeCell ref="M57:AE57"/>
    <mergeCell ref="AJ57:AL57"/>
    <mergeCell ref="AM57:AP57"/>
    <mergeCell ref="AQ57:AV57"/>
    <mergeCell ref="AW57:AZ57"/>
    <mergeCell ref="BA57:BC57"/>
    <mergeCell ref="AQ56:AZ56"/>
    <mergeCell ref="BA56:BG56"/>
    <mergeCell ref="BH56:BQ56"/>
    <mergeCell ref="BR56:BX56"/>
    <mergeCell ref="BY56:CH56"/>
    <mergeCell ref="BR57:BT57"/>
    <mergeCell ref="B60:DR61"/>
    <mergeCell ref="CI56:CO56"/>
    <mergeCell ref="BR58:CH58"/>
    <mergeCell ref="CI58:CY58"/>
    <mergeCell ref="CZ58:DP58"/>
    <mergeCell ref="DC57:DF57"/>
    <mergeCell ref="DG57:DL57"/>
    <mergeCell ref="DM57:DP57"/>
    <mergeCell ref="G58:I58"/>
    <mergeCell ref="J58:O58"/>
    <mergeCell ref="P58:R58"/>
    <mergeCell ref="S58:AE58"/>
    <mergeCell ref="AF58:AI58"/>
    <mergeCell ref="AJ58:AZ58"/>
    <mergeCell ref="BA58:BQ58"/>
    <mergeCell ref="CE57:CH57"/>
    <mergeCell ref="CI57:CK57"/>
    <mergeCell ref="CL57:CO57"/>
    <mergeCell ref="CP57:CU57"/>
    <mergeCell ref="CV57:CY57"/>
    <mergeCell ref="CZ57:DB57"/>
    <mergeCell ref="BD57:BG57"/>
    <mergeCell ref="BH57:BM57"/>
    <mergeCell ref="BN57:BQ57"/>
  </mergeCells>
  <hyperlinks>
    <hyperlink ref="DV6" location="'Attachment index 22.12.16'!A1" display="Index" xr:uid="{00000000-0004-0000-2F00-000000000000}"/>
  </hyperlinks>
  <pageMargins left="0.7" right="0.7" top="0.75" bottom="0.75" header="0.3" footer="0.3"/>
  <pageSetup paperSize="9" scale="5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J43"/>
  <sheetViews>
    <sheetView showGridLines="0" view="pageBreakPreview" zoomScaleNormal="100" zoomScaleSheetLayoutView="100" workbookViewId="0">
      <selection activeCell="N18" sqref="N18"/>
    </sheetView>
  </sheetViews>
  <sheetFormatPr baseColWidth="10" defaultColWidth="10.28515625" defaultRowHeight="13.5"/>
  <cols>
    <col min="1" max="1" width="3.42578125" style="1167" customWidth="1"/>
    <col min="2" max="2" width="4.140625" style="1167" customWidth="1"/>
    <col min="3" max="3" width="23.5703125" style="1167" customWidth="1"/>
    <col min="4" max="4" width="29.28515625" style="1167" customWidth="1"/>
    <col min="5" max="5" width="14.42578125" style="1167" customWidth="1"/>
    <col min="6" max="6" width="23.5703125" style="1167" customWidth="1"/>
    <col min="7" max="7" width="12.140625" style="1167" customWidth="1"/>
    <col min="8" max="8" width="49.7109375" style="1167" customWidth="1"/>
    <col min="9" max="9" width="3" style="1167" customWidth="1"/>
    <col min="10" max="16384" width="10.28515625" style="1167"/>
  </cols>
  <sheetData>
    <row r="1" spans="2:10" ht="14.25" thickBot="1"/>
    <row r="2" spans="2:10" ht="25.5" customHeight="1">
      <c r="B2" s="1596"/>
      <c r="C2" s="1597"/>
      <c r="D2" s="1471"/>
      <c r="E2" s="1597"/>
      <c r="F2" s="1597"/>
      <c r="G2" s="1597"/>
      <c r="H2" s="1598"/>
    </row>
    <row r="3" spans="2:10" ht="25.5" customHeight="1">
      <c r="B3" s="1599"/>
      <c r="C3" s="1600"/>
      <c r="D3" s="1600"/>
      <c r="E3" s="1600"/>
      <c r="F3" s="1600"/>
      <c r="G3" s="1600"/>
      <c r="H3" s="1601"/>
    </row>
    <row r="4" spans="2:10">
      <c r="B4" s="1599"/>
      <c r="C4" s="1600"/>
      <c r="D4" s="1600"/>
      <c r="E4" s="1600"/>
      <c r="F4" s="1600"/>
      <c r="G4" s="1600"/>
      <c r="H4" s="1601"/>
    </row>
    <row r="5" spans="2:10" ht="14.25">
      <c r="B5" s="1602"/>
      <c r="C5" s="1603"/>
      <c r="D5" s="1603"/>
      <c r="E5" s="1603"/>
      <c r="F5" s="1603"/>
      <c r="G5" s="1603"/>
      <c r="H5" s="1604"/>
    </row>
    <row r="6" spans="2:10" ht="14.25">
      <c r="B6" s="1602"/>
      <c r="C6" s="1603"/>
      <c r="D6" s="1603"/>
      <c r="E6" s="1603"/>
      <c r="F6" s="1603"/>
      <c r="G6" s="1603"/>
      <c r="H6" s="1604"/>
      <c r="J6" s="593" t="s">
        <v>122</v>
      </c>
    </row>
    <row r="7" spans="2:10" ht="18">
      <c r="B7" s="1602"/>
      <c r="C7" s="1603"/>
      <c r="D7" s="1603"/>
      <c r="E7" s="1605"/>
      <c r="F7" s="1603"/>
      <c r="G7" s="1603"/>
      <c r="H7" s="1604"/>
    </row>
    <row r="8" spans="2:10" ht="14.25">
      <c r="B8" s="1602"/>
      <c r="C8" s="1603"/>
      <c r="D8" s="1603"/>
      <c r="E8" s="1603"/>
      <c r="F8" s="1603"/>
      <c r="G8" s="1603"/>
      <c r="H8" s="1604"/>
    </row>
    <row r="9" spans="2:10" ht="14.25">
      <c r="B9" s="1602"/>
      <c r="C9" s="1603"/>
      <c r="D9" s="1603"/>
      <c r="E9" s="1603"/>
      <c r="F9" s="1603"/>
      <c r="G9" s="1603"/>
      <c r="H9" s="1604"/>
    </row>
    <row r="10" spans="2:10" ht="14.25">
      <c r="B10" s="1602"/>
      <c r="C10" s="1606"/>
      <c r="D10" s="1603"/>
      <c r="E10" s="1603"/>
      <c r="F10" s="1603"/>
      <c r="G10" s="1603"/>
      <c r="H10" s="1604"/>
    </row>
    <row r="11" spans="2:10" ht="15" customHeight="1" thickBot="1">
      <c r="B11" s="1602"/>
      <c r="C11" s="1603"/>
      <c r="D11" s="1603"/>
      <c r="E11" s="1603"/>
      <c r="F11" s="1603"/>
      <c r="G11" s="1603"/>
      <c r="H11" s="1604"/>
    </row>
    <row r="12" spans="2:10" ht="15" customHeight="1" thickBot="1">
      <c r="B12" s="1168"/>
      <c r="C12" s="1169" t="s">
        <v>1143</v>
      </c>
      <c r="D12" s="1169" t="s">
        <v>1144</v>
      </c>
      <c r="E12" s="1169" t="s">
        <v>1145</v>
      </c>
      <c r="F12" s="1169" t="s">
        <v>1146</v>
      </c>
      <c r="G12" s="1170" t="s">
        <v>1147</v>
      </c>
      <c r="H12" s="1171" t="s">
        <v>1148</v>
      </c>
    </row>
    <row r="13" spans="2:10" ht="15" customHeight="1">
      <c r="B13" s="3512" t="s">
        <v>1149</v>
      </c>
      <c r="C13" s="1172"/>
      <c r="D13" s="1173"/>
      <c r="E13" s="1172"/>
      <c r="F13" s="1174"/>
      <c r="G13" s="1174"/>
      <c r="H13" s="1172"/>
    </row>
    <row r="14" spans="2:10" ht="15" customHeight="1">
      <c r="B14" s="3513"/>
      <c r="C14" s="1175"/>
      <c r="D14" s="1176"/>
      <c r="E14" s="1175"/>
      <c r="F14" s="1175"/>
      <c r="G14" s="1175"/>
      <c r="H14" s="1175"/>
    </row>
    <row r="15" spans="2:10" ht="15" customHeight="1">
      <c r="B15" s="3513"/>
      <c r="C15" s="1177"/>
      <c r="D15" s="1176"/>
      <c r="E15" s="1175"/>
      <c r="F15" s="1175"/>
      <c r="G15" s="1177"/>
      <c r="H15" s="1175"/>
    </row>
    <row r="16" spans="2:10" ht="15" customHeight="1">
      <c r="B16" s="3513"/>
      <c r="C16" s="1178"/>
      <c r="D16" s="1178"/>
      <c r="E16" s="1178"/>
      <c r="F16" s="1178"/>
      <c r="G16" s="1178"/>
      <c r="H16" s="1177"/>
    </row>
    <row r="17" spans="2:9" ht="15" customHeight="1">
      <c r="B17" s="3513"/>
      <c r="C17" s="1178"/>
      <c r="D17" s="1178"/>
      <c r="E17" s="1178"/>
      <c r="F17" s="1179"/>
      <c r="G17" s="1178"/>
      <c r="H17" s="1177"/>
      <c r="I17" s="1180"/>
    </row>
    <row r="18" spans="2:9" ht="15" customHeight="1">
      <c r="B18" s="3513"/>
      <c r="C18" s="1175"/>
      <c r="D18" s="1176"/>
      <c r="E18" s="1175"/>
      <c r="F18" s="1177"/>
      <c r="G18" s="1175"/>
      <c r="H18" s="1177"/>
    </row>
    <row r="19" spans="2:9" ht="15" customHeight="1">
      <c r="B19" s="3513"/>
      <c r="C19" s="1178"/>
      <c r="D19" s="1178"/>
      <c r="E19" s="1178"/>
      <c r="F19" s="1177"/>
      <c r="G19" s="1178"/>
      <c r="H19" s="1177"/>
    </row>
    <row r="20" spans="2:9" ht="15" customHeight="1">
      <c r="B20" s="3513"/>
      <c r="C20" s="1181"/>
      <c r="D20" s="1182"/>
      <c r="E20" s="1182"/>
      <c r="F20" s="1182"/>
      <c r="G20" s="1183"/>
      <c r="H20" s="1183"/>
    </row>
    <row r="21" spans="2:9" ht="14.25">
      <c r="B21" s="3513"/>
      <c r="C21" s="1177"/>
      <c r="D21" s="1176"/>
      <c r="E21" s="1176"/>
      <c r="F21" s="1176"/>
      <c r="G21" s="1176"/>
      <c r="H21" s="1179"/>
    </row>
    <row r="22" spans="2:9" ht="14.25">
      <c r="B22" s="3513"/>
      <c r="C22" s="1177"/>
      <c r="D22" s="1177"/>
      <c r="E22" s="1176"/>
      <c r="F22" s="1177"/>
      <c r="G22" s="1176"/>
      <c r="H22" s="1177"/>
    </row>
    <row r="23" spans="2:9" ht="14.25">
      <c r="B23" s="3513"/>
      <c r="C23" s="1177"/>
      <c r="D23" s="1177"/>
      <c r="E23" s="1176"/>
      <c r="F23" s="1177"/>
      <c r="G23" s="1176"/>
      <c r="H23" s="1177"/>
    </row>
    <row r="24" spans="2:9" ht="14.25">
      <c r="B24" s="3513"/>
      <c r="C24" s="1177"/>
      <c r="D24" s="1176"/>
      <c r="E24" s="1175"/>
      <c r="F24" s="1177"/>
      <c r="G24" s="1175"/>
      <c r="H24" s="1175"/>
    </row>
    <row r="25" spans="2:9" ht="14.25">
      <c r="B25" s="3513"/>
      <c r="C25" s="1178"/>
      <c r="D25" s="1178"/>
      <c r="E25" s="1178"/>
      <c r="F25" s="1178"/>
      <c r="G25" s="1178"/>
      <c r="H25" s="1178"/>
    </row>
    <row r="26" spans="2:9" ht="14.25">
      <c r="B26" s="3513"/>
      <c r="C26" s="1177"/>
      <c r="D26" s="1177"/>
      <c r="E26" s="1176"/>
      <c r="F26" s="1177"/>
      <c r="G26" s="1176"/>
      <c r="H26" s="1179"/>
    </row>
    <row r="27" spans="2:9" ht="14.25">
      <c r="B27" s="3513"/>
      <c r="C27" s="1178"/>
      <c r="D27" s="1178"/>
      <c r="E27" s="1178"/>
      <c r="F27" s="1178"/>
      <c r="G27" s="1176"/>
      <c r="H27" s="1177"/>
    </row>
    <row r="28" spans="2:9" ht="14.25">
      <c r="B28" s="3513"/>
      <c r="C28" s="1178"/>
      <c r="D28" s="1178"/>
      <c r="E28" s="1178"/>
      <c r="F28" s="1178"/>
      <c r="G28" s="1176"/>
      <c r="H28" s="1177"/>
    </row>
    <row r="29" spans="2:9" ht="14.25">
      <c r="B29" s="3513"/>
      <c r="C29" s="1178"/>
      <c r="D29" s="1178"/>
      <c r="E29" s="1178"/>
      <c r="F29" s="1178"/>
      <c r="G29" s="1178"/>
      <c r="H29" s="1178"/>
    </row>
    <row r="30" spans="2:9" ht="14.25">
      <c r="B30" s="3513"/>
      <c r="C30" s="1177"/>
      <c r="D30" s="1177"/>
      <c r="E30" s="1176"/>
      <c r="F30" s="1177"/>
      <c r="G30" s="1176"/>
      <c r="H30" s="1179"/>
    </row>
    <row r="31" spans="2:9" ht="14.25">
      <c r="B31" s="3513"/>
      <c r="C31" s="1179"/>
      <c r="D31" s="1179"/>
      <c r="E31" s="1178"/>
      <c r="F31" s="1179"/>
      <c r="G31" s="1176"/>
      <c r="H31" s="1177"/>
    </row>
    <row r="32" spans="2:9" ht="14.25">
      <c r="B32" s="3513"/>
      <c r="C32" s="1178"/>
      <c r="D32" s="1178"/>
      <c r="E32" s="1178"/>
      <c r="F32" s="1178"/>
      <c r="G32" s="1176"/>
      <c r="H32" s="1175"/>
    </row>
    <row r="33" spans="2:8" ht="14.25">
      <c r="B33" s="3513"/>
      <c r="C33" s="1179"/>
      <c r="D33" s="1178"/>
      <c r="E33" s="1178"/>
      <c r="F33" s="1178"/>
      <c r="G33" s="1178"/>
      <c r="H33" s="1179"/>
    </row>
    <row r="34" spans="2:8" ht="14.25">
      <c r="B34" s="3513"/>
      <c r="C34" s="1178"/>
      <c r="D34" s="1178"/>
      <c r="E34" s="1178"/>
      <c r="F34" s="1179"/>
      <c r="G34" s="1178"/>
      <c r="H34" s="1177"/>
    </row>
    <row r="35" spans="2:8" ht="14.25">
      <c r="B35" s="3513"/>
      <c r="C35" s="1175"/>
      <c r="D35" s="1176"/>
      <c r="E35" s="1178"/>
      <c r="F35" s="1179"/>
      <c r="G35" s="1178"/>
      <c r="H35" s="1175"/>
    </row>
    <row r="36" spans="2:8" ht="14.25">
      <c r="B36" s="3513"/>
      <c r="C36" s="1178"/>
      <c r="D36" s="1178"/>
      <c r="E36" s="1178"/>
      <c r="F36" s="1177"/>
      <c r="G36" s="1178"/>
      <c r="H36" s="1177"/>
    </row>
    <row r="37" spans="2:8" ht="14.25">
      <c r="B37" s="3513"/>
      <c r="C37" s="1178"/>
      <c r="D37" s="1178"/>
      <c r="E37" s="1178"/>
      <c r="F37" s="1178"/>
      <c r="G37" s="1178"/>
      <c r="H37" s="1177"/>
    </row>
    <row r="38" spans="2:8" ht="14.25">
      <c r="B38" s="3513"/>
      <c r="C38" s="1178"/>
      <c r="D38" s="1178"/>
      <c r="E38" s="1178"/>
      <c r="F38" s="1178"/>
      <c r="G38" s="1178"/>
      <c r="H38" s="1177"/>
    </row>
    <row r="39" spans="2:8" ht="14.25">
      <c r="B39" s="3513"/>
      <c r="C39" s="1178"/>
      <c r="D39" s="1178"/>
      <c r="E39" s="1178"/>
      <c r="F39" s="1178"/>
      <c r="G39" s="1178"/>
      <c r="H39" s="1177"/>
    </row>
    <row r="40" spans="2:8" ht="15" thickBot="1">
      <c r="B40" s="3514"/>
      <c r="C40" s="1184"/>
      <c r="D40" s="1184"/>
      <c r="E40" s="1184"/>
      <c r="F40" s="1184"/>
      <c r="G40" s="1184"/>
      <c r="H40" s="1185"/>
    </row>
    <row r="41" spans="2:8" ht="15.75" customHeight="1">
      <c r="B41" s="3515" t="s">
        <v>89</v>
      </c>
      <c r="C41" s="3516"/>
      <c r="D41" s="3516"/>
      <c r="E41" s="3516"/>
      <c r="F41" s="3516"/>
      <c r="G41" s="3516"/>
      <c r="H41" s="3517"/>
    </row>
    <row r="42" spans="2:8" ht="15" customHeight="1" thickBot="1">
      <c r="B42" s="3518"/>
      <c r="C42" s="3519"/>
      <c r="D42" s="3519"/>
      <c r="E42" s="3519"/>
      <c r="F42" s="3519"/>
      <c r="G42" s="3519"/>
      <c r="H42" s="3520"/>
    </row>
    <row r="43" spans="2:8" ht="14.25">
      <c r="B43" s="1603"/>
      <c r="C43" s="1603"/>
      <c r="D43" s="1603"/>
      <c r="E43" s="1603"/>
      <c r="F43" s="1603"/>
      <c r="G43" s="1603"/>
      <c r="H43" s="1607"/>
    </row>
  </sheetData>
  <mergeCells count="2">
    <mergeCell ref="B13:B40"/>
    <mergeCell ref="B41:H42"/>
  </mergeCells>
  <hyperlinks>
    <hyperlink ref="J6" location="'Attachment index 22.12.16'!A1" display="INDEX" xr:uid="{00000000-0004-0000-3000-000000000000}"/>
  </hyperlinks>
  <pageMargins left="0.70866141732283472" right="0.70866141732283472" top="0.74803149606299213" bottom="0.74803149606299213" header="0.31496062992125984" footer="0.31496062992125984"/>
  <pageSetup paperSize="9" scale="76" orientation="landscape" r:id="rId1"/>
  <headerFooter>
    <oddFooter>&amp;C&amp;"Century,標準"&amp;12 120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T40"/>
  <sheetViews>
    <sheetView showGridLines="0" view="pageBreakPreview" zoomScaleNormal="100" zoomScaleSheetLayoutView="100" workbookViewId="0">
      <selection activeCell="V9" sqref="V9"/>
    </sheetView>
  </sheetViews>
  <sheetFormatPr baseColWidth="10" defaultColWidth="9.140625" defaultRowHeight="12.75"/>
  <cols>
    <col min="1" max="1" width="9.140625" style="274"/>
    <col min="2" max="4" width="11.28515625" style="274" customWidth="1"/>
    <col min="5" max="256" width="9.140625" style="274"/>
    <col min="257" max="259" width="11.28515625" style="274" customWidth="1"/>
    <col min="260" max="512" width="9.140625" style="274"/>
    <col min="513" max="515" width="11.28515625" style="274" customWidth="1"/>
    <col min="516" max="768" width="9.140625" style="274"/>
    <col min="769" max="771" width="11.28515625" style="274" customWidth="1"/>
    <col min="772" max="1024" width="9.140625" style="274"/>
    <col min="1025" max="1027" width="11.28515625" style="274" customWidth="1"/>
    <col min="1028" max="1280" width="9.140625" style="274"/>
    <col min="1281" max="1283" width="11.28515625" style="274" customWidth="1"/>
    <col min="1284" max="1536" width="9.140625" style="274"/>
    <col min="1537" max="1539" width="11.28515625" style="274" customWidth="1"/>
    <col min="1540" max="1792" width="9.140625" style="274"/>
    <col min="1793" max="1795" width="11.28515625" style="274" customWidth="1"/>
    <col min="1796" max="2048" width="9.140625" style="274"/>
    <col min="2049" max="2051" width="11.28515625" style="274" customWidth="1"/>
    <col min="2052" max="2304" width="9.140625" style="274"/>
    <col min="2305" max="2307" width="11.28515625" style="274" customWidth="1"/>
    <col min="2308" max="2560" width="9.140625" style="274"/>
    <col min="2561" max="2563" width="11.28515625" style="274" customWidth="1"/>
    <col min="2564" max="2816" width="9.140625" style="274"/>
    <col min="2817" max="2819" width="11.28515625" style="274" customWidth="1"/>
    <col min="2820" max="3072" width="9.140625" style="274"/>
    <col min="3073" max="3075" width="11.28515625" style="274" customWidth="1"/>
    <col min="3076" max="3328" width="9.140625" style="274"/>
    <col min="3329" max="3331" width="11.28515625" style="274" customWidth="1"/>
    <col min="3332" max="3584" width="9.140625" style="274"/>
    <col min="3585" max="3587" width="11.28515625" style="274" customWidth="1"/>
    <col min="3588" max="3840" width="9.140625" style="274"/>
    <col min="3841" max="3843" width="11.28515625" style="274" customWidth="1"/>
    <col min="3844" max="4096" width="9.140625" style="274"/>
    <col min="4097" max="4099" width="11.28515625" style="274" customWidth="1"/>
    <col min="4100" max="4352" width="9.140625" style="274"/>
    <col min="4353" max="4355" width="11.28515625" style="274" customWidth="1"/>
    <col min="4356" max="4608" width="9.140625" style="274"/>
    <col min="4609" max="4611" width="11.28515625" style="274" customWidth="1"/>
    <col min="4612" max="4864" width="9.140625" style="274"/>
    <col min="4865" max="4867" width="11.28515625" style="274" customWidth="1"/>
    <col min="4868" max="5120" width="9.140625" style="274"/>
    <col min="5121" max="5123" width="11.28515625" style="274" customWidth="1"/>
    <col min="5124" max="5376" width="9.140625" style="274"/>
    <col min="5377" max="5379" width="11.28515625" style="274" customWidth="1"/>
    <col min="5380" max="5632" width="9.140625" style="274"/>
    <col min="5633" max="5635" width="11.28515625" style="274" customWidth="1"/>
    <col min="5636" max="5888" width="9.140625" style="274"/>
    <col min="5889" max="5891" width="11.28515625" style="274" customWidth="1"/>
    <col min="5892" max="6144" width="9.140625" style="274"/>
    <col min="6145" max="6147" width="11.28515625" style="274" customWidth="1"/>
    <col min="6148" max="6400" width="9.140625" style="274"/>
    <col min="6401" max="6403" width="11.28515625" style="274" customWidth="1"/>
    <col min="6404" max="6656" width="9.140625" style="274"/>
    <col min="6657" max="6659" width="11.28515625" style="274" customWidth="1"/>
    <col min="6660" max="6912" width="9.140625" style="274"/>
    <col min="6913" max="6915" width="11.28515625" style="274" customWidth="1"/>
    <col min="6916" max="7168" width="9.140625" style="274"/>
    <col min="7169" max="7171" width="11.28515625" style="274" customWidth="1"/>
    <col min="7172" max="7424" width="9.140625" style="274"/>
    <col min="7425" max="7427" width="11.28515625" style="274" customWidth="1"/>
    <col min="7428" max="7680" width="9.140625" style="274"/>
    <col min="7681" max="7683" width="11.28515625" style="274" customWidth="1"/>
    <col min="7684" max="7936" width="9.140625" style="274"/>
    <col min="7937" max="7939" width="11.28515625" style="274" customWidth="1"/>
    <col min="7940" max="8192" width="9.140625" style="274"/>
    <col min="8193" max="8195" width="11.28515625" style="274" customWidth="1"/>
    <col min="8196" max="8448" width="9.140625" style="274"/>
    <col min="8449" max="8451" width="11.28515625" style="274" customWidth="1"/>
    <col min="8452" max="8704" width="9.140625" style="274"/>
    <col min="8705" max="8707" width="11.28515625" style="274" customWidth="1"/>
    <col min="8708" max="8960" width="9.140625" style="274"/>
    <col min="8961" max="8963" width="11.28515625" style="274" customWidth="1"/>
    <col min="8964" max="9216" width="9.140625" style="274"/>
    <col min="9217" max="9219" width="11.28515625" style="274" customWidth="1"/>
    <col min="9220" max="9472" width="9.140625" style="274"/>
    <col min="9473" max="9475" width="11.28515625" style="274" customWidth="1"/>
    <col min="9476" max="9728" width="9.140625" style="274"/>
    <col min="9729" max="9731" width="11.28515625" style="274" customWidth="1"/>
    <col min="9732" max="9984" width="9.140625" style="274"/>
    <col min="9985" max="9987" width="11.28515625" style="274" customWidth="1"/>
    <col min="9988" max="10240" width="9.140625" style="274"/>
    <col min="10241" max="10243" width="11.28515625" style="274" customWidth="1"/>
    <col min="10244" max="10496" width="9.140625" style="274"/>
    <col min="10497" max="10499" width="11.28515625" style="274" customWidth="1"/>
    <col min="10500" max="10752" width="9.140625" style="274"/>
    <col min="10753" max="10755" width="11.28515625" style="274" customWidth="1"/>
    <col min="10756" max="11008" width="9.140625" style="274"/>
    <col min="11009" max="11011" width="11.28515625" style="274" customWidth="1"/>
    <col min="11012" max="11264" width="9.140625" style="274"/>
    <col min="11265" max="11267" width="11.28515625" style="274" customWidth="1"/>
    <col min="11268" max="11520" width="9.140625" style="274"/>
    <col min="11521" max="11523" width="11.28515625" style="274" customWidth="1"/>
    <col min="11524" max="11776" width="9.140625" style="274"/>
    <col min="11777" max="11779" width="11.28515625" style="274" customWidth="1"/>
    <col min="11780" max="12032" width="9.140625" style="274"/>
    <col min="12033" max="12035" width="11.28515625" style="274" customWidth="1"/>
    <col min="12036" max="12288" width="9.140625" style="274"/>
    <col min="12289" max="12291" width="11.28515625" style="274" customWidth="1"/>
    <col min="12292" max="12544" width="9.140625" style="274"/>
    <col min="12545" max="12547" width="11.28515625" style="274" customWidth="1"/>
    <col min="12548" max="12800" width="9.140625" style="274"/>
    <col min="12801" max="12803" width="11.28515625" style="274" customWidth="1"/>
    <col min="12804" max="13056" width="9.140625" style="274"/>
    <col min="13057" max="13059" width="11.28515625" style="274" customWidth="1"/>
    <col min="13060" max="13312" width="9.140625" style="274"/>
    <col min="13313" max="13315" width="11.28515625" style="274" customWidth="1"/>
    <col min="13316" max="13568" width="9.140625" style="274"/>
    <col min="13569" max="13571" width="11.28515625" style="274" customWidth="1"/>
    <col min="13572" max="13824" width="9.140625" style="274"/>
    <col min="13825" max="13827" width="11.28515625" style="274" customWidth="1"/>
    <col min="13828" max="14080" width="9.140625" style="274"/>
    <col min="14081" max="14083" width="11.28515625" style="274" customWidth="1"/>
    <col min="14084" max="14336" width="9.140625" style="274"/>
    <col min="14337" max="14339" width="11.28515625" style="274" customWidth="1"/>
    <col min="14340" max="14592" width="9.140625" style="274"/>
    <col min="14593" max="14595" width="11.28515625" style="274" customWidth="1"/>
    <col min="14596" max="14848" width="9.140625" style="274"/>
    <col min="14849" max="14851" width="11.28515625" style="274" customWidth="1"/>
    <col min="14852" max="15104" width="9.140625" style="274"/>
    <col min="15105" max="15107" width="11.28515625" style="274" customWidth="1"/>
    <col min="15108" max="15360" width="9.140625" style="274"/>
    <col min="15361" max="15363" width="11.28515625" style="274" customWidth="1"/>
    <col min="15364" max="15616" width="9.140625" style="274"/>
    <col min="15617" max="15619" width="11.28515625" style="274" customWidth="1"/>
    <col min="15620" max="15872" width="9.140625" style="274"/>
    <col min="15873" max="15875" width="11.28515625" style="274" customWidth="1"/>
    <col min="15876" max="16128" width="9.140625" style="274"/>
    <col min="16129" max="16131" width="11.28515625" style="274" customWidth="1"/>
    <col min="16132" max="16384" width="9.140625" style="274"/>
  </cols>
  <sheetData>
    <row r="1" spans="2:17" ht="13.5" thickBot="1"/>
    <row r="2" spans="2:17" ht="55.5" customHeight="1">
      <c r="B2" s="2415" t="s">
        <v>217</v>
      </c>
      <c r="C2" s="2416"/>
      <c r="D2" s="2416"/>
      <c r="E2" s="2416"/>
      <c r="F2" s="2416"/>
      <c r="G2" s="2416"/>
      <c r="H2" s="2416"/>
      <c r="I2" s="2416"/>
      <c r="J2" s="2416"/>
      <c r="K2" s="2416"/>
      <c r="L2" s="2416"/>
      <c r="M2" s="2416"/>
      <c r="N2" s="2416"/>
      <c r="O2" s="2416"/>
      <c r="P2" s="2417"/>
    </row>
    <row r="3" spans="2:17" ht="11.25" customHeight="1">
      <c r="B3" s="1452"/>
      <c r="C3" s="1453"/>
      <c r="D3" s="1453"/>
      <c r="E3" s="1453"/>
      <c r="F3" s="1453"/>
      <c r="G3" s="1453"/>
      <c r="H3" s="1453"/>
      <c r="I3" s="1453"/>
      <c r="J3" s="1453"/>
      <c r="K3" s="1453"/>
      <c r="L3" s="1453"/>
      <c r="M3" s="1453"/>
      <c r="N3" s="1453"/>
      <c r="O3" s="1453"/>
      <c r="P3" s="1454"/>
    </row>
    <row r="4" spans="2:17" ht="18">
      <c r="B4" s="1452"/>
      <c r="C4" s="1948" t="s">
        <v>218</v>
      </c>
      <c r="D4" s="275"/>
      <c r="E4" s="275"/>
      <c r="F4" s="1453"/>
      <c r="G4" s="1453"/>
      <c r="H4" s="1453"/>
      <c r="I4" s="1453"/>
      <c r="J4" s="1453"/>
      <c r="K4" s="2418" t="s">
        <v>219</v>
      </c>
      <c r="L4" s="2419"/>
      <c r="M4" s="2420"/>
      <c r="N4" s="1409" t="s">
        <v>220</v>
      </c>
      <c r="O4" s="1410"/>
      <c r="P4" s="1455"/>
    </row>
    <row r="5" spans="2:17" ht="18">
      <c r="B5" s="1456"/>
      <c r="C5" s="1948" t="s">
        <v>221</v>
      </c>
      <c r="D5" s="277"/>
      <c r="E5" s="277"/>
      <c r="F5" s="297"/>
      <c r="G5" s="297"/>
      <c r="H5" s="297"/>
      <c r="I5" s="297"/>
      <c r="J5" s="297"/>
      <c r="K5" s="278" t="s">
        <v>156</v>
      </c>
      <c r="L5" s="279" t="s">
        <v>157</v>
      </c>
      <c r="M5" s="280" t="s">
        <v>157</v>
      </c>
      <c r="N5" s="281" t="s">
        <v>222</v>
      </c>
      <c r="O5" s="2421" t="s">
        <v>124</v>
      </c>
      <c r="P5" s="2422"/>
    </row>
    <row r="6" spans="2:17" ht="15.75" customHeight="1">
      <c r="B6" s="1457"/>
      <c r="C6" s="297" t="s">
        <v>93</v>
      </c>
      <c r="D6" s="277"/>
      <c r="E6" s="277"/>
      <c r="F6" s="297"/>
      <c r="G6" s="297"/>
      <c r="H6" s="297"/>
      <c r="I6" s="297"/>
      <c r="J6" s="297"/>
      <c r="K6" s="282"/>
      <c r="L6" s="282"/>
      <c r="M6" s="282"/>
      <c r="N6" s="282"/>
      <c r="O6" s="282"/>
      <c r="P6" s="1458"/>
    </row>
    <row r="7" spans="2:17">
      <c r="B7" s="1457"/>
      <c r="C7" s="297"/>
      <c r="D7" s="297"/>
      <c r="E7" s="297"/>
      <c r="F7" s="297"/>
      <c r="G7" s="297"/>
      <c r="H7" s="297"/>
      <c r="I7" s="297"/>
      <c r="J7" s="297"/>
      <c r="K7" s="283"/>
      <c r="L7" s="283"/>
      <c r="M7" s="283"/>
      <c r="N7" s="283"/>
      <c r="O7" s="283"/>
      <c r="P7" s="1459"/>
    </row>
    <row r="8" spans="2:17" ht="18">
      <c r="B8" s="1457"/>
      <c r="C8" s="1460" t="s">
        <v>223</v>
      </c>
      <c r="D8" s="1461"/>
      <c r="E8" s="297"/>
      <c r="F8" s="297"/>
      <c r="G8" s="297"/>
      <c r="H8" s="297"/>
      <c r="I8" s="297"/>
      <c r="J8" s="297"/>
      <c r="K8" s="283"/>
      <c r="L8" s="283"/>
      <c r="M8" s="283"/>
      <c r="N8" s="283"/>
      <c r="O8" s="283"/>
      <c r="P8" s="1459"/>
    </row>
    <row r="9" spans="2:17">
      <c r="B9" s="1457"/>
      <c r="C9" s="297"/>
      <c r="D9" s="297"/>
      <c r="E9" s="297"/>
      <c r="F9" s="297"/>
      <c r="G9" s="297"/>
      <c r="H9" s="297"/>
      <c r="I9" s="297"/>
      <c r="J9" s="297"/>
      <c r="K9" s="284"/>
      <c r="L9" s="284"/>
      <c r="M9" s="284"/>
      <c r="N9" s="284"/>
      <c r="O9" s="284"/>
      <c r="P9" s="1462"/>
    </row>
    <row r="10" spans="2:17">
      <c r="B10" s="1457"/>
      <c r="C10" s="297"/>
      <c r="D10" s="297"/>
      <c r="E10" s="297"/>
      <c r="F10" s="297"/>
      <c r="G10" s="297"/>
      <c r="H10" s="297"/>
      <c r="I10" s="297"/>
      <c r="J10" s="297"/>
      <c r="K10" s="297"/>
      <c r="L10" s="297"/>
      <c r="M10" s="297"/>
      <c r="N10" s="297"/>
      <c r="O10" s="297"/>
      <c r="P10" s="1463"/>
    </row>
    <row r="11" spans="2:17" ht="21" customHeight="1">
      <c r="B11" s="2423" t="s">
        <v>224</v>
      </c>
      <c r="C11" s="2424"/>
      <c r="D11" s="285" t="s">
        <v>225</v>
      </c>
      <c r="E11" s="286"/>
      <c r="F11" s="287"/>
      <c r="G11" s="287"/>
      <c r="H11" s="287"/>
      <c r="I11" s="287"/>
      <c r="J11" s="287"/>
      <c r="K11" s="286"/>
      <c r="L11" s="287"/>
      <c r="M11" s="287"/>
      <c r="N11" s="287"/>
      <c r="O11" s="287"/>
      <c r="P11" s="1464"/>
      <c r="Q11" s="288" t="s">
        <v>122</v>
      </c>
    </row>
    <row r="12" spans="2:17" ht="21" customHeight="1">
      <c r="B12" s="2425"/>
      <c r="C12" s="2426"/>
      <c r="D12" s="289" t="s">
        <v>226</v>
      </c>
      <c r="E12" s="2427"/>
      <c r="F12" s="2427"/>
      <c r="G12" s="2427"/>
      <c r="H12" s="2427"/>
      <c r="I12" s="2427"/>
      <c r="J12" s="2427"/>
      <c r="K12" s="2427"/>
      <c r="L12" s="2427"/>
      <c r="M12" s="2427"/>
      <c r="N12" s="2427"/>
      <c r="O12" s="2427"/>
      <c r="P12" s="2428"/>
    </row>
    <row r="13" spans="2:17" ht="16.5" customHeight="1">
      <c r="B13" s="2397" t="s">
        <v>227</v>
      </c>
      <c r="C13" s="2398"/>
      <c r="D13" s="2399"/>
      <c r="E13" s="290"/>
      <c r="F13" s="291"/>
      <c r="G13" s="291"/>
      <c r="H13" s="291"/>
      <c r="I13" s="291"/>
      <c r="J13" s="292"/>
      <c r="K13" s="291"/>
      <c r="L13" s="291"/>
      <c r="M13" s="291"/>
      <c r="N13" s="291"/>
      <c r="O13" s="291"/>
      <c r="P13" s="1465"/>
    </row>
    <row r="14" spans="2:17" ht="16.5" customHeight="1">
      <c r="B14" s="2400"/>
      <c r="C14" s="2401"/>
      <c r="D14" s="2402"/>
      <c r="E14" s="293"/>
      <c r="F14" s="294"/>
      <c r="G14" s="294"/>
      <c r="H14" s="294"/>
      <c r="I14" s="294"/>
      <c r="J14" s="295"/>
      <c r="K14" s="294"/>
      <c r="L14" s="294"/>
      <c r="M14" s="294"/>
      <c r="N14" s="294"/>
      <c r="O14" s="294"/>
      <c r="P14" s="1466"/>
    </row>
    <row r="15" spans="2:17" ht="16.5" customHeight="1">
      <c r="B15" s="2397" t="s">
        <v>1819</v>
      </c>
      <c r="C15" s="2398"/>
      <c r="D15" s="2399"/>
      <c r="E15" s="290"/>
      <c r="F15" s="291"/>
      <c r="G15" s="291"/>
      <c r="H15" s="291"/>
      <c r="I15" s="291"/>
      <c r="J15" s="292"/>
      <c r="K15" s="291"/>
      <c r="L15" s="291"/>
      <c r="M15" s="291"/>
      <c r="N15" s="291"/>
      <c r="O15" s="291"/>
      <c r="P15" s="1465"/>
    </row>
    <row r="16" spans="2:17" ht="16.5" customHeight="1">
      <c r="B16" s="2400"/>
      <c r="C16" s="2401"/>
      <c r="D16" s="2402"/>
      <c r="E16" s="293"/>
      <c r="F16" s="294"/>
      <c r="G16" s="294"/>
      <c r="H16" s="294"/>
      <c r="I16" s="294"/>
      <c r="J16" s="295"/>
      <c r="K16" s="294"/>
      <c r="L16" s="294"/>
      <c r="M16" s="294"/>
      <c r="N16" s="294"/>
      <c r="O16" s="294"/>
      <c r="P16" s="1466"/>
    </row>
    <row r="17" spans="2:16" ht="16.5" customHeight="1">
      <c r="B17" s="2397" t="s">
        <v>228</v>
      </c>
      <c r="C17" s="2398"/>
      <c r="D17" s="2399"/>
      <c r="E17" s="296"/>
      <c r="F17" s="297"/>
      <c r="G17" s="297"/>
      <c r="H17" s="297"/>
      <c r="I17" s="297"/>
      <c r="J17" s="298"/>
      <c r="K17" s="297"/>
      <c r="L17" s="297"/>
      <c r="M17" s="297"/>
      <c r="N17" s="297"/>
      <c r="O17" s="297"/>
      <c r="P17" s="1463"/>
    </row>
    <row r="18" spans="2:16" ht="16.5" customHeight="1">
      <c r="B18" s="2400"/>
      <c r="C18" s="2401"/>
      <c r="D18" s="2402"/>
      <c r="E18" s="296"/>
      <c r="F18" s="297"/>
      <c r="G18" s="297"/>
      <c r="H18" s="297"/>
      <c r="I18" s="297"/>
      <c r="J18" s="298"/>
      <c r="K18" s="297"/>
      <c r="L18" s="297"/>
      <c r="M18" s="297"/>
      <c r="N18" s="297"/>
      <c r="O18" s="297"/>
      <c r="P18" s="1463"/>
    </row>
    <row r="19" spans="2:16" ht="16.5" customHeight="1">
      <c r="B19" s="2397" t="s">
        <v>229</v>
      </c>
      <c r="C19" s="2398"/>
      <c r="D19" s="2399"/>
      <c r="E19" s="290"/>
      <c r="F19" s="291"/>
      <c r="G19" s="291"/>
      <c r="H19" s="291"/>
      <c r="I19" s="291"/>
      <c r="J19" s="292"/>
      <c r="K19" s="291"/>
      <c r="L19" s="291"/>
      <c r="M19" s="291"/>
      <c r="N19" s="291"/>
      <c r="O19" s="291"/>
      <c r="P19" s="1465"/>
    </row>
    <row r="20" spans="2:16" ht="16.5" customHeight="1">
      <c r="B20" s="2400"/>
      <c r="C20" s="2401"/>
      <c r="D20" s="2402"/>
      <c r="E20" s="293"/>
      <c r="F20" s="294"/>
      <c r="G20" s="294"/>
      <c r="H20" s="294"/>
      <c r="I20" s="294"/>
      <c r="J20" s="295"/>
      <c r="K20" s="294"/>
      <c r="L20" s="294"/>
      <c r="M20" s="294"/>
      <c r="N20" s="294"/>
      <c r="O20" s="294"/>
      <c r="P20" s="1466"/>
    </row>
    <row r="21" spans="2:16" ht="16.5" customHeight="1">
      <c r="B21" s="2397" t="s">
        <v>230</v>
      </c>
      <c r="C21" s="2398"/>
      <c r="D21" s="2399"/>
      <c r="E21" s="296"/>
      <c r="F21" s="297"/>
      <c r="G21" s="297"/>
      <c r="H21" s="297"/>
      <c r="I21" s="297"/>
      <c r="J21" s="298"/>
      <c r="K21" s="297"/>
      <c r="L21" s="297"/>
      <c r="M21" s="297"/>
      <c r="N21" s="297"/>
      <c r="O21" s="297"/>
      <c r="P21" s="1463"/>
    </row>
    <row r="22" spans="2:16" ht="16.5" customHeight="1">
      <c r="B22" s="2400"/>
      <c r="C22" s="2401"/>
      <c r="D22" s="2402"/>
      <c r="E22" s="296"/>
      <c r="F22" s="297"/>
      <c r="G22" s="297"/>
      <c r="H22" s="297"/>
      <c r="I22" s="297"/>
      <c r="J22" s="298"/>
      <c r="K22" s="297"/>
      <c r="L22" s="297"/>
      <c r="M22" s="297"/>
      <c r="N22" s="297"/>
      <c r="O22" s="297"/>
      <c r="P22" s="1463"/>
    </row>
    <row r="23" spans="2:16" ht="23.25" customHeight="1">
      <c r="B23" s="2403" t="s">
        <v>1820</v>
      </c>
      <c r="C23" s="2404"/>
      <c r="D23" s="2405"/>
      <c r="E23" s="290"/>
      <c r="F23" s="291"/>
      <c r="G23" s="291"/>
      <c r="H23" s="291"/>
      <c r="I23" s="291"/>
      <c r="J23" s="292"/>
      <c r="K23" s="291"/>
      <c r="L23" s="291"/>
      <c r="M23" s="291"/>
      <c r="N23" s="291"/>
      <c r="O23" s="291"/>
      <c r="P23" s="1465"/>
    </row>
    <row r="24" spans="2:16" ht="23.25" customHeight="1">
      <c r="B24" s="2406"/>
      <c r="C24" s="2407"/>
      <c r="D24" s="2408"/>
      <c r="E24" s="293"/>
      <c r="F24" s="294"/>
      <c r="G24" s="294"/>
      <c r="H24" s="294"/>
      <c r="I24" s="294"/>
      <c r="J24" s="295"/>
      <c r="K24" s="294"/>
      <c r="L24" s="294"/>
      <c r="M24" s="294"/>
      <c r="N24" s="294"/>
      <c r="O24" s="294"/>
      <c r="P24" s="1466"/>
    </row>
    <row r="25" spans="2:16" ht="16.5" customHeight="1">
      <c r="B25" s="2397" t="s">
        <v>231</v>
      </c>
      <c r="C25" s="2398"/>
      <c r="D25" s="2399"/>
      <c r="E25" s="290"/>
      <c r="F25" s="291"/>
      <c r="G25" s="291"/>
      <c r="H25" s="291"/>
      <c r="I25" s="291"/>
      <c r="J25" s="292"/>
      <c r="K25" s="291"/>
      <c r="L25" s="291"/>
      <c r="M25" s="291"/>
      <c r="N25" s="291"/>
      <c r="O25" s="291"/>
      <c r="P25" s="1465"/>
    </row>
    <row r="26" spans="2:16" ht="16.5" customHeight="1">
      <c r="B26" s="2400"/>
      <c r="C26" s="2401"/>
      <c r="D26" s="2402"/>
      <c r="E26" s="293"/>
      <c r="F26" s="294"/>
      <c r="G26" s="294"/>
      <c r="H26" s="294"/>
      <c r="I26" s="294"/>
      <c r="J26" s="295"/>
      <c r="K26" s="294"/>
      <c r="L26" s="294"/>
      <c r="M26" s="294"/>
      <c r="N26" s="294"/>
      <c r="O26" s="294"/>
      <c r="P26" s="1466"/>
    </row>
    <row r="27" spans="2:16" ht="16.5" customHeight="1">
      <c r="B27" s="2397" t="s">
        <v>232</v>
      </c>
      <c r="C27" s="2398"/>
      <c r="D27" s="2399"/>
      <c r="E27" s="296"/>
      <c r="F27" s="297"/>
      <c r="G27" s="297"/>
      <c r="H27" s="297"/>
      <c r="I27" s="297"/>
      <c r="J27" s="298"/>
      <c r="K27" s="297"/>
      <c r="L27" s="297"/>
      <c r="M27" s="297"/>
      <c r="N27" s="297"/>
      <c r="O27" s="297"/>
      <c r="P27" s="1463"/>
    </row>
    <row r="28" spans="2:16" ht="16.5" customHeight="1">
      <c r="B28" s="2400"/>
      <c r="C28" s="2401"/>
      <c r="D28" s="2402"/>
      <c r="E28" s="296"/>
      <c r="F28" s="297"/>
      <c r="G28" s="297"/>
      <c r="H28" s="297"/>
      <c r="I28" s="297"/>
      <c r="J28" s="298"/>
      <c r="K28" s="297"/>
      <c r="L28" s="297"/>
      <c r="M28" s="297"/>
      <c r="N28" s="297"/>
      <c r="O28" s="297"/>
      <c r="P28" s="1463"/>
    </row>
    <row r="29" spans="2:16" ht="16.5" customHeight="1">
      <c r="B29" s="2409" t="s">
        <v>233</v>
      </c>
      <c r="C29" s="2410"/>
      <c r="D29" s="2411"/>
      <c r="E29" s="290"/>
      <c r="F29" s="291"/>
      <c r="G29" s="291"/>
      <c r="H29" s="291"/>
      <c r="I29" s="291"/>
      <c r="J29" s="292"/>
      <c r="K29" s="291"/>
      <c r="L29" s="291"/>
      <c r="M29" s="291"/>
      <c r="N29" s="291"/>
      <c r="O29" s="291"/>
      <c r="P29" s="1465"/>
    </row>
    <row r="30" spans="2:16" ht="16.5" customHeight="1">
      <c r="B30" s="2412"/>
      <c r="C30" s="2413"/>
      <c r="D30" s="2414"/>
      <c r="E30" s="293"/>
      <c r="F30" s="294"/>
      <c r="G30" s="294"/>
      <c r="H30" s="294"/>
      <c r="I30" s="294"/>
      <c r="J30" s="295"/>
      <c r="K30" s="294"/>
      <c r="L30" s="294"/>
      <c r="M30" s="294"/>
      <c r="N30" s="294"/>
      <c r="O30" s="294"/>
      <c r="P30" s="1466"/>
    </row>
    <row r="31" spans="2:16">
      <c r="B31" s="1457"/>
      <c r="C31" s="297"/>
      <c r="D31" s="297"/>
      <c r="E31" s="297"/>
      <c r="F31" s="297"/>
      <c r="G31" s="297"/>
      <c r="H31" s="297"/>
      <c r="I31" s="297"/>
      <c r="J31" s="297"/>
      <c r="K31" s="297"/>
      <c r="L31" s="297"/>
      <c r="M31" s="297"/>
      <c r="N31" s="297"/>
      <c r="O31" s="297"/>
      <c r="P31" s="1463"/>
    </row>
    <row r="32" spans="2:16" ht="14.25">
      <c r="B32" s="1457"/>
      <c r="C32" s="1467"/>
      <c r="D32" s="1467" t="s">
        <v>234</v>
      </c>
      <c r="E32" s="297"/>
      <c r="F32" s="297"/>
      <c r="G32" s="297"/>
      <c r="H32" s="297"/>
      <c r="I32" s="297"/>
      <c r="J32" s="297"/>
      <c r="K32" s="297"/>
      <c r="L32" s="297"/>
      <c r="M32" s="297"/>
      <c r="N32" s="297"/>
      <c r="O32" s="297"/>
      <c r="P32" s="1463"/>
    </row>
    <row r="33" spans="2:20" ht="14.25">
      <c r="B33" s="1457"/>
      <c r="C33" s="1467"/>
      <c r="D33" s="1467" t="s">
        <v>235</v>
      </c>
      <c r="E33" s="297"/>
      <c r="F33" s="297"/>
      <c r="G33" s="297"/>
      <c r="H33" s="297"/>
      <c r="I33" s="297"/>
      <c r="J33" s="297"/>
      <c r="K33" s="297"/>
      <c r="L33" s="297"/>
      <c r="M33" s="297"/>
      <c r="N33" s="297"/>
      <c r="O33" s="297"/>
      <c r="P33" s="1468"/>
    </row>
    <row r="34" spans="2:20" ht="15" thickBot="1">
      <c r="B34" s="1457"/>
      <c r="C34" s="1467"/>
      <c r="D34" s="297"/>
      <c r="E34" s="297"/>
      <c r="F34" s="297"/>
      <c r="G34" s="297"/>
      <c r="H34" s="297"/>
      <c r="I34" s="297"/>
      <c r="J34" s="297"/>
      <c r="K34" s="297"/>
      <c r="L34" s="297"/>
      <c r="M34" s="297"/>
      <c r="N34" s="297"/>
      <c r="O34" s="297"/>
      <c r="P34" s="1463"/>
    </row>
    <row r="35" spans="2:20" ht="12.75" customHeight="1">
      <c r="B35" s="2328" t="s">
        <v>89</v>
      </c>
      <c r="C35" s="2329"/>
      <c r="D35" s="2329"/>
      <c r="E35" s="2329"/>
      <c r="F35" s="2329"/>
      <c r="G35" s="2329"/>
      <c r="H35" s="2329"/>
      <c r="I35" s="2329"/>
      <c r="J35" s="2329"/>
      <c r="K35" s="2329"/>
      <c r="L35" s="2329"/>
      <c r="M35" s="2329"/>
      <c r="N35" s="2329"/>
      <c r="O35" s="2329"/>
      <c r="P35" s="2330"/>
      <c r="Q35" s="1451"/>
      <c r="R35" s="146"/>
      <c r="S35" s="146"/>
      <c r="T35" s="146"/>
    </row>
    <row r="36" spans="2:20" ht="15.75" customHeight="1" thickBot="1">
      <c r="B36" s="2331"/>
      <c r="C36" s="2332"/>
      <c r="D36" s="2332"/>
      <c r="E36" s="2332"/>
      <c r="F36" s="2332"/>
      <c r="G36" s="2332"/>
      <c r="H36" s="2332"/>
      <c r="I36" s="2332"/>
      <c r="J36" s="2332"/>
      <c r="K36" s="2332"/>
      <c r="L36" s="2332"/>
      <c r="M36" s="2332"/>
      <c r="N36" s="2332"/>
      <c r="O36" s="2332"/>
      <c r="P36" s="2333"/>
      <c r="Q36" s="1451"/>
      <c r="R36" s="146"/>
      <c r="S36" s="146"/>
      <c r="T36" s="146"/>
    </row>
    <row r="40" spans="2:20" ht="18">
      <c r="B40" s="276"/>
    </row>
  </sheetData>
  <mergeCells count="20">
    <mergeCell ref="B13:D14"/>
    <mergeCell ref="B15:D16"/>
    <mergeCell ref="B2:P2"/>
    <mergeCell ref="K4:M4"/>
    <mergeCell ref="O5:P5"/>
    <mergeCell ref="B11:C12"/>
    <mergeCell ref="E12:F12"/>
    <mergeCell ref="G12:H12"/>
    <mergeCell ref="I12:J12"/>
    <mergeCell ref="K12:L12"/>
    <mergeCell ref="M12:N12"/>
    <mergeCell ref="O12:P12"/>
    <mergeCell ref="B17:D18"/>
    <mergeCell ref="B19:D20"/>
    <mergeCell ref="B21:D22"/>
    <mergeCell ref="B23:D24"/>
    <mergeCell ref="B35:P36"/>
    <mergeCell ref="B25:D26"/>
    <mergeCell ref="B27:D28"/>
    <mergeCell ref="B29:D30"/>
  </mergeCells>
  <hyperlinks>
    <hyperlink ref="Q11" location="'Attachment index 22.12.16'!A1" display="INDEX" xr:uid="{00000000-0004-0000-0400-000000000000}"/>
  </hyperlinks>
  <pageMargins left="0.59055118110236227" right="0.19685039370078741" top="0.78740157480314965" bottom="0.19685039370078741" header="0.51181102362204722" footer="0.51181102362204722"/>
  <pageSetup paperSize="9" scale="81"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53"/>
  <sheetViews>
    <sheetView showGridLines="0" view="pageBreakPreview" zoomScale="90" zoomScaleNormal="100" zoomScaleSheetLayoutView="90" workbookViewId="0">
      <selection activeCell="L7" sqref="L7"/>
    </sheetView>
  </sheetViews>
  <sheetFormatPr baseColWidth="10" defaultColWidth="12.140625" defaultRowHeight="13.5"/>
  <cols>
    <col min="1" max="1" width="12.140625" style="1167"/>
    <col min="2" max="7" width="15.5703125" style="1167" customWidth="1"/>
    <col min="8" max="8" width="1.42578125" style="1167" customWidth="1"/>
    <col min="9" max="16384" width="12.140625" style="1167"/>
  </cols>
  <sheetData>
    <row r="1" spans="2:9" ht="14.25" thickBot="1"/>
    <row r="2" spans="2:9" ht="15">
      <c r="B2" s="1470"/>
      <c r="C2" s="1597"/>
      <c r="D2" s="1597"/>
      <c r="E2" s="1597"/>
      <c r="F2" s="1597"/>
      <c r="G2" s="1597"/>
      <c r="H2" s="1598"/>
    </row>
    <row r="3" spans="2:9">
      <c r="B3" s="1599"/>
      <c r="C3" s="1600"/>
      <c r="D3" s="1600"/>
      <c r="E3" s="1600"/>
      <c r="F3" s="1600"/>
      <c r="G3" s="1600"/>
      <c r="H3" s="1601"/>
    </row>
    <row r="4" spans="2:9">
      <c r="B4" s="1599"/>
      <c r="C4" s="1600"/>
      <c r="D4" s="1600"/>
      <c r="E4" s="1600"/>
      <c r="F4" s="1600"/>
      <c r="G4" s="1600"/>
      <c r="H4" s="1601"/>
    </row>
    <row r="5" spans="2:9">
      <c r="B5" s="1599"/>
      <c r="C5" s="1600"/>
      <c r="D5" s="1600"/>
      <c r="E5" s="1600"/>
      <c r="F5" s="1600"/>
      <c r="G5" s="1600"/>
      <c r="H5" s="1601"/>
    </row>
    <row r="6" spans="2:9">
      <c r="B6" s="1599"/>
      <c r="C6" s="1600"/>
      <c r="D6" s="1600"/>
      <c r="E6" s="1600"/>
      <c r="F6" s="1600"/>
      <c r="G6" s="1600"/>
      <c r="H6" s="1601"/>
    </row>
    <row r="7" spans="2:9" ht="18" customHeight="1">
      <c r="B7" s="3528" t="s">
        <v>1150</v>
      </c>
      <c r="C7" s="3529"/>
      <c r="D7" s="3529"/>
      <c r="E7" s="3529"/>
      <c r="F7" s="3529"/>
      <c r="G7" s="3529"/>
      <c r="H7" s="1601"/>
    </row>
    <row r="8" spans="2:9" ht="18" customHeight="1">
      <c r="B8" s="3528"/>
      <c r="C8" s="3529"/>
      <c r="D8" s="3529"/>
      <c r="E8" s="3529"/>
      <c r="F8" s="3529"/>
      <c r="G8" s="3529"/>
      <c r="H8" s="1601"/>
    </row>
    <row r="9" spans="2:9" ht="7.5" customHeight="1">
      <c r="B9" s="3528"/>
      <c r="C9" s="3529"/>
      <c r="D9" s="3529"/>
      <c r="E9" s="3529"/>
      <c r="F9" s="3529"/>
      <c r="G9" s="3529"/>
      <c r="H9" s="1601"/>
    </row>
    <row r="10" spans="2:9" ht="18" customHeight="1">
      <c r="B10" s="1599"/>
      <c r="C10" s="1600"/>
      <c r="D10" s="1600"/>
      <c r="E10" s="1600"/>
      <c r="F10" s="1600"/>
      <c r="G10" s="1600"/>
      <c r="H10" s="1601"/>
      <c r="I10" s="593" t="s">
        <v>122</v>
      </c>
    </row>
    <row r="11" spans="2:9" ht="18" customHeight="1">
      <c r="B11" s="1602"/>
      <c r="C11" s="1603"/>
      <c r="D11" s="1603"/>
      <c r="E11" s="1603"/>
      <c r="F11" s="1603"/>
      <c r="G11" s="1603"/>
      <c r="H11" s="1601"/>
    </row>
    <row r="12" spans="2:9" ht="18" customHeight="1">
      <c r="B12" s="1602"/>
      <c r="C12" s="1603"/>
      <c r="D12" s="1603"/>
      <c r="E12" s="1603"/>
      <c r="F12" s="1603"/>
      <c r="G12" s="1603"/>
      <c r="H12" s="1601"/>
    </row>
    <row r="13" spans="2:9" ht="18" customHeight="1">
      <c r="B13" s="1602"/>
      <c r="C13" s="1603"/>
      <c r="D13" s="1603"/>
      <c r="E13" s="1603"/>
      <c r="F13" s="1603"/>
      <c r="G13" s="1603"/>
      <c r="H13" s="1601"/>
    </row>
    <row r="14" spans="2:9" ht="18" customHeight="1">
      <c r="B14" s="1608" t="s">
        <v>1151</v>
      </c>
      <c r="C14" s="1609"/>
      <c r="D14" s="1610"/>
      <c r="E14" s="1610"/>
      <c r="F14" s="1610"/>
      <c r="G14" s="1610"/>
      <c r="H14" s="1601"/>
    </row>
    <row r="15" spans="2:9" ht="18" customHeight="1">
      <c r="B15" s="1611"/>
      <c r="C15" s="1610"/>
      <c r="D15" s="1610"/>
      <c r="E15" s="1610"/>
      <c r="F15" s="1610"/>
      <c r="G15" s="1610"/>
      <c r="H15" s="1601"/>
    </row>
    <row r="16" spans="2:9" ht="18" customHeight="1">
      <c r="B16" s="1608" t="s">
        <v>1152</v>
      </c>
      <c r="C16" s="1610"/>
      <c r="D16" s="1610"/>
      <c r="E16" s="1610"/>
      <c r="F16" s="1610"/>
      <c r="G16" s="1610"/>
      <c r="H16" s="1601"/>
    </row>
    <row r="17" spans="2:8" ht="18" customHeight="1">
      <c r="B17" s="1611"/>
      <c r="C17" s="1610"/>
      <c r="D17" s="1610"/>
      <c r="E17" s="1610"/>
      <c r="F17" s="1610"/>
      <c r="G17" s="1610"/>
      <c r="H17" s="1601"/>
    </row>
    <row r="18" spans="2:8" ht="18" customHeight="1">
      <c r="B18" s="1608" t="s">
        <v>1153</v>
      </c>
      <c r="C18" s="1610"/>
      <c r="D18" s="1610"/>
      <c r="E18" s="1610"/>
      <c r="F18" s="1610"/>
      <c r="G18" s="1610"/>
      <c r="H18" s="1601"/>
    </row>
    <row r="19" spans="2:8" ht="18" customHeight="1">
      <c r="B19" s="1611"/>
      <c r="C19" s="1610"/>
      <c r="D19" s="1610"/>
      <c r="E19" s="1610"/>
      <c r="F19" s="1610"/>
      <c r="G19" s="1610"/>
      <c r="H19" s="1601"/>
    </row>
    <row r="20" spans="2:8" ht="36" customHeight="1">
      <c r="B20" s="1612" t="s">
        <v>1154</v>
      </c>
      <c r="C20" s="1187" t="s">
        <v>1155</v>
      </c>
      <c r="D20" s="1187" t="s">
        <v>1156</v>
      </c>
      <c r="E20" s="1188" t="s">
        <v>1157</v>
      </c>
      <c r="F20" s="1189" t="s">
        <v>1158</v>
      </c>
      <c r="G20" s="1187" t="s">
        <v>1159</v>
      </c>
      <c r="H20" s="1601"/>
    </row>
    <row r="21" spans="2:8" ht="18" customHeight="1">
      <c r="B21" s="3527" t="s">
        <v>1160</v>
      </c>
      <c r="C21" s="3526"/>
      <c r="D21" s="3526"/>
      <c r="E21" s="3526"/>
      <c r="F21" s="1190" t="s">
        <v>1161</v>
      </c>
      <c r="G21" s="3526"/>
      <c r="H21" s="1601"/>
    </row>
    <row r="22" spans="2:8" ht="18" customHeight="1">
      <c r="B22" s="3527"/>
      <c r="C22" s="3526"/>
      <c r="D22" s="3526"/>
      <c r="E22" s="3526"/>
      <c r="F22" s="1191" t="s">
        <v>1162</v>
      </c>
      <c r="G22" s="3526"/>
      <c r="H22" s="1601"/>
    </row>
    <row r="23" spans="2:8" ht="18" customHeight="1">
      <c r="B23" s="3527"/>
      <c r="C23" s="3526"/>
      <c r="D23" s="3526"/>
      <c r="E23" s="3526"/>
      <c r="F23" s="1186" t="s">
        <v>1163</v>
      </c>
      <c r="G23" s="3526"/>
      <c r="H23" s="1601"/>
    </row>
    <row r="24" spans="2:8" ht="18" customHeight="1">
      <c r="B24" s="3527" t="s">
        <v>1164</v>
      </c>
      <c r="C24" s="3526"/>
      <c r="D24" s="3526"/>
      <c r="E24" s="3526"/>
      <c r="F24" s="1190" t="s">
        <v>1161</v>
      </c>
      <c r="G24" s="3526"/>
      <c r="H24" s="1601"/>
    </row>
    <row r="25" spans="2:8" ht="18" customHeight="1">
      <c r="B25" s="3527"/>
      <c r="C25" s="3526"/>
      <c r="D25" s="3526"/>
      <c r="E25" s="3526"/>
      <c r="F25" s="1191" t="s">
        <v>1162</v>
      </c>
      <c r="G25" s="3526"/>
      <c r="H25" s="1601"/>
    </row>
    <row r="26" spans="2:8" ht="18" customHeight="1">
      <c r="B26" s="3527"/>
      <c r="C26" s="3526"/>
      <c r="D26" s="3526"/>
      <c r="E26" s="3526"/>
      <c r="F26" s="1186" t="s">
        <v>1163</v>
      </c>
      <c r="G26" s="3526"/>
      <c r="H26" s="1601"/>
    </row>
    <row r="27" spans="2:8" ht="18" customHeight="1">
      <c r="B27" s="3527" t="s">
        <v>1165</v>
      </c>
      <c r="C27" s="3526"/>
      <c r="D27" s="3526"/>
      <c r="E27" s="3526"/>
      <c r="F27" s="1190" t="s">
        <v>1161</v>
      </c>
      <c r="G27" s="3526"/>
      <c r="H27" s="1601"/>
    </row>
    <row r="28" spans="2:8" ht="18" customHeight="1">
      <c r="B28" s="3527"/>
      <c r="C28" s="3526"/>
      <c r="D28" s="3526"/>
      <c r="E28" s="3526"/>
      <c r="F28" s="1191" t="s">
        <v>1162</v>
      </c>
      <c r="G28" s="3526"/>
      <c r="H28" s="1601"/>
    </row>
    <row r="29" spans="2:8" ht="18" customHeight="1">
      <c r="B29" s="3527"/>
      <c r="C29" s="3526"/>
      <c r="D29" s="3526"/>
      <c r="E29" s="3526"/>
      <c r="F29" s="1186" t="s">
        <v>1163</v>
      </c>
      <c r="G29" s="3526"/>
      <c r="H29" s="1601"/>
    </row>
    <row r="30" spans="2:8" ht="18" customHeight="1">
      <c r="B30" s="3523" t="s">
        <v>1166</v>
      </c>
      <c r="C30" s="3526"/>
      <c r="D30" s="3526"/>
      <c r="E30" s="3526"/>
      <c r="F30" s="1190" t="s">
        <v>1161</v>
      </c>
      <c r="G30" s="3526"/>
      <c r="H30" s="1601"/>
    </row>
    <row r="31" spans="2:8" ht="18" customHeight="1">
      <c r="B31" s="3524"/>
      <c r="C31" s="3526"/>
      <c r="D31" s="3526"/>
      <c r="E31" s="3526"/>
      <c r="F31" s="1191" t="s">
        <v>1162</v>
      </c>
      <c r="G31" s="3526"/>
      <c r="H31" s="1601"/>
    </row>
    <row r="32" spans="2:8" ht="18" customHeight="1">
      <c r="B32" s="3525"/>
      <c r="C32" s="3526"/>
      <c r="D32" s="3526"/>
      <c r="E32" s="3526"/>
      <c r="F32" s="1186" t="s">
        <v>1163</v>
      </c>
      <c r="G32" s="3526"/>
      <c r="H32" s="1601"/>
    </row>
    <row r="33" spans="2:8" ht="18" customHeight="1">
      <c r="B33" s="3527" t="s">
        <v>1167</v>
      </c>
      <c r="C33" s="3526"/>
      <c r="D33" s="3526"/>
      <c r="E33" s="3526"/>
      <c r="F33" s="1190" t="s">
        <v>1161</v>
      </c>
      <c r="G33" s="3526"/>
      <c r="H33" s="1601"/>
    </row>
    <row r="34" spans="2:8" ht="18" customHeight="1">
      <c r="B34" s="3527"/>
      <c r="C34" s="3526"/>
      <c r="D34" s="3526"/>
      <c r="E34" s="3526"/>
      <c r="F34" s="1191" t="s">
        <v>1162</v>
      </c>
      <c r="G34" s="3526"/>
      <c r="H34" s="1601"/>
    </row>
    <row r="35" spans="2:8" ht="18" customHeight="1">
      <c r="B35" s="3527"/>
      <c r="C35" s="3526"/>
      <c r="D35" s="3526"/>
      <c r="E35" s="3526"/>
      <c r="F35" s="1186" t="s">
        <v>1163</v>
      </c>
      <c r="G35" s="3526"/>
      <c r="H35" s="1601"/>
    </row>
    <row r="36" spans="2:8" ht="18" customHeight="1">
      <c r="B36" s="3527" t="s">
        <v>1168</v>
      </c>
      <c r="C36" s="3526"/>
      <c r="D36" s="3526"/>
      <c r="E36" s="3526"/>
      <c r="F36" s="1190" t="s">
        <v>1169</v>
      </c>
      <c r="G36" s="3526"/>
      <c r="H36" s="1601"/>
    </row>
    <row r="37" spans="2:8" ht="18" customHeight="1">
      <c r="B37" s="3527"/>
      <c r="C37" s="3526"/>
      <c r="D37" s="3526"/>
      <c r="E37" s="3526"/>
      <c r="F37" s="1191" t="s">
        <v>1162</v>
      </c>
      <c r="G37" s="3526"/>
      <c r="H37" s="1601"/>
    </row>
    <row r="38" spans="2:8" ht="18" customHeight="1">
      <c r="B38" s="3527"/>
      <c r="C38" s="3526"/>
      <c r="D38" s="3526"/>
      <c r="E38" s="3526"/>
      <c r="F38" s="1186" t="s">
        <v>1163</v>
      </c>
      <c r="G38" s="3526"/>
      <c r="H38" s="1601"/>
    </row>
    <row r="39" spans="2:8" ht="18" customHeight="1">
      <c r="B39" s="3527" t="s">
        <v>1170</v>
      </c>
      <c r="C39" s="3526"/>
      <c r="D39" s="3526"/>
      <c r="E39" s="3526"/>
      <c r="F39" s="1190" t="s">
        <v>1161</v>
      </c>
      <c r="G39" s="3526"/>
      <c r="H39" s="1601"/>
    </row>
    <row r="40" spans="2:8" ht="18" customHeight="1">
      <c r="B40" s="3527"/>
      <c r="C40" s="3526"/>
      <c r="D40" s="3526"/>
      <c r="E40" s="3526"/>
      <c r="F40" s="1191" t="s">
        <v>1162</v>
      </c>
      <c r="G40" s="3526"/>
      <c r="H40" s="1601"/>
    </row>
    <row r="41" spans="2:8" ht="18" customHeight="1">
      <c r="B41" s="3527"/>
      <c r="C41" s="3526"/>
      <c r="D41" s="3526"/>
      <c r="E41" s="3526"/>
      <c r="F41" s="1186" t="s">
        <v>1163</v>
      </c>
      <c r="G41" s="3526"/>
      <c r="H41" s="1601"/>
    </row>
    <row r="42" spans="2:8" ht="18" customHeight="1">
      <c r="B42" s="3523"/>
      <c r="C42" s="3526"/>
      <c r="D42" s="3526"/>
      <c r="E42" s="3526"/>
      <c r="F42" s="1190"/>
      <c r="G42" s="3526"/>
      <c r="H42" s="1601"/>
    </row>
    <row r="43" spans="2:8" ht="18" customHeight="1">
      <c r="B43" s="3524"/>
      <c r="C43" s="3526"/>
      <c r="D43" s="3526"/>
      <c r="E43" s="3526"/>
      <c r="F43" s="1191"/>
      <c r="G43" s="3526"/>
      <c r="H43" s="1601"/>
    </row>
    <row r="44" spans="2:8" ht="18" customHeight="1">
      <c r="B44" s="3525"/>
      <c r="C44" s="3526"/>
      <c r="D44" s="3526"/>
      <c r="E44" s="3526"/>
      <c r="F44" s="1186"/>
      <c r="G44" s="3526"/>
      <c r="H44" s="1601"/>
    </row>
    <row r="45" spans="2:8" ht="18" customHeight="1">
      <c r="B45" s="3523"/>
      <c r="C45" s="3526"/>
      <c r="D45" s="3526"/>
      <c r="E45" s="3526"/>
      <c r="F45" s="1190"/>
      <c r="G45" s="3526"/>
      <c r="H45" s="1601"/>
    </row>
    <row r="46" spans="2:8" ht="18" customHeight="1">
      <c r="B46" s="3524"/>
      <c r="C46" s="3526"/>
      <c r="D46" s="3526"/>
      <c r="E46" s="3526"/>
      <c r="F46" s="1191"/>
      <c r="G46" s="3526"/>
      <c r="H46" s="1601"/>
    </row>
    <row r="47" spans="2:8" ht="18" customHeight="1">
      <c r="B47" s="3525"/>
      <c r="C47" s="3526"/>
      <c r="D47" s="3526"/>
      <c r="E47" s="3526"/>
      <c r="F47" s="1186"/>
      <c r="G47" s="3526"/>
      <c r="H47" s="1601"/>
    </row>
    <row r="48" spans="2:8" ht="5.25" customHeight="1">
      <c r="B48" s="1613"/>
      <c r="C48" s="1614"/>
      <c r="D48" s="1614"/>
      <c r="E48" s="1614"/>
      <c r="F48" s="1614"/>
      <c r="G48" s="1614"/>
      <c r="H48" s="1601"/>
    </row>
    <row r="49" spans="2:8" ht="22.5" customHeight="1">
      <c r="B49" s="3521" t="s">
        <v>1171</v>
      </c>
      <c r="C49" s="3522"/>
      <c r="D49" s="3522"/>
      <c r="E49" s="3522"/>
      <c r="F49" s="3522"/>
      <c r="G49" s="3522"/>
      <c r="H49" s="1601"/>
    </row>
    <row r="50" spans="2:8" ht="14.25" thickBot="1">
      <c r="B50" s="3521"/>
      <c r="C50" s="3522"/>
      <c r="D50" s="3522"/>
      <c r="E50" s="3522"/>
      <c r="F50" s="3522"/>
      <c r="G50" s="3522"/>
      <c r="H50" s="1601"/>
    </row>
    <row r="51" spans="2:8">
      <c r="B51" s="3515" t="s">
        <v>89</v>
      </c>
      <c r="C51" s="3516"/>
      <c r="D51" s="3516"/>
      <c r="E51" s="3516"/>
      <c r="F51" s="3516"/>
      <c r="G51" s="3516"/>
      <c r="H51" s="3517"/>
    </row>
    <row r="52" spans="2:8" ht="40.5" customHeight="1" thickBot="1">
      <c r="B52" s="3518"/>
      <c r="C52" s="3519"/>
      <c r="D52" s="3519"/>
      <c r="E52" s="3519"/>
      <c r="F52" s="3519"/>
      <c r="G52" s="3519"/>
      <c r="H52" s="3520"/>
    </row>
    <row r="53" spans="2:8" ht="14.25">
      <c r="B53" s="1166"/>
      <c r="C53" s="1166"/>
      <c r="D53" s="1166"/>
      <c r="E53" s="1166"/>
      <c r="F53" s="1166"/>
      <c r="G53" s="1192"/>
    </row>
  </sheetData>
  <mergeCells count="48">
    <mergeCell ref="B7:G9"/>
    <mergeCell ref="B21:B23"/>
    <mergeCell ref="C21:C23"/>
    <mergeCell ref="D21:D23"/>
    <mergeCell ref="E21:E23"/>
    <mergeCell ref="G21:G23"/>
    <mergeCell ref="B27:B29"/>
    <mergeCell ref="C27:C29"/>
    <mergeCell ref="D27:D29"/>
    <mergeCell ref="E27:E29"/>
    <mergeCell ref="G27:G29"/>
    <mergeCell ref="B24:B26"/>
    <mergeCell ref="C24:C26"/>
    <mergeCell ref="D24:D26"/>
    <mergeCell ref="E24:E26"/>
    <mergeCell ref="G24:G26"/>
    <mergeCell ref="B33:B35"/>
    <mergeCell ref="C33:C35"/>
    <mergeCell ref="D33:D35"/>
    <mergeCell ref="E33:E35"/>
    <mergeCell ref="G33:G35"/>
    <mergeCell ref="B30:B32"/>
    <mergeCell ref="C30:C32"/>
    <mergeCell ref="D30:D32"/>
    <mergeCell ref="E30:E32"/>
    <mergeCell ref="G30:G32"/>
    <mergeCell ref="B39:B41"/>
    <mergeCell ref="C39:C41"/>
    <mergeCell ref="D39:D41"/>
    <mergeCell ref="E39:E41"/>
    <mergeCell ref="G39:G41"/>
    <mergeCell ref="B36:B38"/>
    <mergeCell ref="C36:C38"/>
    <mergeCell ref="D36:D38"/>
    <mergeCell ref="E36:E38"/>
    <mergeCell ref="G36:G38"/>
    <mergeCell ref="B51:H52"/>
    <mergeCell ref="B49:G50"/>
    <mergeCell ref="B42:B44"/>
    <mergeCell ref="C42:C44"/>
    <mergeCell ref="D42:D44"/>
    <mergeCell ref="E42:E44"/>
    <mergeCell ref="G42:G44"/>
    <mergeCell ref="B45:B47"/>
    <mergeCell ref="C45:C47"/>
    <mergeCell ref="D45:D47"/>
    <mergeCell ref="E45:E47"/>
    <mergeCell ref="G45:G47"/>
  </mergeCells>
  <hyperlinks>
    <hyperlink ref="I10" location="'Attachment index 22.12.16'!A1" display="INDEX" xr:uid="{00000000-0004-0000-3100-000000000000}"/>
  </hyperlinks>
  <pageMargins left="0.78740157480314965" right="0.43307086614173229" top="0.70866141732283472" bottom="0.43307086614173229" header="0.51181102362204722" footer="0.31496062992125984"/>
  <pageSetup paperSize="9" scale="76" orientation="portrait" horizontalDpi="300" r:id="rId1"/>
  <headerFooter alignWithMargins="0">
    <oddFooter>&amp;C&amp;"Century,標準"119</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N33"/>
  <sheetViews>
    <sheetView view="pageBreakPreview" zoomScale="115" zoomScaleNormal="85" zoomScaleSheetLayoutView="115" workbookViewId="0">
      <selection activeCell="E4" sqref="E4"/>
    </sheetView>
  </sheetViews>
  <sheetFormatPr baseColWidth="10" defaultRowHeight="15"/>
  <cols>
    <col min="1" max="1" width="2" style="509" customWidth="1"/>
    <col min="2" max="2" width="3.5703125" style="509" customWidth="1"/>
    <col min="3" max="3" width="13.28515625" style="509" customWidth="1"/>
    <col min="4" max="4" width="14.85546875" style="509" customWidth="1"/>
    <col min="5" max="5" width="11.140625" style="509" customWidth="1"/>
    <col min="6" max="6" width="17.42578125" style="509" customWidth="1"/>
    <col min="7" max="7" width="15.140625" style="509" customWidth="1"/>
    <col min="8" max="11" width="11.42578125" style="509"/>
    <col min="12" max="12" width="15.85546875" style="509" customWidth="1"/>
    <col min="13" max="13" width="1.7109375" style="509" customWidth="1"/>
    <col min="14" max="16384" width="11.42578125" style="509"/>
  </cols>
  <sheetData>
    <row r="1" spans="2:14" ht="15.75" thickBot="1"/>
    <row r="2" spans="2:14" ht="21.75" customHeight="1">
      <c r="B2" s="1470"/>
      <c r="C2" s="1521"/>
      <c r="D2" s="1521"/>
      <c r="E2" s="1521"/>
      <c r="F2" s="1521"/>
      <c r="G2" s="1521"/>
      <c r="H2" s="1521"/>
      <c r="I2" s="1521"/>
      <c r="J2" s="1521"/>
      <c r="K2" s="1521"/>
      <c r="L2" s="1522"/>
    </row>
    <row r="3" spans="2:14">
      <c r="B3" s="1523"/>
      <c r="C3" s="1515"/>
      <c r="D3" s="1515"/>
      <c r="E3" s="1515"/>
      <c r="F3" s="1515"/>
      <c r="G3" s="1515"/>
      <c r="H3" s="1515"/>
      <c r="I3" s="1515"/>
      <c r="J3" s="1515"/>
      <c r="K3" s="1515"/>
      <c r="L3" s="1524"/>
    </row>
    <row r="4" spans="2:14">
      <c r="B4" s="1523"/>
      <c r="C4" s="1515"/>
      <c r="D4" s="1515"/>
      <c r="E4" s="1515"/>
      <c r="F4" s="1515"/>
      <c r="G4" s="1515"/>
      <c r="H4" s="1515"/>
      <c r="I4" s="1515"/>
      <c r="J4" s="1515"/>
      <c r="K4" s="1515"/>
      <c r="L4" s="1524"/>
    </row>
    <row r="5" spans="2:14">
      <c r="B5" s="1523"/>
      <c r="C5" s="1515"/>
      <c r="D5" s="1515"/>
      <c r="E5" s="1515"/>
      <c r="F5" s="1515"/>
      <c r="G5" s="1195" t="s">
        <v>1180</v>
      </c>
      <c r="H5" s="3536" t="s">
        <v>1181</v>
      </c>
      <c r="I5" s="3536"/>
      <c r="J5" s="3537" t="s">
        <v>326</v>
      </c>
      <c r="K5" s="3538"/>
      <c r="L5" s="3539"/>
    </row>
    <row r="6" spans="2:14">
      <c r="B6" s="1523"/>
      <c r="C6" s="1515"/>
      <c r="D6" s="1515"/>
      <c r="E6" s="1515"/>
      <c r="F6" s="1515"/>
      <c r="G6" s="1194" t="s">
        <v>255</v>
      </c>
      <c r="H6" s="1194" t="s">
        <v>1182</v>
      </c>
      <c r="I6" s="1194" t="s">
        <v>1183</v>
      </c>
      <c r="J6" s="1194" t="s">
        <v>255</v>
      </c>
      <c r="K6" s="1194" t="s">
        <v>1182</v>
      </c>
      <c r="L6" s="1615" t="s">
        <v>1183</v>
      </c>
    </row>
    <row r="7" spans="2:14">
      <c r="B7" s="1616" t="s">
        <v>1172</v>
      </c>
      <c r="C7" s="1515"/>
      <c r="D7" s="1515"/>
      <c r="E7" s="1515"/>
      <c r="F7" s="1515"/>
      <c r="G7" s="3548"/>
      <c r="H7" s="3548"/>
      <c r="I7" s="3548"/>
      <c r="J7" s="3548"/>
      <c r="K7" s="3548"/>
      <c r="L7" s="3549"/>
      <c r="N7" s="12" t="s">
        <v>90</v>
      </c>
    </row>
    <row r="8" spans="2:14">
      <c r="B8" s="1523"/>
      <c r="C8" s="1515"/>
      <c r="D8" s="1515"/>
      <c r="E8" s="1515"/>
      <c r="F8" s="1515"/>
      <c r="G8" s="3548"/>
      <c r="H8" s="3548"/>
      <c r="I8" s="3548"/>
      <c r="J8" s="3548"/>
      <c r="K8" s="3548"/>
      <c r="L8" s="3549"/>
    </row>
    <row r="9" spans="2:14">
      <c r="B9" s="3540" t="s">
        <v>254</v>
      </c>
      <c r="C9" s="3541"/>
      <c r="D9" s="1199"/>
      <c r="E9" s="1199"/>
      <c r="F9" s="1515"/>
      <c r="G9" s="3548"/>
      <c r="H9" s="3548"/>
      <c r="I9" s="3548"/>
      <c r="J9" s="3548"/>
      <c r="K9" s="3548"/>
      <c r="L9" s="3549"/>
    </row>
    <row r="10" spans="2:14" ht="15.75" thickBot="1">
      <c r="B10" s="1523"/>
      <c r="C10" s="1515"/>
      <c r="D10" s="1515"/>
      <c r="E10" s="1515"/>
      <c r="F10" s="1515"/>
      <c r="G10" s="1515"/>
      <c r="H10" s="1515"/>
      <c r="I10" s="1515"/>
      <c r="J10" s="1515"/>
      <c r="K10" s="1515"/>
      <c r="L10" s="1524"/>
    </row>
    <row r="11" spans="2:14" ht="15.75" thickBot="1">
      <c r="B11" s="1523"/>
      <c r="C11" s="1193" t="s">
        <v>1173</v>
      </c>
      <c r="D11" s="1193" t="s">
        <v>1174</v>
      </c>
      <c r="E11" s="1193" t="s">
        <v>1175</v>
      </c>
      <c r="F11" s="1193" t="s">
        <v>1176</v>
      </c>
      <c r="G11" s="1193" t="s">
        <v>1177</v>
      </c>
      <c r="H11" s="3545" t="s">
        <v>1178</v>
      </c>
      <c r="I11" s="3546"/>
      <c r="J11" s="3546"/>
      <c r="K11" s="3546"/>
      <c r="L11" s="3547"/>
    </row>
    <row r="12" spans="2:14">
      <c r="B12" s="3542" t="s">
        <v>1179</v>
      </c>
      <c r="C12" s="1197"/>
      <c r="D12" s="1196"/>
      <c r="E12" s="1196"/>
      <c r="F12" s="1196"/>
      <c r="G12" s="1196"/>
      <c r="H12" s="1196"/>
      <c r="I12" s="1196"/>
      <c r="J12" s="1196"/>
      <c r="K12" s="1196"/>
      <c r="L12" s="1617"/>
    </row>
    <row r="13" spans="2:14">
      <c r="B13" s="3543"/>
      <c r="C13" s="1198"/>
      <c r="D13" s="1044"/>
      <c r="E13" s="1044"/>
      <c r="F13" s="1044"/>
      <c r="G13" s="1044"/>
      <c r="H13" s="1044"/>
      <c r="I13" s="1044"/>
      <c r="J13" s="1044"/>
      <c r="K13" s="1044"/>
      <c r="L13" s="1618"/>
    </row>
    <row r="14" spans="2:14">
      <c r="B14" s="3543"/>
      <c r="C14" s="1198"/>
      <c r="D14" s="1044"/>
      <c r="E14" s="1044"/>
      <c r="F14" s="1044"/>
      <c r="G14" s="1044"/>
      <c r="H14" s="1044"/>
      <c r="I14" s="1044"/>
      <c r="J14" s="1044"/>
      <c r="K14" s="1044"/>
      <c r="L14" s="1618"/>
    </row>
    <row r="15" spans="2:14">
      <c r="B15" s="3543"/>
      <c r="C15" s="1198"/>
      <c r="D15" s="1044"/>
      <c r="E15" s="1044"/>
      <c r="F15" s="1044"/>
      <c r="G15" s="1044"/>
      <c r="H15" s="1044"/>
      <c r="I15" s="1044"/>
      <c r="J15" s="1044"/>
      <c r="K15" s="1044"/>
      <c r="L15" s="1618"/>
    </row>
    <row r="16" spans="2:14">
      <c r="B16" s="3543"/>
      <c r="C16" s="1198"/>
      <c r="D16" s="1044"/>
      <c r="E16" s="1044"/>
      <c r="F16" s="1044"/>
      <c r="G16" s="1044"/>
      <c r="H16" s="1044"/>
      <c r="I16" s="1044"/>
      <c r="J16" s="1044"/>
      <c r="K16" s="1044"/>
      <c r="L16" s="1618"/>
    </row>
    <row r="17" spans="2:12">
      <c r="B17" s="3543"/>
      <c r="C17" s="1198"/>
      <c r="D17" s="1044"/>
      <c r="E17" s="1044"/>
      <c r="F17" s="1044"/>
      <c r="G17" s="1044"/>
      <c r="H17" s="1044"/>
      <c r="I17" s="1044"/>
      <c r="J17" s="1044"/>
      <c r="K17" s="1044"/>
      <c r="L17" s="1618"/>
    </row>
    <row r="18" spans="2:12">
      <c r="B18" s="3543"/>
      <c r="C18" s="1198"/>
      <c r="D18" s="1044"/>
      <c r="E18" s="1044"/>
      <c r="F18" s="1044"/>
      <c r="G18" s="1044"/>
      <c r="H18" s="1044"/>
      <c r="I18" s="1044"/>
      <c r="J18" s="1044"/>
      <c r="K18" s="1044"/>
      <c r="L18" s="1618"/>
    </row>
    <row r="19" spans="2:12">
      <c r="B19" s="3543"/>
      <c r="C19" s="1198"/>
      <c r="D19" s="1044"/>
      <c r="E19" s="1044"/>
      <c r="F19" s="1044"/>
      <c r="G19" s="1044"/>
      <c r="H19" s="1044"/>
      <c r="I19" s="1044"/>
      <c r="J19" s="1044"/>
      <c r="K19" s="1044"/>
      <c r="L19" s="1618"/>
    </row>
    <row r="20" spans="2:12">
      <c r="B20" s="3543"/>
      <c r="C20" s="1198"/>
      <c r="D20" s="1044"/>
      <c r="E20" s="1044"/>
      <c r="F20" s="1044"/>
      <c r="G20" s="1044"/>
      <c r="H20" s="1044"/>
      <c r="I20" s="1044"/>
      <c r="J20" s="1044"/>
      <c r="K20" s="1044"/>
      <c r="L20" s="1618"/>
    </row>
    <row r="21" spans="2:12">
      <c r="B21" s="3543"/>
      <c r="C21" s="1198"/>
      <c r="D21" s="1044"/>
      <c r="E21" s="1044"/>
      <c r="F21" s="1044"/>
      <c r="G21" s="1044"/>
      <c r="H21" s="1044"/>
      <c r="I21" s="1044"/>
      <c r="J21" s="1044"/>
      <c r="K21" s="1044"/>
      <c r="L21" s="1618"/>
    </row>
    <row r="22" spans="2:12">
      <c r="B22" s="3543"/>
      <c r="C22" s="1198"/>
      <c r="D22" s="1044"/>
      <c r="E22" s="1044"/>
      <c r="F22" s="1044"/>
      <c r="G22" s="1044"/>
      <c r="H22" s="1044"/>
      <c r="I22" s="1044"/>
      <c r="J22" s="1044"/>
      <c r="K22" s="1044"/>
      <c r="L22" s="1618"/>
    </row>
    <row r="23" spans="2:12">
      <c r="B23" s="3543"/>
      <c r="C23" s="1198"/>
      <c r="D23" s="1044"/>
      <c r="E23" s="1044"/>
      <c r="F23" s="1044"/>
      <c r="G23" s="1044"/>
      <c r="H23" s="1044"/>
      <c r="I23" s="1044"/>
      <c r="J23" s="1044"/>
      <c r="K23" s="1044"/>
      <c r="L23" s="1618"/>
    </row>
    <row r="24" spans="2:12">
      <c r="B24" s="3543"/>
      <c r="C24" s="1198"/>
      <c r="D24" s="1044"/>
      <c r="E24" s="1044"/>
      <c r="F24" s="1044"/>
      <c r="G24" s="1044"/>
      <c r="H24" s="1044"/>
      <c r="I24" s="1044"/>
      <c r="J24" s="1044"/>
      <c r="K24" s="1044"/>
      <c r="L24" s="1618"/>
    </row>
    <row r="25" spans="2:12">
      <c r="B25" s="3543"/>
      <c r="C25" s="1198"/>
      <c r="D25" s="1044"/>
      <c r="E25" s="1044"/>
      <c r="F25" s="1044"/>
      <c r="G25" s="1044"/>
      <c r="H25" s="1044"/>
      <c r="I25" s="1044"/>
      <c r="J25" s="1044"/>
      <c r="K25" s="1044"/>
      <c r="L25" s="1618"/>
    </row>
    <row r="26" spans="2:12">
      <c r="B26" s="3543"/>
      <c r="C26" s="1198"/>
      <c r="D26" s="1044"/>
      <c r="E26" s="1044"/>
      <c r="F26" s="1044"/>
      <c r="G26" s="1044"/>
      <c r="H26" s="1044"/>
      <c r="I26" s="1044"/>
      <c r="J26" s="1044"/>
      <c r="K26" s="1044"/>
      <c r="L26" s="1618"/>
    </row>
    <row r="27" spans="2:12">
      <c r="B27" s="3543"/>
      <c r="C27" s="1198"/>
      <c r="D27" s="1044"/>
      <c r="E27" s="1044"/>
      <c r="F27" s="1044"/>
      <c r="G27" s="1044"/>
      <c r="H27" s="1044"/>
      <c r="I27" s="1044"/>
      <c r="J27" s="1044"/>
      <c r="K27" s="1044"/>
      <c r="L27" s="1618"/>
    </row>
    <row r="28" spans="2:12">
      <c r="B28" s="3543"/>
      <c r="C28" s="1198"/>
      <c r="D28" s="1044"/>
      <c r="E28" s="1044"/>
      <c r="F28" s="1044"/>
      <c r="G28" s="1044"/>
      <c r="H28" s="1044"/>
      <c r="I28" s="1044"/>
      <c r="J28" s="1044"/>
      <c r="K28" s="1044"/>
      <c r="L28" s="1618"/>
    </row>
    <row r="29" spans="2:12">
      <c r="B29" s="3543"/>
      <c r="C29" s="1198"/>
      <c r="D29" s="1044"/>
      <c r="E29" s="1044"/>
      <c r="F29" s="1044"/>
      <c r="G29" s="1044"/>
      <c r="H29" s="1044"/>
      <c r="I29" s="1044"/>
      <c r="J29" s="1044"/>
      <c r="K29" s="1044"/>
      <c r="L29" s="1618"/>
    </row>
    <row r="30" spans="2:12">
      <c r="B30" s="3543"/>
      <c r="C30" s="1198"/>
      <c r="D30" s="1044"/>
      <c r="E30" s="1044"/>
      <c r="F30" s="1044"/>
      <c r="G30" s="1044"/>
      <c r="H30" s="1044"/>
      <c r="I30" s="1044"/>
      <c r="J30" s="1044"/>
      <c r="K30" s="1044"/>
      <c r="L30" s="1618"/>
    </row>
    <row r="31" spans="2:12" ht="15.75" thickBot="1">
      <c r="B31" s="3544"/>
      <c r="C31" s="1198"/>
      <c r="D31" s="1044"/>
      <c r="E31" s="1044"/>
      <c r="F31" s="1044"/>
      <c r="G31" s="1044"/>
      <c r="H31" s="1044"/>
      <c r="I31" s="1044"/>
      <c r="J31" s="1044"/>
      <c r="K31" s="1044"/>
      <c r="L31" s="1618"/>
    </row>
    <row r="32" spans="2:12" ht="15" customHeight="1">
      <c r="B32" s="3530" t="s">
        <v>89</v>
      </c>
      <c r="C32" s="3531"/>
      <c r="D32" s="3531"/>
      <c r="E32" s="3531"/>
      <c r="F32" s="3531"/>
      <c r="G32" s="3531"/>
      <c r="H32" s="3531"/>
      <c r="I32" s="3531"/>
      <c r="J32" s="3531"/>
      <c r="K32" s="3531"/>
      <c r="L32" s="3532"/>
    </row>
    <row r="33" spans="2:12" ht="15.75" thickBot="1">
      <c r="B33" s="3533"/>
      <c r="C33" s="3534"/>
      <c r="D33" s="3534"/>
      <c r="E33" s="3534"/>
      <c r="F33" s="3534"/>
      <c r="G33" s="3534"/>
      <c r="H33" s="3534"/>
      <c r="I33" s="3534"/>
      <c r="J33" s="3534"/>
      <c r="K33" s="3534"/>
      <c r="L33" s="3535"/>
    </row>
  </sheetData>
  <mergeCells count="12">
    <mergeCell ref="B32:L33"/>
    <mergeCell ref="H5:I5"/>
    <mergeCell ref="J5:L5"/>
    <mergeCell ref="B9:C9"/>
    <mergeCell ref="B12:B31"/>
    <mergeCell ref="H11:L11"/>
    <mergeCell ref="G7:G9"/>
    <mergeCell ref="H7:H9"/>
    <mergeCell ref="I7:I9"/>
    <mergeCell ref="J7:J9"/>
    <mergeCell ref="K7:K9"/>
    <mergeCell ref="L7:L9"/>
  </mergeCells>
  <hyperlinks>
    <hyperlink ref="N7" location="'Attachment index 22.12.16'!A1" display="Index" xr:uid="{00000000-0004-0000-3200-000000000000}"/>
  </hyperlinks>
  <pageMargins left="0.7" right="0.7" top="0.75" bottom="0.75" header="0.3" footer="0.3"/>
  <pageSetup scale="63" orientation="portrait" verticalDpi="0"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AN81"/>
  <sheetViews>
    <sheetView showGridLines="0" view="pageBreakPreview" topLeftCell="A55" zoomScale="140" zoomScaleNormal="140" zoomScaleSheetLayoutView="140" workbookViewId="0">
      <selection activeCell="Y3" sqref="Y3"/>
    </sheetView>
  </sheetViews>
  <sheetFormatPr baseColWidth="10" defaultColWidth="9" defaultRowHeight="14.25"/>
  <cols>
    <col min="1" max="1" width="3" style="1200" customWidth="1"/>
    <col min="2" max="3" width="2.7109375" style="1200" customWidth="1"/>
    <col min="4" max="4" width="2.85546875" style="1200" customWidth="1"/>
    <col min="5" max="5" width="2.28515625" style="1200" customWidth="1"/>
    <col min="6" max="6" width="2" style="1200" customWidth="1"/>
    <col min="7" max="7" width="2.42578125" style="1200" customWidth="1"/>
    <col min="8" max="18" width="2.7109375" style="1200" customWidth="1"/>
    <col min="19" max="19" width="3" style="1200" customWidth="1"/>
    <col min="20" max="27" width="2.7109375" style="1200" customWidth="1"/>
    <col min="28" max="28" width="2.85546875" style="1200" customWidth="1"/>
    <col min="29" max="30" width="2.7109375" style="1200" customWidth="1"/>
    <col min="31" max="39" width="4" style="1200" customWidth="1"/>
    <col min="40" max="16384" width="9" style="1200"/>
  </cols>
  <sheetData>
    <row r="1" spans="2:40" ht="15" thickBot="1"/>
    <row r="2" spans="2:40">
      <c r="B2" s="1619"/>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1"/>
    </row>
    <row r="3" spans="2:40" ht="13.5" customHeight="1">
      <c r="B3" s="1622"/>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1202"/>
      <c r="AB3" s="1202"/>
      <c r="AC3" s="1202"/>
      <c r="AD3" s="1202"/>
      <c r="AE3" s="1231" t="s">
        <v>1184</v>
      </c>
      <c r="AF3" s="1231"/>
      <c r="AG3" s="1231"/>
      <c r="AH3" s="1231"/>
      <c r="AI3" s="1231"/>
      <c r="AJ3" s="1231"/>
      <c r="AK3" s="1231"/>
      <c r="AL3" s="1231"/>
      <c r="AM3" s="1623"/>
    </row>
    <row r="4" spans="2:40" ht="13.5" customHeight="1">
      <c r="B4" s="1622"/>
      <c r="C4" s="1202"/>
      <c r="D4" s="1202"/>
      <c r="E4" s="1202"/>
      <c r="F4" s="1202"/>
      <c r="G4" s="1202"/>
      <c r="H4" s="1201" t="s">
        <v>1185</v>
      </c>
      <c r="I4" s="1201"/>
      <c r="J4" s="1201"/>
      <c r="K4" s="1201"/>
      <c r="L4" s="1201"/>
      <c r="M4" s="1201"/>
      <c r="N4" s="1201"/>
      <c r="O4" s="1201"/>
      <c r="P4" s="1201"/>
      <c r="Q4" s="1201"/>
      <c r="R4" s="1202"/>
      <c r="S4" s="1202"/>
      <c r="T4" s="1202"/>
      <c r="U4" s="1202"/>
      <c r="V4" s="1202"/>
      <c r="W4" s="1202"/>
      <c r="X4" s="1202"/>
      <c r="Y4" s="1202"/>
      <c r="Z4" s="1202"/>
      <c r="AA4" s="1202"/>
      <c r="AB4" s="1203"/>
      <c r="AC4" s="1202"/>
      <c r="AD4" s="1202"/>
      <c r="AE4" s="1203" t="s">
        <v>1186</v>
      </c>
      <c r="AF4" s="1203"/>
      <c r="AG4" s="1203"/>
      <c r="AH4" s="1203"/>
      <c r="AI4" s="1203"/>
      <c r="AJ4" s="1203"/>
      <c r="AK4" s="1203"/>
      <c r="AL4" s="1203" t="s">
        <v>1187</v>
      </c>
      <c r="AM4" s="1624"/>
    </row>
    <row r="5" spans="2:40" ht="12" customHeight="1">
      <c r="B5" s="162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3" t="s">
        <v>1186</v>
      </c>
      <c r="AF5" s="1203"/>
      <c r="AG5" s="1203"/>
      <c r="AH5" s="1203"/>
      <c r="AI5" s="1203"/>
      <c r="AJ5" s="1203"/>
      <c r="AK5" s="1203"/>
      <c r="AL5" s="1203"/>
      <c r="AM5" s="1624"/>
    </row>
    <row r="6" spans="2:40" ht="12.75" customHeight="1">
      <c r="B6" s="1622"/>
      <c r="C6" s="1202"/>
      <c r="D6" s="1202"/>
      <c r="E6" s="1202"/>
      <c r="F6" s="1202"/>
      <c r="G6" s="3710"/>
      <c r="H6" s="1204"/>
      <c r="I6" s="1205"/>
      <c r="J6" s="1205"/>
      <c r="K6" s="1205"/>
      <c r="L6" s="1205"/>
      <c r="M6" s="1205"/>
      <c r="N6" s="1205"/>
      <c r="O6" s="1205"/>
      <c r="P6" s="1205"/>
      <c r="Q6" s="1205"/>
      <c r="R6" s="1205"/>
      <c r="S6" s="1205"/>
      <c r="T6" s="1205"/>
      <c r="U6" s="1205"/>
      <c r="V6" s="1205"/>
      <c r="W6" s="1205"/>
      <c r="X6" s="1205"/>
      <c r="Y6" s="1205"/>
      <c r="Z6" s="1205"/>
      <c r="AA6" s="1205"/>
      <c r="AB6" s="1205"/>
      <c r="AC6" s="1205"/>
      <c r="AD6" s="1206"/>
      <c r="AE6" s="1207" t="s">
        <v>1188</v>
      </c>
      <c r="AF6" s="1205"/>
      <c r="AG6" s="1205"/>
      <c r="AH6" s="1205"/>
      <c r="AI6" s="1205"/>
      <c r="AJ6" s="1205"/>
      <c r="AK6" s="1205"/>
      <c r="AL6" s="1205"/>
      <c r="AM6" s="1625"/>
    </row>
    <row r="7" spans="2:40" ht="12.75" customHeight="1">
      <c r="B7" s="1622"/>
      <c r="C7" s="1202"/>
      <c r="D7" s="1202"/>
      <c r="E7" s="1202"/>
      <c r="F7" s="1202"/>
      <c r="G7" s="3710"/>
      <c r="H7" s="1208"/>
      <c r="I7" s="1202"/>
      <c r="J7" s="1202"/>
      <c r="K7" s="1202"/>
      <c r="L7" s="1202"/>
      <c r="M7" s="1202"/>
      <c r="N7" s="1202"/>
      <c r="O7" s="1202"/>
      <c r="P7" s="1202"/>
      <c r="Q7" s="1202"/>
      <c r="R7" s="1202"/>
      <c r="S7" s="1202"/>
      <c r="T7" s="1202"/>
      <c r="U7" s="1202"/>
      <c r="V7" s="1202"/>
      <c r="W7" s="1202"/>
      <c r="X7" s="1202"/>
      <c r="Y7" s="1202"/>
      <c r="Z7" s="1202"/>
      <c r="AA7" s="1202"/>
      <c r="AB7" s="1202"/>
      <c r="AC7" s="1202"/>
      <c r="AD7" s="1209"/>
      <c r="AE7" s="3626" t="s">
        <v>1189</v>
      </c>
      <c r="AF7" s="3627"/>
      <c r="AG7" s="3628"/>
      <c r="AH7" s="3626" t="s">
        <v>1190</v>
      </c>
      <c r="AI7" s="3627"/>
      <c r="AJ7" s="3628"/>
      <c r="AK7" s="3626" t="s">
        <v>1191</v>
      </c>
      <c r="AL7" s="3627"/>
      <c r="AM7" s="3711"/>
      <c r="AN7" s="1023" t="s">
        <v>122</v>
      </c>
    </row>
    <row r="8" spans="2:40" ht="24" customHeight="1">
      <c r="B8" s="1622"/>
      <c r="C8" s="1202"/>
      <c r="D8" s="1210"/>
      <c r="E8" s="1202"/>
      <c r="F8" s="1202"/>
      <c r="G8" s="3712" t="s">
        <v>1192</v>
      </c>
      <c r="H8" s="1211" t="s">
        <v>1193</v>
      </c>
      <c r="I8" s="1212"/>
      <c r="J8" s="1213"/>
      <c r="K8" s="1213"/>
      <c r="L8" s="1214"/>
      <c r="M8" s="1214"/>
      <c r="N8" s="1214"/>
      <c r="O8" s="1215"/>
      <c r="P8" s="1216"/>
      <c r="Q8" s="3715" t="s">
        <v>1194</v>
      </c>
      <c r="R8" s="3716"/>
      <c r="S8" s="3716"/>
      <c r="T8" s="3716"/>
      <c r="U8" s="3716"/>
      <c r="V8" s="3716"/>
      <c r="W8" s="3716"/>
      <c r="X8" s="3716"/>
      <c r="Y8" s="3716"/>
      <c r="Z8" s="3716"/>
      <c r="AA8" s="3716"/>
      <c r="AB8" s="3716"/>
      <c r="AC8" s="3716"/>
      <c r="AD8" s="3717"/>
      <c r="AE8" s="1217"/>
      <c r="AF8" s="1207"/>
      <c r="AG8" s="1218"/>
      <c r="AH8" s="1205"/>
      <c r="AI8" s="1205"/>
      <c r="AJ8" s="1206"/>
      <c r="AK8" s="1204"/>
      <c r="AL8" s="1205"/>
      <c r="AM8" s="1625"/>
    </row>
    <row r="9" spans="2:40" ht="24" customHeight="1">
      <c r="B9" s="1622"/>
      <c r="C9" s="1202"/>
      <c r="D9" s="1210"/>
      <c r="E9" s="1202"/>
      <c r="F9" s="1202"/>
      <c r="G9" s="3713"/>
      <c r="H9" s="1219" t="s">
        <v>1195</v>
      </c>
      <c r="I9" s="1201"/>
      <c r="J9" s="1201"/>
      <c r="K9" s="1201"/>
      <c r="L9" s="1201"/>
      <c r="M9" s="1201"/>
      <c r="N9" s="1201"/>
      <c r="O9" s="1201"/>
      <c r="P9" s="1201"/>
      <c r="Q9" s="1201"/>
      <c r="R9" s="1201"/>
      <c r="S9" s="1212" t="s">
        <v>1196</v>
      </c>
      <c r="T9" s="1220"/>
      <c r="U9" s="1220"/>
      <c r="V9" s="1201"/>
      <c r="W9" s="1201"/>
      <c r="X9" s="1201"/>
      <c r="Y9" s="1201"/>
      <c r="Z9" s="1201"/>
      <c r="AA9" s="1201"/>
      <c r="AB9" s="1201"/>
      <c r="AC9" s="1201"/>
      <c r="AD9" s="1221"/>
      <c r="AE9" s="1222"/>
      <c r="AF9" s="1201"/>
      <c r="AG9" s="1221"/>
      <c r="AH9" s="1201"/>
      <c r="AI9" s="1201"/>
      <c r="AJ9" s="1221"/>
      <c r="AK9" s="1222"/>
      <c r="AL9" s="1201"/>
      <c r="AM9" s="1626"/>
    </row>
    <row r="10" spans="2:40" ht="17.100000000000001" customHeight="1">
      <c r="B10" s="1622"/>
      <c r="C10" s="1202"/>
      <c r="D10" s="1210"/>
      <c r="E10" s="1202"/>
      <c r="F10" s="1202"/>
      <c r="G10" s="3713"/>
      <c r="H10" s="1223" t="s">
        <v>1197</v>
      </c>
      <c r="I10" s="1202"/>
      <c r="J10" s="1202"/>
      <c r="K10" s="1202"/>
      <c r="L10" s="1202"/>
      <c r="M10" s="1202"/>
      <c r="N10" s="1202"/>
      <c r="O10" s="1202"/>
      <c r="P10" s="1202"/>
      <c r="Q10" s="1202"/>
      <c r="R10" s="1209"/>
      <c r="S10" s="1224" t="s">
        <v>1198</v>
      </c>
      <c r="T10" s="1203"/>
      <c r="U10" s="1203"/>
      <c r="V10" s="1202"/>
      <c r="W10" s="1202"/>
      <c r="X10" s="1214"/>
      <c r="Y10" s="1202"/>
      <c r="Z10" s="1202"/>
      <c r="AA10" s="1202"/>
      <c r="AB10" s="1202"/>
      <c r="AC10" s="1202"/>
      <c r="AD10" s="1209"/>
      <c r="AE10" s="1396" t="s">
        <v>1295</v>
      </c>
      <c r="AF10" s="1225"/>
      <c r="AG10" s="1225"/>
      <c r="AH10" s="1225"/>
      <c r="AI10" s="1225"/>
      <c r="AJ10" s="1225"/>
      <c r="AK10" s="1225"/>
      <c r="AL10" s="1225"/>
      <c r="AM10" s="1627"/>
    </row>
    <row r="11" spans="2:40" ht="12" customHeight="1">
      <c r="B11" s="1622"/>
      <c r="C11" s="1202"/>
      <c r="D11" s="1210"/>
      <c r="E11" s="1202"/>
      <c r="F11" s="1202"/>
      <c r="G11" s="3713"/>
      <c r="H11" s="1227" t="s">
        <v>1199</v>
      </c>
      <c r="I11" s="1205"/>
      <c r="J11" s="1205"/>
      <c r="K11" s="1205"/>
      <c r="L11" s="1205"/>
      <c r="M11" s="1205"/>
      <c r="N11" s="1205"/>
      <c r="O11" s="1205"/>
      <c r="P11" s="1205"/>
      <c r="Q11" s="1205"/>
      <c r="R11" s="1205"/>
      <c r="S11" s="1205"/>
      <c r="T11" s="1205"/>
      <c r="U11" s="1205"/>
      <c r="V11" s="1205"/>
      <c r="W11" s="1205"/>
      <c r="X11" s="1202"/>
      <c r="Y11" s="1225"/>
      <c r="Z11" s="1225"/>
      <c r="AA11" s="1228"/>
      <c r="AB11" s="1229" t="s">
        <v>1200</v>
      </c>
      <c r="AC11" s="1225"/>
      <c r="AD11" s="1225"/>
      <c r="AE11" s="1225"/>
      <c r="AF11" s="1225"/>
      <c r="AG11" s="1225"/>
      <c r="AH11" s="1225"/>
      <c r="AI11" s="1225"/>
      <c r="AJ11" s="1225"/>
      <c r="AK11" s="1225"/>
      <c r="AL11" s="1225"/>
      <c r="AM11" s="1627"/>
    </row>
    <row r="12" spans="2:40" ht="12" customHeight="1">
      <c r="B12" s="1622"/>
      <c r="C12" s="1202"/>
      <c r="D12" s="1210"/>
      <c r="E12" s="1202"/>
      <c r="F12" s="1202"/>
      <c r="G12" s="3713"/>
      <c r="H12" s="1230" t="s">
        <v>1201</v>
      </c>
      <c r="I12" s="1231"/>
      <c r="J12" s="1231"/>
      <c r="K12" s="1231"/>
      <c r="L12" s="1231"/>
      <c r="M12" s="1231"/>
      <c r="N12" s="1231"/>
      <c r="O12" s="1231"/>
      <c r="P12" s="1231"/>
      <c r="Q12" s="1231"/>
      <c r="R12" s="1231"/>
      <c r="S12" s="1231" t="s">
        <v>1202</v>
      </c>
      <c r="T12" s="1231"/>
      <c r="U12" s="1231"/>
      <c r="V12" s="1231"/>
      <c r="W12" s="1231"/>
      <c r="X12" s="1231"/>
      <c r="Y12" s="1202"/>
      <c r="Z12" s="1202"/>
      <c r="AA12" s="1232"/>
      <c r="AB12" s="1202"/>
      <c r="AC12" s="1202"/>
      <c r="AD12" s="1202"/>
      <c r="AE12" s="1202"/>
      <c r="AF12" s="1202"/>
      <c r="AG12" s="1202"/>
      <c r="AH12" s="1202"/>
      <c r="AI12" s="1202"/>
      <c r="AJ12" s="1202"/>
      <c r="AK12" s="1202"/>
      <c r="AL12" s="1202"/>
      <c r="AM12" s="1628"/>
    </row>
    <row r="13" spans="2:40" ht="12" customHeight="1">
      <c r="B13" s="1622"/>
      <c r="C13" s="1202"/>
      <c r="D13" s="1210"/>
      <c r="E13" s="1202"/>
      <c r="F13" s="1202"/>
      <c r="G13" s="3713"/>
      <c r="H13" s="1230" t="s">
        <v>1203</v>
      </c>
      <c r="I13" s="1231"/>
      <c r="J13" s="1231"/>
      <c r="K13" s="1231"/>
      <c r="L13" s="1231"/>
      <c r="M13" s="1231"/>
      <c r="N13" s="1231"/>
      <c r="O13" s="1231"/>
      <c r="P13" s="1231"/>
      <c r="Q13" s="1231"/>
      <c r="R13" s="1231"/>
      <c r="S13" s="1231"/>
      <c r="T13" s="1231"/>
      <c r="U13" s="1231"/>
      <c r="V13" s="1231"/>
      <c r="W13" s="1231"/>
      <c r="X13" s="1231"/>
      <c r="Y13" s="1202"/>
      <c r="Z13" s="1202"/>
      <c r="AA13" s="1232"/>
      <c r="AB13" s="1231"/>
      <c r="AC13" s="1231"/>
      <c r="AD13" s="1231"/>
      <c r="AE13" s="1202"/>
      <c r="AF13" s="1202"/>
      <c r="AG13" s="1202"/>
      <c r="AH13" s="1202"/>
      <c r="AI13" s="1202"/>
      <c r="AJ13" s="1202"/>
      <c r="AK13" s="1202"/>
      <c r="AL13" s="1202"/>
      <c r="AM13" s="1628"/>
    </row>
    <row r="14" spans="2:40" ht="15" customHeight="1">
      <c r="B14" s="1622"/>
      <c r="C14" s="1202"/>
      <c r="D14" s="1210"/>
      <c r="E14" s="1202"/>
      <c r="F14" s="1202"/>
      <c r="G14" s="3713"/>
      <c r="H14" s="1230" t="s">
        <v>1204</v>
      </c>
      <c r="I14" s="1231"/>
      <c r="J14" s="1231"/>
      <c r="K14" s="1231"/>
      <c r="L14" s="1231"/>
      <c r="M14" s="1442"/>
      <c r="N14" s="1442"/>
      <c r="O14" s="1442"/>
      <c r="P14" s="1442"/>
      <c r="Q14" s="1442"/>
      <c r="R14" s="1442"/>
      <c r="S14" s="1442"/>
      <c r="T14" s="1442"/>
      <c r="U14" s="1442"/>
      <c r="V14" s="1231"/>
      <c r="W14" s="1231"/>
      <c r="X14" s="1231"/>
      <c r="Y14" s="1202"/>
      <c r="Z14" s="1202"/>
      <c r="AA14" s="1232"/>
      <c r="AB14" s="1231"/>
      <c r="AC14" s="1231"/>
      <c r="AD14" s="1231"/>
      <c r="AE14" s="1202"/>
      <c r="AF14" s="1202"/>
      <c r="AG14" s="1202"/>
      <c r="AH14" s="1202"/>
      <c r="AI14" s="1202"/>
      <c r="AJ14" s="1202"/>
      <c r="AK14" s="1202"/>
      <c r="AL14" s="1202"/>
      <c r="AM14" s="1628"/>
    </row>
    <row r="15" spans="2:40" ht="12" customHeight="1">
      <c r="B15" s="1622"/>
      <c r="C15" s="1202"/>
      <c r="D15" s="1210"/>
      <c r="E15" s="1629"/>
      <c r="F15" s="1202"/>
      <c r="G15" s="3713"/>
      <c r="H15" s="1233" t="s">
        <v>1205</v>
      </c>
      <c r="I15" s="1231"/>
      <c r="J15" s="1231"/>
      <c r="K15" s="1231"/>
      <c r="L15" s="1231"/>
      <c r="M15" s="1231"/>
      <c r="N15" s="1231"/>
      <c r="O15" s="1231"/>
      <c r="P15" s="1231"/>
      <c r="Q15" s="1231"/>
      <c r="R15" s="1231"/>
      <c r="S15" s="1231"/>
      <c r="T15" s="1231"/>
      <c r="U15" s="1231"/>
      <c r="V15" s="1231"/>
      <c r="W15" s="1231"/>
      <c r="X15" s="1231"/>
      <c r="Y15" s="1231"/>
      <c r="Z15" s="1231"/>
      <c r="AA15" s="1232"/>
      <c r="AB15" s="1202"/>
      <c r="AC15" s="1202"/>
      <c r="AD15" s="1202"/>
      <c r="AE15" s="1231"/>
      <c r="AF15" s="1231"/>
      <c r="AG15" s="1231"/>
      <c r="AH15" s="1231"/>
      <c r="AI15" s="1231"/>
      <c r="AJ15" s="1231"/>
      <c r="AK15" s="1231"/>
      <c r="AL15" s="1231"/>
      <c r="AM15" s="1623"/>
    </row>
    <row r="16" spans="2:40" ht="12" customHeight="1">
      <c r="B16" s="1622"/>
      <c r="C16" s="1202"/>
      <c r="D16" s="1210"/>
      <c r="E16" s="1629"/>
      <c r="F16" s="1202"/>
      <c r="G16" s="3713"/>
      <c r="H16" s="1230" t="s">
        <v>1206</v>
      </c>
      <c r="I16" s="1231"/>
      <c r="J16" s="1231"/>
      <c r="K16" s="1231"/>
      <c r="L16" s="1231"/>
      <c r="M16" s="1231"/>
      <c r="N16" s="1231"/>
      <c r="O16" s="1231"/>
      <c r="P16" s="1231"/>
      <c r="Q16" s="1231"/>
      <c r="R16" s="1231"/>
      <c r="S16" s="1231"/>
      <c r="T16" s="1231"/>
      <c r="U16" s="1231"/>
      <c r="V16" s="1231"/>
      <c r="W16" s="1231"/>
      <c r="X16" s="1231"/>
      <c r="Y16" s="1231"/>
      <c r="Z16" s="1231"/>
      <c r="AA16" s="1232"/>
      <c r="AB16" s="1202"/>
      <c r="AC16" s="1202"/>
      <c r="AD16" s="1202"/>
      <c r="AE16" s="1231"/>
      <c r="AF16" s="1231"/>
      <c r="AG16" s="1231"/>
      <c r="AH16" s="1231"/>
      <c r="AI16" s="1231"/>
      <c r="AJ16" s="1231"/>
      <c r="AK16" s="1231"/>
      <c r="AL16" s="1231"/>
      <c r="AM16" s="1623"/>
    </row>
    <row r="17" spans="2:39" ht="12" customHeight="1">
      <c r="B17" s="1622"/>
      <c r="C17" s="1202"/>
      <c r="D17" s="1210"/>
      <c r="E17" s="1629"/>
      <c r="F17" s="1202"/>
      <c r="G17" s="3713"/>
      <c r="H17" s="1235" t="s">
        <v>1207</v>
      </c>
      <c r="I17" s="1231"/>
      <c r="J17" s="1202"/>
      <c r="K17" s="1236"/>
      <c r="L17" s="1231"/>
      <c r="M17" s="1237" t="s">
        <v>1208</v>
      </c>
      <c r="N17" s="1231"/>
      <c r="O17" s="1231"/>
      <c r="P17" s="1231"/>
      <c r="Q17" s="1231"/>
      <c r="R17" s="1231"/>
      <c r="S17" s="1231"/>
      <c r="T17" s="1231"/>
      <c r="U17" s="1231"/>
      <c r="V17" s="1231"/>
      <c r="W17" s="1231"/>
      <c r="X17" s="1231"/>
      <c r="Y17" s="1231"/>
      <c r="Z17" s="1231"/>
      <c r="AA17" s="1232"/>
      <c r="AB17" s="1202"/>
      <c r="AC17" s="1202"/>
      <c r="AD17" s="1202"/>
      <c r="AE17" s="1202"/>
      <c r="AF17" s="1202"/>
      <c r="AG17" s="1202"/>
      <c r="AH17" s="1202"/>
      <c r="AI17" s="1202"/>
      <c r="AJ17" s="1202"/>
      <c r="AK17" s="1202"/>
      <c r="AL17" s="1202"/>
      <c r="AM17" s="1628"/>
    </row>
    <row r="18" spans="2:39" ht="12" customHeight="1">
      <c r="B18" s="1622"/>
      <c r="C18" s="1202"/>
      <c r="D18" s="1210"/>
      <c r="E18" s="1629"/>
      <c r="F18" s="1202"/>
      <c r="G18" s="3713"/>
      <c r="H18" s="1233" t="s">
        <v>1209</v>
      </c>
      <c r="I18" s="1202"/>
      <c r="J18" s="1202"/>
      <c r="K18" s="1442" t="s">
        <v>1210</v>
      </c>
      <c r="L18" s="1202"/>
      <c r="M18" s="1202"/>
      <c r="N18" s="1238"/>
      <c r="O18" s="1238"/>
      <c r="P18" s="1238"/>
      <c r="Q18" s="1238"/>
      <c r="R18" s="1238"/>
      <c r="S18" s="1238"/>
      <c r="T18" s="1238"/>
      <c r="U18" s="1238"/>
      <c r="V18" s="1238"/>
      <c r="W18" s="1238"/>
      <c r="X18" s="1231"/>
      <c r="Y18" s="1202"/>
      <c r="Z18" s="1202"/>
      <c r="AA18" s="1232"/>
      <c r="AB18" s="1202"/>
      <c r="AC18" s="1202"/>
      <c r="AD18" s="1202"/>
      <c r="AE18" s="1202"/>
      <c r="AF18" s="1202"/>
      <c r="AG18" s="1202"/>
      <c r="AH18" s="1202"/>
      <c r="AI18" s="1202"/>
      <c r="AJ18" s="1202"/>
      <c r="AK18" s="1202"/>
      <c r="AL18" s="1202"/>
      <c r="AM18" s="1628"/>
    </row>
    <row r="19" spans="2:39" ht="12" customHeight="1">
      <c r="B19" s="1622"/>
      <c r="C19" s="1202"/>
      <c r="D19" s="1210"/>
      <c r="E19" s="1629"/>
      <c r="F19" s="1202"/>
      <c r="G19" s="3713"/>
      <c r="H19" s="1235"/>
      <c r="I19" s="1231"/>
      <c r="J19" s="1231"/>
      <c r="K19" s="1442" t="s">
        <v>1211</v>
      </c>
      <c r="L19" s="1239"/>
      <c r="M19" s="1239"/>
      <c r="N19" s="1239"/>
      <c r="O19" s="1239"/>
      <c r="P19" s="1239"/>
      <c r="Q19" s="1239"/>
      <c r="R19" s="1239"/>
      <c r="S19" s="1239"/>
      <c r="T19" s="1239"/>
      <c r="U19" s="1239"/>
      <c r="V19" s="1239"/>
      <c r="W19" s="1239"/>
      <c r="X19" s="1231"/>
      <c r="Y19" s="1202"/>
      <c r="Z19" s="1202"/>
      <c r="AA19" s="1232"/>
      <c r="AB19" s="1202"/>
      <c r="AC19" s="1202"/>
      <c r="AD19" s="1202"/>
      <c r="AE19" s="1202"/>
      <c r="AF19" s="1202"/>
      <c r="AG19" s="1202"/>
      <c r="AH19" s="1202"/>
      <c r="AI19" s="1202"/>
      <c r="AJ19" s="1202"/>
      <c r="AK19" s="1202"/>
      <c r="AL19" s="1202"/>
      <c r="AM19" s="1628"/>
    </row>
    <row r="20" spans="2:39" ht="12" customHeight="1">
      <c r="B20" s="1622"/>
      <c r="C20" s="1202"/>
      <c r="D20" s="1210"/>
      <c r="E20" s="1629"/>
      <c r="F20" s="1202"/>
      <c r="G20" s="3713"/>
      <c r="H20" s="1235"/>
      <c r="I20" s="1231"/>
      <c r="J20" s="1231"/>
      <c r="K20" s="1231"/>
      <c r="L20" s="1239"/>
      <c r="M20" s="1239"/>
      <c r="N20" s="1240" t="s">
        <v>1212</v>
      </c>
      <c r="O20" s="1239"/>
      <c r="P20" s="1239"/>
      <c r="Q20" s="1239"/>
      <c r="R20" s="1239"/>
      <c r="S20" s="1239"/>
      <c r="T20" s="1239"/>
      <c r="U20" s="1239"/>
      <c r="V20" s="1239"/>
      <c r="W20" s="1239"/>
      <c r="X20" s="1231"/>
      <c r="Y20" s="1202"/>
      <c r="Z20" s="1202"/>
      <c r="AA20" s="1232"/>
      <c r="AB20" s="1202"/>
      <c r="AC20" s="1202"/>
      <c r="AD20" s="1202"/>
      <c r="AE20" s="1202"/>
      <c r="AF20" s="1202"/>
      <c r="AG20" s="1202"/>
      <c r="AH20" s="1202"/>
      <c r="AI20" s="1202"/>
      <c r="AJ20" s="1202"/>
      <c r="AK20" s="1202"/>
      <c r="AL20" s="1202"/>
      <c r="AM20" s="1628"/>
    </row>
    <row r="21" spans="2:39" ht="12" customHeight="1">
      <c r="B21" s="1622"/>
      <c r="C21" s="1202"/>
      <c r="D21" s="1210"/>
      <c r="E21" s="1629"/>
      <c r="F21" s="1202"/>
      <c r="G21" s="3713"/>
      <c r="H21" s="1230" t="s">
        <v>1213</v>
      </c>
      <c r="I21" s="1202"/>
      <c r="J21" s="1202"/>
      <c r="K21" s="1241"/>
      <c r="L21" s="1202"/>
      <c r="M21" s="1202"/>
      <c r="N21" s="1202"/>
      <c r="O21" s="1202"/>
      <c r="P21" s="1202"/>
      <c r="Q21" s="1202"/>
      <c r="R21" s="1202"/>
      <c r="S21" s="1202"/>
      <c r="T21" s="1202"/>
      <c r="U21" s="1202"/>
      <c r="V21" s="1202"/>
      <c r="W21" s="1202"/>
      <c r="X21" s="1231"/>
      <c r="Y21" s="1202"/>
      <c r="Z21" s="1202"/>
      <c r="AA21" s="1232"/>
      <c r="AB21" s="1202"/>
      <c r="AC21" s="1202"/>
      <c r="AD21" s="1202"/>
      <c r="AE21" s="1202"/>
      <c r="AF21" s="1202"/>
      <c r="AG21" s="1202"/>
      <c r="AH21" s="1202"/>
      <c r="AI21" s="1202"/>
      <c r="AJ21" s="1202"/>
      <c r="AK21" s="1202"/>
      <c r="AL21" s="1202"/>
      <c r="AM21" s="1628"/>
    </row>
    <row r="22" spans="2:39" ht="12" customHeight="1">
      <c r="B22" s="1622"/>
      <c r="C22" s="1202"/>
      <c r="D22" s="1210"/>
      <c r="E22" s="1629"/>
      <c r="F22" s="1202"/>
      <c r="G22" s="3713"/>
      <c r="H22" s="3718" t="s">
        <v>1214</v>
      </c>
      <c r="I22" s="3719"/>
      <c r="J22" s="3719"/>
      <c r="K22" s="3719"/>
      <c r="L22" s="3719"/>
      <c r="M22" s="3719"/>
      <c r="N22" s="3719"/>
      <c r="O22" s="3719"/>
      <c r="P22" s="3719"/>
      <c r="Q22" s="3719"/>
      <c r="R22" s="3719"/>
      <c r="S22" s="3719"/>
      <c r="T22" s="3719"/>
      <c r="U22" s="3719"/>
      <c r="V22" s="3719"/>
      <c r="W22" s="3719"/>
      <c r="X22" s="3719"/>
      <c r="Y22" s="3719"/>
      <c r="Z22" s="3719"/>
      <c r="AA22" s="3720"/>
      <c r="AB22" s="1202"/>
      <c r="AC22" s="1202"/>
      <c r="AD22" s="1202"/>
      <c r="AE22" s="1202"/>
      <c r="AF22" s="1202"/>
      <c r="AG22" s="1202"/>
      <c r="AH22" s="1202"/>
      <c r="AI22" s="1202"/>
      <c r="AJ22" s="1202"/>
      <c r="AK22" s="1202"/>
      <c r="AL22" s="1202"/>
      <c r="AM22" s="1628"/>
    </row>
    <row r="23" spans="2:39" ht="12" customHeight="1">
      <c r="B23" s="1622"/>
      <c r="C23" s="1202"/>
      <c r="D23" s="1210"/>
      <c r="E23" s="1629"/>
      <c r="F23" s="1202"/>
      <c r="G23" s="3713"/>
      <c r="H23" s="1242" t="s">
        <v>1215</v>
      </c>
      <c r="I23" s="1201"/>
      <c r="J23" s="1201"/>
      <c r="K23" s="1201"/>
      <c r="L23" s="1201"/>
      <c r="M23" s="1201"/>
      <c r="N23" s="1243"/>
      <c r="O23" s="1244" t="s">
        <v>1216</v>
      </c>
      <c r="P23" s="1201"/>
      <c r="Q23" s="1201"/>
      <c r="R23" s="1201"/>
      <c r="S23" s="1201"/>
      <c r="T23" s="1201"/>
      <c r="U23" s="1201"/>
      <c r="V23" s="1201"/>
      <c r="W23" s="1201"/>
      <c r="X23" s="1243"/>
      <c r="Y23" s="1201"/>
      <c r="Z23" s="1201"/>
      <c r="AA23" s="1245"/>
      <c r="AB23" s="1243"/>
      <c r="AC23" s="1243"/>
      <c r="AD23" s="1243"/>
      <c r="AE23" s="1243"/>
      <c r="AF23" s="1243"/>
      <c r="AG23" s="1243"/>
      <c r="AH23" s="1243"/>
      <c r="AI23" s="1243"/>
      <c r="AJ23" s="1243"/>
      <c r="AK23" s="1243"/>
      <c r="AL23" s="1243"/>
      <c r="AM23" s="1630"/>
    </row>
    <row r="24" spans="2:39" ht="12" customHeight="1">
      <c r="B24" s="1622"/>
      <c r="C24" s="1202"/>
      <c r="D24" s="1210"/>
      <c r="E24" s="1629"/>
      <c r="F24" s="1202"/>
      <c r="G24" s="3713"/>
      <c r="H24" s="1247" t="s">
        <v>1217</v>
      </c>
      <c r="I24" s="1248"/>
      <c r="J24" s="1248"/>
      <c r="K24" s="1248"/>
      <c r="L24" s="1248"/>
      <c r="M24" s="1249"/>
      <c r="N24" s="3721" t="s">
        <v>1218</v>
      </c>
      <c r="O24" s="3721"/>
      <c r="P24" s="3721"/>
      <c r="Q24" s="3721"/>
      <c r="R24" s="3721"/>
      <c r="S24" s="3721"/>
      <c r="T24" s="3721"/>
      <c r="U24" s="3721"/>
      <c r="V24" s="3721"/>
      <c r="W24" s="3721"/>
      <c r="X24" s="3721"/>
      <c r="Y24" s="3721"/>
      <c r="Z24" s="3721"/>
      <c r="AA24" s="3721"/>
      <c r="AB24" s="3721"/>
      <c r="AC24" s="3721"/>
      <c r="AD24" s="3721"/>
      <c r="AE24" s="3721"/>
      <c r="AF24" s="3721"/>
      <c r="AG24" s="3721"/>
      <c r="AH24" s="3721"/>
      <c r="AI24" s="3721"/>
      <c r="AJ24" s="3721"/>
      <c r="AK24" s="3721"/>
      <c r="AL24" s="3721"/>
      <c r="AM24" s="3722"/>
    </row>
    <row r="25" spans="2:39" ht="11.45" customHeight="1">
      <c r="B25" s="1622"/>
      <c r="C25" s="1202"/>
      <c r="D25" s="1210"/>
      <c r="E25" s="1629"/>
      <c r="F25" s="1202"/>
      <c r="G25" s="3713"/>
      <c r="H25" s="1250"/>
      <c r="I25" s="1251"/>
      <c r="J25" s="1252"/>
      <c r="K25" s="1253">
        <v>1</v>
      </c>
      <c r="L25" s="3723" t="s">
        <v>1219</v>
      </c>
      <c r="M25" s="3724"/>
      <c r="N25" s="1254" t="s">
        <v>1220</v>
      </c>
      <c r="O25" s="1255"/>
      <c r="P25" s="1255"/>
      <c r="Q25" s="1255"/>
      <c r="R25" s="1255"/>
      <c r="S25" s="1255"/>
      <c r="T25" s="1256"/>
      <c r="U25" s="1257"/>
      <c r="V25" s="1258"/>
      <c r="W25" s="1260"/>
      <c r="X25" s="1259"/>
      <c r="Y25" s="1259"/>
      <c r="Z25" s="1259"/>
      <c r="AA25" s="1260"/>
      <c r="AB25" s="1260"/>
      <c r="AC25" s="1260"/>
      <c r="AD25" s="1260"/>
      <c r="AE25" s="1260"/>
      <c r="AF25" s="1260"/>
      <c r="AG25" s="1260"/>
      <c r="AH25" s="1260"/>
      <c r="AI25" s="1260"/>
      <c r="AJ25" s="1260"/>
      <c r="AK25" s="1260"/>
      <c r="AL25" s="1260"/>
      <c r="AM25" s="1631"/>
    </row>
    <row r="26" spans="2:39" ht="11.45" customHeight="1">
      <c r="B26" s="1622"/>
      <c r="C26" s="1202"/>
      <c r="D26" s="1210"/>
      <c r="E26" s="1629"/>
      <c r="F26" s="1202"/>
      <c r="G26" s="3713"/>
      <c r="H26" s="1250"/>
      <c r="I26" s="1251"/>
      <c r="J26" s="1261"/>
      <c r="K26" s="1262">
        <v>2</v>
      </c>
      <c r="L26" s="3725"/>
      <c r="M26" s="3726"/>
      <c r="N26" s="1254" t="s">
        <v>1221</v>
      </c>
      <c r="O26" s="1263"/>
      <c r="P26" s="1263"/>
      <c r="Q26" s="1263"/>
      <c r="R26" s="1263"/>
      <c r="S26" s="1264"/>
      <c r="T26" s="1265"/>
      <c r="U26" s="1266"/>
      <c r="V26" s="1258"/>
      <c r="W26" s="1260"/>
      <c r="X26" s="1259"/>
      <c r="Y26" s="1259"/>
      <c r="Z26" s="1259"/>
      <c r="AA26" s="1267" t="s">
        <v>1222</v>
      </c>
      <c r="AB26" s="1268"/>
      <c r="AC26" s="1268"/>
      <c r="AD26" s="1268"/>
      <c r="AE26" s="1268"/>
      <c r="AF26" s="1268"/>
      <c r="AG26" s="1269" t="s">
        <v>1223</v>
      </c>
      <c r="AH26" s="1270"/>
      <c r="AI26" s="1271"/>
      <c r="AJ26" s="1260"/>
      <c r="AK26" s="1260"/>
      <c r="AL26" s="1260"/>
      <c r="AM26" s="1631"/>
    </row>
    <row r="27" spans="2:39" ht="11.45" customHeight="1">
      <c r="B27" s="1622"/>
      <c r="C27" s="1202"/>
      <c r="D27" s="1210"/>
      <c r="E27" s="1202"/>
      <c r="F27" s="1202"/>
      <c r="G27" s="3713"/>
      <c r="H27" s="1224"/>
      <c r="I27" s="1272"/>
      <c r="J27" s="1273"/>
      <c r="K27" s="1274">
        <v>3</v>
      </c>
      <c r="L27" s="3727" t="s">
        <v>1224</v>
      </c>
      <c r="M27" s="3728"/>
      <c r="N27" s="1254" t="s">
        <v>1225</v>
      </c>
      <c r="O27" s="1275"/>
      <c r="P27" s="1275"/>
      <c r="Q27" s="1275"/>
      <c r="R27" s="1275"/>
      <c r="S27" s="1275"/>
      <c r="T27" s="1446"/>
      <c r="U27" s="1276"/>
      <c r="V27" s="1277"/>
      <c r="W27" s="1202"/>
      <c r="X27" s="1278"/>
      <c r="Y27" s="1278"/>
      <c r="Z27" s="1278"/>
      <c r="AA27" s="3731" t="s">
        <v>1226</v>
      </c>
      <c r="AB27" s="3732"/>
      <c r="AC27" s="3733"/>
      <c r="AD27" s="3734" t="s">
        <v>1227</v>
      </c>
      <c r="AE27" s="3735"/>
      <c r="AF27" s="3736"/>
      <c r="AG27" s="1202"/>
      <c r="AH27" s="3737" t="s">
        <v>1228</v>
      </c>
      <c r="AI27" s="3738"/>
      <c r="AJ27" s="3731" t="s">
        <v>1229</v>
      </c>
      <c r="AK27" s="3732"/>
      <c r="AL27" s="3733"/>
      <c r="AM27" s="1624"/>
    </row>
    <row r="28" spans="2:39" ht="11.45" customHeight="1">
      <c r="B28" s="1632"/>
      <c r="C28" s="1280"/>
      <c r="D28" s="1280"/>
      <c r="E28" s="1281"/>
      <c r="F28" s="1281"/>
      <c r="G28" s="3713"/>
      <c r="H28" s="1224"/>
      <c r="I28" s="1282"/>
      <c r="J28" s="1273"/>
      <c r="K28" s="1274">
        <v>4</v>
      </c>
      <c r="L28" s="3729"/>
      <c r="M28" s="3730"/>
      <c r="N28" s="1254" t="s">
        <v>1221</v>
      </c>
      <c r="O28" s="1275"/>
      <c r="P28" s="1275"/>
      <c r="Q28" s="1275"/>
      <c r="R28" s="1275"/>
      <c r="S28" s="1275"/>
      <c r="T28" s="1446"/>
      <c r="U28" s="1276"/>
      <c r="V28" s="1277"/>
      <c r="W28" s="1202"/>
      <c r="X28" s="1278"/>
      <c r="Y28" s="1278"/>
      <c r="Z28" s="1278"/>
      <c r="AA28" s="1444">
        <v>19</v>
      </c>
      <c r="AB28" s="1283" t="s">
        <v>1230</v>
      </c>
      <c r="AC28" s="1445">
        <v>20</v>
      </c>
      <c r="AD28" s="3743">
        <v>1</v>
      </c>
      <c r="AE28" s="3744"/>
      <c r="AF28" s="3745"/>
      <c r="AG28" s="1202"/>
      <c r="AH28" s="3739"/>
      <c r="AI28" s="3740"/>
      <c r="AJ28" s="1284"/>
      <c r="AK28" s="1285"/>
      <c r="AL28" s="1286"/>
      <c r="AM28" s="1624"/>
    </row>
    <row r="29" spans="2:39" ht="11.45" customHeight="1">
      <c r="B29" s="1633"/>
      <c r="C29" s="1280"/>
      <c r="D29" s="1280"/>
      <c r="E29" s="1281"/>
      <c r="F29" s="1281"/>
      <c r="G29" s="3713"/>
      <c r="H29" s="1224"/>
      <c r="I29" s="3746" t="s">
        <v>1231</v>
      </c>
      <c r="J29" s="3746" t="s">
        <v>1232</v>
      </c>
      <c r="K29" s="1287"/>
      <c r="L29" s="1225"/>
      <c r="M29" s="1225"/>
      <c r="N29" s="1225"/>
      <c r="O29" s="1225"/>
      <c r="P29" s="1225"/>
      <c r="Q29" s="1225"/>
      <c r="R29" s="1225"/>
      <c r="S29" s="1226"/>
      <c r="T29" s="1288">
        <v>5</v>
      </c>
      <c r="U29" s="1289">
        <v>3</v>
      </c>
      <c r="V29" s="1290">
        <v>1</v>
      </c>
      <c r="W29" s="1202"/>
      <c r="X29" s="1278"/>
      <c r="Y29" s="1278"/>
      <c r="Z29" s="1278"/>
      <c r="AA29" s="1444">
        <v>15</v>
      </c>
      <c r="AB29" s="1283" t="s">
        <v>1230</v>
      </c>
      <c r="AC29" s="1445">
        <v>18</v>
      </c>
      <c r="AD29" s="3743">
        <v>2</v>
      </c>
      <c r="AE29" s="3744"/>
      <c r="AF29" s="3745"/>
      <c r="AG29" s="1202"/>
      <c r="AH29" s="3739"/>
      <c r="AI29" s="3740"/>
      <c r="AJ29" s="1291"/>
      <c r="AK29" s="1292"/>
      <c r="AL29" s="1293"/>
      <c r="AM29" s="1624"/>
    </row>
    <row r="30" spans="2:39" ht="11.45" customHeight="1">
      <c r="B30" s="1633"/>
      <c r="C30" s="1280"/>
      <c r="D30" s="1280"/>
      <c r="E30" s="1281"/>
      <c r="F30" s="1281"/>
      <c r="G30" s="3713"/>
      <c r="H30" s="1224"/>
      <c r="I30" s="3747"/>
      <c r="J30" s="3747"/>
      <c r="K30" s="1235"/>
      <c r="L30" s="1231"/>
      <c r="M30" s="1231"/>
      <c r="N30" s="1231"/>
      <c r="O30" s="1231"/>
      <c r="P30" s="1231"/>
      <c r="Q30" s="1231"/>
      <c r="R30" s="1231"/>
      <c r="S30" s="1234"/>
      <c r="T30" s="3749" t="s">
        <v>1233</v>
      </c>
      <c r="U30" s="3752" t="s">
        <v>1234</v>
      </c>
      <c r="V30" s="3755" t="s">
        <v>1235</v>
      </c>
      <c r="W30" s="1202"/>
      <c r="X30" s="1278"/>
      <c r="Y30" s="1278"/>
      <c r="Z30" s="1278"/>
      <c r="AA30" s="1444">
        <v>11</v>
      </c>
      <c r="AB30" s="1283" t="s">
        <v>1230</v>
      </c>
      <c r="AC30" s="1445">
        <v>14</v>
      </c>
      <c r="AD30" s="3743">
        <v>3</v>
      </c>
      <c r="AE30" s="3744"/>
      <c r="AF30" s="3745"/>
      <c r="AG30" s="1202"/>
      <c r="AH30" s="3739"/>
      <c r="AI30" s="3740"/>
      <c r="AJ30" s="3758" t="s">
        <v>1236</v>
      </c>
      <c r="AK30" s="3759"/>
      <c r="AL30" s="3760"/>
      <c r="AM30" s="1624"/>
    </row>
    <row r="31" spans="2:39" ht="11.45" customHeight="1">
      <c r="B31" s="1633"/>
      <c r="C31" s="1280"/>
      <c r="D31" s="1280"/>
      <c r="E31" s="1281"/>
      <c r="F31" s="1281"/>
      <c r="G31" s="3713"/>
      <c r="H31" s="1224"/>
      <c r="I31" s="3747"/>
      <c r="J31" s="3747"/>
      <c r="K31" s="1235"/>
      <c r="L31" s="1231"/>
      <c r="M31" s="1231"/>
      <c r="N31" s="1231"/>
      <c r="O31" s="1231"/>
      <c r="P31" s="1231"/>
      <c r="Q31" s="1231"/>
      <c r="R31" s="1231"/>
      <c r="S31" s="1234"/>
      <c r="T31" s="3750"/>
      <c r="U31" s="3753"/>
      <c r="V31" s="3756"/>
      <c r="W31" s="1202"/>
      <c r="X31" s="1236"/>
      <c r="Y31" s="1202"/>
      <c r="Z31" s="1202"/>
      <c r="AA31" s="1444">
        <v>4</v>
      </c>
      <c r="AB31" s="1283" t="s">
        <v>1230</v>
      </c>
      <c r="AC31" s="1445">
        <v>10</v>
      </c>
      <c r="AD31" s="3743">
        <v>4</v>
      </c>
      <c r="AE31" s="3744"/>
      <c r="AF31" s="3745"/>
      <c r="AG31" s="1202"/>
      <c r="AH31" s="3739"/>
      <c r="AI31" s="3740"/>
      <c r="AJ31" s="1294"/>
      <c r="AK31" s="1295"/>
      <c r="AL31" s="1296"/>
      <c r="AM31" s="1624"/>
    </row>
    <row r="32" spans="2:39" ht="11.45" customHeight="1">
      <c r="B32" s="1633"/>
      <c r="C32" s="1280"/>
      <c r="D32" s="1280"/>
      <c r="E32" s="1281"/>
      <c r="F32" s="1281"/>
      <c r="G32" s="3713"/>
      <c r="H32" s="1224"/>
      <c r="I32" s="3747"/>
      <c r="J32" s="3747"/>
      <c r="K32" s="1235"/>
      <c r="L32" s="1231"/>
      <c r="M32" s="1231"/>
      <c r="N32" s="1231"/>
      <c r="O32" s="1231"/>
      <c r="P32" s="1231"/>
      <c r="Q32" s="1231"/>
      <c r="R32" s="1231"/>
      <c r="S32" s="1234"/>
      <c r="T32" s="3750"/>
      <c r="U32" s="3753"/>
      <c r="V32" s="3756"/>
      <c r="W32" s="1202"/>
      <c r="X32" s="1236"/>
      <c r="Y32" s="1203"/>
      <c r="Z32" s="1202"/>
      <c r="AA32" s="1202"/>
      <c r="AB32" s="1202"/>
      <c r="AC32" s="1202"/>
      <c r="AD32" s="1202"/>
      <c r="AE32" s="1202"/>
      <c r="AF32" s="1297"/>
      <c r="AG32" s="1202"/>
      <c r="AH32" s="3741"/>
      <c r="AI32" s="3742"/>
      <c r="AJ32" s="1298"/>
      <c r="AK32" s="1299"/>
      <c r="AL32" s="1300"/>
      <c r="AM32" s="1624"/>
    </row>
    <row r="33" spans="2:39" ht="11.45" customHeight="1" thickBot="1">
      <c r="B33" s="1634"/>
      <c r="C33" s="1301"/>
      <c r="D33" s="1301"/>
      <c r="E33" s="1302"/>
      <c r="F33" s="1302"/>
      <c r="G33" s="3713"/>
      <c r="H33" s="1224"/>
      <c r="I33" s="3748"/>
      <c r="J33" s="3748"/>
      <c r="K33" s="1235"/>
      <c r="L33" s="1231"/>
      <c r="M33" s="1231"/>
      <c r="N33" s="1231"/>
      <c r="O33" s="1231"/>
      <c r="P33" s="1231"/>
      <c r="Q33" s="1231"/>
      <c r="R33" s="1231"/>
      <c r="S33" s="1234"/>
      <c r="T33" s="3750"/>
      <c r="U33" s="3753"/>
      <c r="V33" s="3756"/>
      <c r="W33" s="1202"/>
      <c r="X33" s="1236"/>
      <c r="Y33" s="1202"/>
      <c r="Z33" s="1202"/>
      <c r="AA33" s="1202"/>
      <c r="AB33" s="1202"/>
      <c r="AC33" s="1202"/>
      <c r="AD33" s="1202"/>
      <c r="AE33" s="1202"/>
      <c r="AF33" s="1202"/>
      <c r="AG33" s="1202"/>
      <c r="AH33" s="1202"/>
      <c r="AI33" s="1202"/>
      <c r="AJ33" s="1202"/>
      <c r="AK33" s="1202"/>
      <c r="AL33" s="1202"/>
      <c r="AM33" s="1628"/>
    </row>
    <row r="34" spans="2:39" ht="11.45" customHeight="1" thickBot="1">
      <c r="B34" s="3648" t="s">
        <v>1237</v>
      </c>
      <c r="C34" s="3649"/>
      <c r="D34" s="3650"/>
      <c r="E34" s="3657" t="s">
        <v>1238</v>
      </c>
      <c r="F34" s="3658" t="s">
        <v>1239</v>
      </c>
      <c r="G34" s="3713"/>
      <c r="H34" s="1224"/>
      <c r="I34" s="1303">
        <v>1</v>
      </c>
      <c r="J34" s="1303">
        <v>3</v>
      </c>
      <c r="K34" s="1304"/>
      <c r="L34" s="1243"/>
      <c r="M34" s="1243"/>
      <c r="N34" s="1243"/>
      <c r="O34" s="1243"/>
      <c r="P34" s="1243"/>
      <c r="Q34" s="1243"/>
      <c r="R34" s="1243"/>
      <c r="S34" s="1246"/>
      <c r="T34" s="3751"/>
      <c r="U34" s="3754"/>
      <c r="V34" s="3757"/>
      <c r="W34" s="1202"/>
      <c r="X34" s="1202"/>
      <c r="Y34" s="1202"/>
      <c r="Z34" s="1202"/>
      <c r="AA34" s="1202"/>
      <c r="AB34" s="1202"/>
      <c r="AC34" s="1202"/>
      <c r="AD34" s="1202"/>
      <c r="AE34" s="1202"/>
      <c r="AF34" s="1202"/>
      <c r="AG34" s="3662" t="s">
        <v>1240</v>
      </c>
      <c r="AH34" s="3663"/>
      <c r="AI34" s="3663"/>
      <c r="AJ34" s="3663"/>
      <c r="AK34" s="3663"/>
      <c r="AL34" s="3664"/>
      <c r="AM34" s="1628"/>
    </row>
    <row r="35" spans="2:39" ht="11.45" customHeight="1">
      <c r="B35" s="3651"/>
      <c r="C35" s="3652"/>
      <c r="D35" s="3653"/>
      <c r="E35" s="3630"/>
      <c r="F35" s="3659"/>
      <c r="G35" s="3713"/>
      <c r="H35" s="1224"/>
      <c r="I35" s="1446"/>
      <c r="J35" s="1276"/>
      <c r="K35" s="1305" t="s">
        <v>1241</v>
      </c>
      <c r="L35" s="1306"/>
      <c r="M35" s="1306"/>
      <c r="N35" s="1306"/>
      <c r="O35" s="1306"/>
      <c r="P35" s="1306"/>
      <c r="Q35" s="1306"/>
      <c r="R35" s="1307"/>
      <c r="S35" s="1308">
        <v>8</v>
      </c>
      <c r="T35" s="1446"/>
      <c r="U35" s="1276"/>
      <c r="V35" s="1277"/>
      <c r="W35" s="1202"/>
      <c r="X35" s="1202"/>
      <c r="Y35" s="1202"/>
      <c r="Z35" s="1202"/>
      <c r="AA35" s="1202"/>
      <c r="AB35" s="1202"/>
      <c r="AC35" s="1202"/>
      <c r="AD35" s="1202"/>
      <c r="AE35" s="1202"/>
      <c r="AF35" s="1202"/>
      <c r="AG35" s="3665" t="s">
        <v>1242</v>
      </c>
      <c r="AH35" s="3666"/>
      <c r="AI35" s="3667"/>
      <c r="AJ35" s="3671" t="s">
        <v>1243</v>
      </c>
      <c r="AK35" s="3666"/>
      <c r="AL35" s="3672"/>
      <c r="AM35" s="1628"/>
    </row>
    <row r="36" spans="2:39" ht="11.45" customHeight="1">
      <c r="B36" s="3651"/>
      <c r="C36" s="3652"/>
      <c r="D36" s="3653"/>
      <c r="E36" s="3630"/>
      <c r="F36" s="3659"/>
      <c r="G36" s="3713"/>
      <c r="H36" s="1224"/>
      <c r="I36" s="1446"/>
      <c r="J36" s="1276"/>
      <c r="K36" s="1309" t="s">
        <v>1244</v>
      </c>
      <c r="L36" s="1275"/>
      <c r="M36" s="1275"/>
      <c r="N36" s="1275"/>
      <c r="O36" s="1275"/>
      <c r="P36" s="1275"/>
      <c r="Q36" s="1275"/>
      <c r="R36" s="1310"/>
      <c r="S36" s="1311">
        <v>6</v>
      </c>
      <c r="T36" s="1446"/>
      <c r="U36" s="1276"/>
      <c r="V36" s="1277"/>
      <c r="W36" s="1202"/>
      <c r="X36" s="1442" t="s">
        <v>1245</v>
      </c>
      <c r="Y36" s="1202"/>
      <c r="Z36" s="1202"/>
      <c r="AA36" s="1202"/>
      <c r="AB36" s="1202"/>
      <c r="AC36" s="1202"/>
      <c r="AD36" s="1202"/>
      <c r="AE36" s="1202"/>
      <c r="AF36" s="1202"/>
      <c r="AG36" s="3668"/>
      <c r="AH36" s="3669"/>
      <c r="AI36" s="3670"/>
      <c r="AJ36" s="3673"/>
      <c r="AK36" s="3669"/>
      <c r="AL36" s="3674"/>
      <c r="AM36" s="1628"/>
    </row>
    <row r="37" spans="2:39" ht="11.45" customHeight="1">
      <c r="B37" s="3651"/>
      <c r="C37" s="3652"/>
      <c r="D37" s="3653"/>
      <c r="E37" s="3630"/>
      <c r="F37" s="3659"/>
      <c r="G37" s="3713"/>
      <c r="H37" s="1224"/>
      <c r="I37" s="1276"/>
      <c r="J37" s="1312"/>
      <c r="K37" s="3675" t="s">
        <v>1246</v>
      </c>
      <c r="L37" s="3676"/>
      <c r="M37" s="3676"/>
      <c r="N37" s="3676"/>
      <c r="O37" s="3676"/>
      <c r="P37" s="3676"/>
      <c r="Q37" s="3676"/>
      <c r="R37" s="3677"/>
      <c r="S37" s="1308">
        <v>3</v>
      </c>
      <c r="T37" s="1291"/>
      <c r="U37" s="1312"/>
      <c r="V37" s="1273"/>
      <c r="W37" s="1202"/>
      <c r="X37" s="1313" t="s">
        <v>1247</v>
      </c>
      <c r="Y37" s="1202"/>
      <c r="Z37" s="1202"/>
      <c r="AA37" s="1202"/>
      <c r="AB37" s="1202"/>
      <c r="AC37" s="1202"/>
      <c r="AD37" s="1202"/>
      <c r="AE37" s="1202"/>
      <c r="AF37" s="1202"/>
      <c r="AG37" s="1314"/>
      <c r="AH37" s="1315"/>
      <c r="AI37" s="1315"/>
      <c r="AJ37" s="1316"/>
      <c r="AK37" s="1315"/>
      <c r="AL37" s="1317"/>
      <c r="AM37" s="1628"/>
    </row>
    <row r="38" spans="2:39" ht="11.45" customHeight="1" thickBot="1">
      <c r="B38" s="3651"/>
      <c r="C38" s="3652"/>
      <c r="D38" s="3653"/>
      <c r="E38" s="3630"/>
      <c r="F38" s="3659"/>
      <c r="G38" s="3713"/>
      <c r="H38" s="1224"/>
      <c r="I38" s="1318"/>
      <c r="J38" s="1319"/>
      <c r="K38" s="3678" t="s">
        <v>1248</v>
      </c>
      <c r="L38" s="3679"/>
      <c r="M38" s="3679"/>
      <c r="N38" s="3679"/>
      <c r="O38" s="3679"/>
      <c r="P38" s="3679"/>
      <c r="Q38" s="3679"/>
      <c r="R38" s="3680"/>
      <c r="S38" s="1320">
        <v>1</v>
      </c>
      <c r="T38" s="1284"/>
      <c r="U38" s="1319"/>
      <c r="V38" s="1321"/>
      <c r="W38" s="1202"/>
      <c r="X38" s="1202"/>
      <c r="Y38" s="1202"/>
      <c r="Z38" s="1202"/>
      <c r="AA38" s="1202"/>
      <c r="AB38" s="1202"/>
      <c r="AC38" s="1202"/>
      <c r="AD38" s="1202"/>
      <c r="AE38" s="1202"/>
      <c r="AF38" s="1202"/>
      <c r="AG38" s="1322"/>
      <c r="AH38" s="1323"/>
      <c r="AI38" s="1323"/>
      <c r="AJ38" s="1324"/>
      <c r="AK38" s="1323"/>
      <c r="AL38" s="1325"/>
      <c r="AM38" s="1628"/>
    </row>
    <row r="39" spans="2:39" ht="3.75" customHeight="1">
      <c r="B39" s="3651"/>
      <c r="C39" s="3652"/>
      <c r="D39" s="3653"/>
      <c r="E39" s="3630"/>
      <c r="F39" s="3659"/>
      <c r="G39" s="3714"/>
      <c r="H39" s="1224"/>
      <c r="I39" s="1326"/>
      <c r="J39" s="1285"/>
      <c r="K39" s="1443"/>
      <c r="L39" s="1443"/>
      <c r="M39" s="1443"/>
      <c r="N39" s="1443"/>
      <c r="O39" s="1443"/>
      <c r="P39" s="1443"/>
      <c r="Q39" s="1443"/>
      <c r="R39" s="1443"/>
      <c r="S39" s="1327"/>
      <c r="T39" s="1285"/>
      <c r="U39" s="1285"/>
      <c r="V39" s="1328"/>
      <c r="W39" s="1202"/>
      <c r="X39" s="1202"/>
      <c r="Y39" s="1202"/>
      <c r="Z39" s="1202"/>
      <c r="AA39" s="1202"/>
      <c r="AB39" s="1202"/>
      <c r="AC39" s="1202"/>
      <c r="AD39" s="1202"/>
      <c r="AE39" s="1202"/>
      <c r="AF39" s="1202"/>
      <c r="AG39" s="1236"/>
      <c r="AH39" s="1202"/>
      <c r="AI39" s="1202"/>
      <c r="AJ39" s="1202"/>
      <c r="AK39" s="1202"/>
      <c r="AL39" s="1202"/>
      <c r="AM39" s="1628"/>
    </row>
    <row r="40" spans="2:39" ht="12.75" customHeight="1">
      <c r="B40" s="3651"/>
      <c r="C40" s="3652"/>
      <c r="D40" s="3653"/>
      <c r="E40" s="3630"/>
      <c r="F40" s="3660"/>
      <c r="G40" s="1329"/>
      <c r="H40" s="3681" t="s">
        <v>1249</v>
      </c>
      <c r="I40" s="3682"/>
      <c r="J40" s="3682"/>
      <c r="K40" s="3682"/>
      <c r="L40" s="3682"/>
      <c r="M40" s="3682"/>
      <c r="N40" s="3682"/>
      <c r="O40" s="3682"/>
      <c r="P40" s="3682"/>
      <c r="Q40" s="3682"/>
      <c r="R40" s="3682"/>
      <c r="S40" s="3682"/>
      <c r="T40" s="3682"/>
      <c r="U40" s="3682"/>
      <c r="V40" s="3682"/>
      <c r="W40" s="3682"/>
      <c r="X40" s="3682"/>
      <c r="Y40" s="3682"/>
      <c r="Z40" s="3682"/>
      <c r="AA40" s="3682"/>
      <c r="AB40" s="3682"/>
      <c r="AC40" s="3682"/>
      <c r="AD40" s="3682"/>
      <c r="AE40" s="3682"/>
      <c r="AF40" s="3682"/>
      <c r="AG40" s="3682"/>
      <c r="AH40" s="3682"/>
      <c r="AI40" s="3682"/>
      <c r="AJ40" s="3682"/>
      <c r="AK40" s="3682"/>
      <c r="AL40" s="3682"/>
      <c r="AM40" s="3683"/>
    </row>
    <row r="41" spans="2:39" ht="12" customHeight="1">
      <c r="B41" s="3651"/>
      <c r="C41" s="3652"/>
      <c r="D41" s="3653"/>
      <c r="E41" s="3630"/>
      <c r="F41" s="3660"/>
      <c r="G41" s="1330"/>
      <c r="H41" s="1331" t="s">
        <v>1250</v>
      </c>
      <c r="I41" s="1332"/>
      <c r="J41" s="1332"/>
      <c r="K41" s="1332"/>
      <c r="L41" s="1332"/>
      <c r="M41" s="1332"/>
      <c r="N41" s="1332"/>
      <c r="O41" s="1332"/>
      <c r="P41" s="1332"/>
      <c r="Q41" s="1332"/>
      <c r="R41" s="1332"/>
      <c r="S41" s="1332"/>
      <c r="T41" s="1332"/>
      <c r="U41" s="1332"/>
      <c r="V41" s="1332"/>
      <c r="W41" s="1332"/>
      <c r="X41" s="1332"/>
      <c r="Y41" s="1332"/>
      <c r="Z41" s="1332"/>
      <c r="AA41" s="1207"/>
      <c r="AB41" s="1207"/>
      <c r="AC41" s="1333"/>
      <c r="AD41" s="1333"/>
      <c r="AE41" s="1205"/>
      <c r="AF41" s="1328"/>
      <c r="AG41" s="1205"/>
      <c r="AH41" s="1334"/>
      <c r="AI41" s="1205"/>
      <c r="AJ41" s="1205"/>
      <c r="AK41" s="1205"/>
      <c r="AL41" s="1205"/>
      <c r="AM41" s="1635"/>
    </row>
    <row r="42" spans="2:39" ht="10.5" customHeight="1">
      <c r="B42" s="3654"/>
      <c r="C42" s="3655"/>
      <c r="D42" s="3656"/>
      <c r="E42" s="3631"/>
      <c r="F42" s="3661"/>
      <c r="G42" s="3684" t="s">
        <v>1251</v>
      </c>
      <c r="H42" s="1335" t="s">
        <v>1252</v>
      </c>
      <c r="I42" s="1336"/>
      <c r="J42" s="1336"/>
      <c r="K42" s="1336"/>
      <c r="L42" s="1336"/>
      <c r="M42" s="1336"/>
      <c r="N42" s="1336"/>
      <c r="O42" s="1336"/>
      <c r="P42" s="1336"/>
      <c r="Q42" s="1336"/>
      <c r="R42" s="1336"/>
      <c r="S42" s="1336"/>
      <c r="T42" s="1336"/>
      <c r="U42" s="1336"/>
      <c r="V42" s="1336"/>
      <c r="W42" s="1336"/>
      <c r="X42" s="1336"/>
      <c r="Y42" s="1336"/>
      <c r="Z42" s="1336"/>
      <c r="AA42" s="1203"/>
      <c r="AB42" s="1203"/>
      <c r="AC42" s="1337"/>
      <c r="AD42" s="1337"/>
      <c r="AE42" s="1338"/>
      <c r="AF42" s="1336"/>
      <c r="AG42" s="1336"/>
      <c r="AH42" s="1336"/>
      <c r="AI42" s="1336"/>
      <c r="AJ42" s="1336"/>
      <c r="AK42" s="1336"/>
      <c r="AL42" s="1336"/>
      <c r="AM42" s="1624"/>
    </row>
    <row r="43" spans="2:39" ht="12" customHeight="1">
      <c r="B43" s="3594" t="s">
        <v>1253</v>
      </c>
      <c r="C43" s="3595"/>
      <c r="D43" s="3596"/>
      <c r="E43" s="3687"/>
      <c r="F43" s="3687"/>
      <c r="G43" s="3684"/>
      <c r="H43" s="1335" t="s">
        <v>1254</v>
      </c>
      <c r="I43" s="1336"/>
      <c r="J43" s="1336"/>
      <c r="K43" s="1336"/>
      <c r="L43" s="1336"/>
      <c r="M43" s="1336"/>
      <c r="N43" s="1336"/>
      <c r="O43" s="1336"/>
      <c r="P43" s="1336"/>
      <c r="Q43" s="1336"/>
      <c r="R43" s="1336"/>
      <c r="S43" s="1336"/>
      <c r="T43" s="1336"/>
      <c r="U43" s="1336"/>
      <c r="V43" s="1336"/>
      <c r="W43" s="1336"/>
      <c r="X43" s="1336"/>
      <c r="Y43" s="1336"/>
      <c r="Z43" s="1336"/>
      <c r="AA43" s="1203"/>
      <c r="AB43" s="1203"/>
      <c r="AC43" s="1337"/>
      <c r="AD43" s="1337"/>
      <c r="AE43" s="1202"/>
      <c r="AF43" s="1202"/>
      <c r="AG43" s="1202"/>
      <c r="AH43" s="1202"/>
      <c r="AI43" s="1202"/>
      <c r="AJ43" s="1202"/>
      <c r="AK43" s="1202"/>
      <c r="AL43" s="1202"/>
      <c r="AM43" s="1628"/>
    </row>
    <row r="44" spans="2:39" ht="12" customHeight="1">
      <c r="B44" s="3597"/>
      <c r="C44" s="3598"/>
      <c r="D44" s="3599"/>
      <c r="E44" s="3687"/>
      <c r="F44" s="3687"/>
      <c r="G44" s="3684"/>
      <c r="H44" s="1335" t="s">
        <v>1255</v>
      </c>
      <c r="I44" s="1336"/>
      <c r="J44" s="1336"/>
      <c r="K44" s="1336"/>
      <c r="L44" s="1336"/>
      <c r="M44" s="1336"/>
      <c r="N44" s="1336"/>
      <c r="O44" s="1336"/>
      <c r="P44" s="1336"/>
      <c r="Q44" s="1336"/>
      <c r="R44" s="1336"/>
      <c r="S44" s="1336"/>
      <c r="T44" s="1336"/>
      <c r="U44" s="1336"/>
      <c r="V44" s="1336"/>
      <c r="W44" s="1336"/>
      <c r="X44" s="1336"/>
      <c r="Y44" s="1336"/>
      <c r="Z44" s="1336"/>
      <c r="AA44" s="1203"/>
      <c r="AB44" s="1203"/>
      <c r="AC44" s="1337"/>
      <c r="AD44" s="1337"/>
      <c r="AE44" s="1339"/>
      <c r="AF44" s="1339"/>
      <c r="AG44" s="1339"/>
      <c r="AH44" s="1339"/>
      <c r="AI44" s="1339"/>
      <c r="AJ44" s="1339"/>
      <c r="AK44" s="1339"/>
      <c r="AL44" s="1339"/>
      <c r="AM44" s="1636"/>
    </row>
    <row r="45" spans="2:39" ht="12" customHeight="1">
      <c r="B45" s="3594" t="s">
        <v>1256</v>
      </c>
      <c r="C45" s="3595"/>
      <c r="D45" s="3596"/>
      <c r="E45" s="3687"/>
      <c r="F45" s="3687"/>
      <c r="G45" s="3684"/>
      <c r="H45" s="1340"/>
      <c r="I45" s="1336"/>
      <c r="J45" s="1336"/>
      <c r="K45" s="1336"/>
      <c r="L45" s="1336"/>
      <c r="M45" s="1336"/>
      <c r="N45" s="1336"/>
      <c r="O45" s="1336"/>
      <c r="P45" s="1336"/>
      <c r="Q45" s="1336"/>
      <c r="R45" s="1336"/>
      <c r="S45" s="1336"/>
      <c r="T45" s="1336"/>
      <c r="U45" s="1336"/>
      <c r="V45" s="1336"/>
      <c r="W45" s="1336"/>
      <c r="X45" s="1336"/>
      <c r="Y45" s="1336"/>
      <c r="Z45" s="1336"/>
      <c r="AA45" s="1203"/>
      <c r="AB45" s="1203"/>
      <c r="AC45" s="1337"/>
      <c r="AD45" s="1337"/>
      <c r="AE45" s="1339"/>
      <c r="AF45" s="1339"/>
      <c r="AG45" s="1339"/>
      <c r="AH45" s="1339"/>
      <c r="AI45" s="1339"/>
      <c r="AJ45" s="1339"/>
      <c r="AK45" s="1339"/>
      <c r="AL45" s="1339"/>
      <c r="AM45" s="1636"/>
    </row>
    <row r="46" spans="2:39" ht="12" customHeight="1">
      <c r="B46" s="3597"/>
      <c r="C46" s="3598"/>
      <c r="D46" s="3599"/>
      <c r="E46" s="3687"/>
      <c r="F46" s="3687"/>
      <c r="G46" s="3684"/>
      <c r="H46" s="1341" t="s">
        <v>1257</v>
      </c>
      <c r="I46" s="1342"/>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225"/>
      <c r="AF46" s="1343" t="s">
        <v>1258</v>
      </c>
      <c r="AG46" s="1205"/>
      <c r="AH46" s="1225"/>
      <c r="AI46" s="1225"/>
      <c r="AJ46" s="1225"/>
      <c r="AK46" s="1225"/>
      <c r="AL46" s="3688" t="s">
        <v>1259</v>
      </c>
      <c r="AM46" s="3689"/>
    </row>
    <row r="47" spans="2:39" ht="12" customHeight="1">
      <c r="B47" s="3692" t="s">
        <v>1260</v>
      </c>
      <c r="C47" s="3693"/>
      <c r="D47" s="3694"/>
      <c r="E47" s="1344"/>
      <c r="F47" s="1345"/>
      <c r="G47" s="3684"/>
      <c r="H47" s="1346" t="s">
        <v>1261</v>
      </c>
      <c r="I47" s="1201"/>
      <c r="J47" s="1201"/>
      <c r="K47" s="1201"/>
      <c r="L47" s="1201"/>
      <c r="M47" s="1201"/>
      <c r="N47" s="1201"/>
      <c r="O47" s="1201"/>
      <c r="P47" s="1202"/>
      <c r="Q47" s="1201"/>
      <c r="R47" s="1201"/>
      <c r="S47" s="1201"/>
      <c r="T47" s="1201"/>
      <c r="U47" s="1201"/>
      <c r="V47" s="1201"/>
      <c r="W47" s="1201"/>
      <c r="X47" s="1201"/>
      <c r="Y47" s="1201"/>
      <c r="Z47" s="1201"/>
      <c r="AA47" s="1201"/>
      <c r="AB47" s="1201"/>
      <c r="AC47" s="1201"/>
      <c r="AD47" s="1201"/>
      <c r="AE47" s="1201"/>
      <c r="AF47" s="1347" t="s">
        <v>1262</v>
      </c>
      <c r="AG47" s="1244"/>
      <c r="AH47" s="1244"/>
      <c r="AI47" s="1244"/>
      <c r="AJ47" s="1244"/>
      <c r="AK47" s="1348"/>
      <c r="AL47" s="3690"/>
      <c r="AM47" s="3691"/>
    </row>
    <row r="48" spans="2:39" ht="11.45" customHeight="1">
      <c r="B48" s="3695" t="s">
        <v>1263</v>
      </c>
      <c r="C48" s="3696"/>
      <c r="D48" s="3697"/>
      <c r="E48" s="3630"/>
      <c r="F48" s="3630"/>
      <c r="G48" s="3684"/>
      <c r="H48" s="1349" t="s">
        <v>1264</v>
      </c>
      <c r="I48" s="1207"/>
      <c r="J48" s="1218"/>
      <c r="K48" s="1350" t="s">
        <v>1265</v>
      </c>
      <c r="L48" s="1231"/>
      <c r="M48" s="1231"/>
      <c r="N48" s="1231"/>
      <c r="O48" s="1231"/>
      <c r="P48" s="1225"/>
      <c r="Q48" s="1231"/>
      <c r="R48" s="1231"/>
      <c r="S48" s="1231"/>
      <c r="T48" s="1231"/>
      <c r="U48" s="1231"/>
      <c r="V48" s="1231"/>
      <c r="W48" s="1231"/>
      <c r="X48" s="1231"/>
      <c r="Y48" s="1231"/>
      <c r="Z48" s="1202"/>
      <c r="AA48" s="1202"/>
      <c r="AB48" s="1202"/>
      <c r="AC48" s="1202"/>
      <c r="AD48" s="1202"/>
      <c r="AE48" s="1202"/>
      <c r="AF48" s="3701" t="s">
        <v>1266</v>
      </c>
      <c r="AG48" s="3702"/>
      <c r="AH48" s="3702"/>
      <c r="AI48" s="3702"/>
      <c r="AJ48" s="3702"/>
      <c r="AK48" s="3703"/>
      <c r="AL48" s="3707" t="s">
        <v>1267</v>
      </c>
      <c r="AM48" s="3708"/>
    </row>
    <row r="49" spans="2:39" ht="11.45" customHeight="1">
      <c r="B49" s="3698"/>
      <c r="C49" s="3699"/>
      <c r="D49" s="3700"/>
      <c r="E49" s="3631"/>
      <c r="F49" s="3631"/>
      <c r="G49" s="3684"/>
      <c r="H49" s="1203" t="s">
        <v>1268</v>
      </c>
      <c r="I49" s="1203"/>
      <c r="J49" s="1279"/>
      <c r="K49" s="3635" t="s">
        <v>1269</v>
      </c>
      <c r="L49" s="3636"/>
      <c r="M49" s="3636"/>
      <c r="N49" s="3636"/>
      <c r="O49" s="3636"/>
      <c r="P49" s="3636"/>
      <c r="Q49" s="3636"/>
      <c r="R49" s="3636"/>
      <c r="S49" s="3636"/>
      <c r="T49" s="3636"/>
      <c r="U49" s="3636"/>
      <c r="V49" s="3636"/>
      <c r="W49" s="3636"/>
      <c r="X49" s="3636"/>
      <c r="Y49" s="3636"/>
      <c r="Z49" s="3636"/>
      <c r="AA49" s="3636"/>
      <c r="AB49" s="3636"/>
      <c r="AC49" s="3636"/>
      <c r="AD49" s="3636"/>
      <c r="AE49" s="3709"/>
      <c r="AF49" s="3704"/>
      <c r="AG49" s="3705"/>
      <c r="AH49" s="3705"/>
      <c r="AI49" s="3705"/>
      <c r="AJ49" s="3705"/>
      <c r="AK49" s="3706"/>
      <c r="AL49" s="3613"/>
      <c r="AM49" s="3614"/>
    </row>
    <row r="50" spans="2:39" ht="11.45" customHeight="1">
      <c r="B50" s="3638"/>
      <c r="C50" s="3639"/>
      <c r="D50" s="3640"/>
      <c r="E50" s="3630"/>
      <c r="F50" s="3630"/>
      <c r="G50" s="3684"/>
      <c r="H50" s="1203" t="s">
        <v>1270</v>
      </c>
      <c r="I50" s="1203"/>
      <c r="J50" s="1279"/>
      <c r="K50" s="3635"/>
      <c r="L50" s="3636"/>
      <c r="M50" s="3636"/>
      <c r="N50" s="3636"/>
      <c r="O50" s="3636"/>
      <c r="P50" s="3636"/>
      <c r="Q50" s="3636"/>
      <c r="R50" s="3636"/>
      <c r="S50" s="3636"/>
      <c r="T50" s="3636"/>
      <c r="U50" s="3636"/>
      <c r="V50" s="3636"/>
      <c r="W50" s="3636"/>
      <c r="X50" s="3636"/>
      <c r="Y50" s="3636"/>
      <c r="Z50" s="3636"/>
      <c r="AA50" s="3636"/>
      <c r="AB50" s="3636"/>
      <c r="AC50" s="3636"/>
      <c r="AD50" s="3636"/>
      <c r="AE50" s="3709"/>
      <c r="AF50" s="3617" t="s">
        <v>1271</v>
      </c>
      <c r="AG50" s="3618"/>
      <c r="AH50" s="3618"/>
      <c r="AI50" s="3618"/>
      <c r="AJ50" s="3618"/>
      <c r="AK50" s="3618"/>
      <c r="AL50" s="3615"/>
      <c r="AM50" s="3616"/>
    </row>
    <row r="51" spans="2:39" ht="11.45" customHeight="1">
      <c r="B51" s="3641"/>
      <c r="C51" s="3642"/>
      <c r="D51" s="3643"/>
      <c r="E51" s="3631"/>
      <c r="F51" s="3631"/>
      <c r="G51" s="3684"/>
      <c r="H51" s="1202"/>
      <c r="I51" s="1202"/>
      <c r="J51" s="1209"/>
      <c r="K51" s="1237" t="s">
        <v>1272</v>
      </c>
      <c r="L51" s="1202"/>
      <c r="M51" s="1202"/>
      <c r="N51" s="1202"/>
      <c r="O51" s="1202"/>
      <c r="P51" s="1202"/>
      <c r="Q51" s="1202"/>
      <c r="R51" s="1202"/>
      <c r="S51" s="1202"/>
      <c r="T51" s="1202"/>
      <c r="U51" s="1202"/>
      <c r="V51" s="1202"/>
      <c r="W51" s="1202"/>
      <c r="X51" s="1202"/>
      <c r="Y51" s="1202"/>
      <c r="Z51" s="1202"/>
      <c r="AA51" s="1202"/>
      <c r="AB51" s="1202"/>
      <c r="AC51" s="1202"/>
      <c r="AD51" s="1202"/>
      <c r="AE51" s="1202"/>
      <c r="AF51" s="3644" t="s">
        <v>1273</v>
      </c>
      <c r="AG51" s="3645"/>
      <c r="AH51" s="3645"/>
      <c r="AI51" s="3645"/>
      <c r="AJ51" s="3645"/>
      <c r="AK51" s="3645"/>
      <c r="AL51" s="3611" t="s">
        <v>1267</v>
      </c>
      <c r="AM51" s="3612"/>
    </row>
    <row r="52" spans="2:39" ht="11.45" customHeight="1">
      <c r="B52" s="3582"/>
      <c r="C52" s="3583"/>
      <c r="D52" s="3584"/>
      <c r="E52" s="3555"/>
      <c r="F52" s="3555"/>
      <c r="G52" s="3684"/>
      <c r="H52" s="1202"/>
      <c r="I52" s="1202"/>
      <c r="J52" s="1209"/>
      <c r="K52" s="1202"/>
      <c r="L52" s="1202"/>
      <c r="M52" s="1202"/>
      <c r="N52" s="1202"/>
      <c r="O52" s="1202"/>
      <c r="P52" s="1202"/>
      <c r="Q52" s="1202"/>
      <c r="R52" s="1202"/>
      <c r="S52" s="1202"/>
      <c r="T52" s="1202"/>
      <c r="U52" s="1202"/>
      <c r="V52" s="1202"/>
      <c r="W52" s="1202"/>
      <c r="X52" s="1202"/>
      <c r="Y52" s="1202"/>
      <c r="Z52" s="1202"/>
      <c r="AA52" s="1202"/>
      <c r="AB52" s="1202"/>
      <c r="AC52" s="1202"/>
      <c r="AD52" s="1202"/>
      <c r="AE52" s="1202"/>
      <c r="AF52" s="3646"/>
      <c r="AG52" s="3647"/>
      <c r="AH52" s="3647"/>
      <c r="AI52" s="3647"/>
      <c r="AJ52" s="3647"/>
      <c r="AK52" s="3647"/>
      <c r="AL52" s="3613"/>
      <c r="AM52" s="3614"/>
    </row>
    <row r="53" spans="2:39" ht="11.45" customHeight="1">
      <c r="B53" s="3585"/>
      <c r="C53" s="3586"/>
      <c r="D53" s="3587"/>
      <c r="E53" s="3556"/>
      <c r="F53" s="3556"/>
      <c r="G53" s="3684"/>
      <c r="H53" s="1202"/>
      <c r="I53" s="1202"/>
      <c r="J53" s="1209"/>
      <c r="K53" s="1202"/>
      <c r="L53" s="1202"/>
      <c r="M53" s="1202"/>
      <c r="N53" s="1202"/>
      <c r="O53" s="1202"/>
      <c r="P53" s="1202"/>
      <c r="Q53" s="1202"/>
      <c r="R53" s="1202"/>
      <c r="S53" s="1202"/>
      <c r="T53" s="1202"/>
      <c r="U53" s="1202"/>
      <c r="V53" s="1202"/>
      <c r="W53" s="3626" t="s">
        <v>1189</v>
      </c>
      <c r="X53" s="3627"/>
      <c r="Y53" s="3628"/>
      <c r="Z53" s="3626" t="s">
        <v>1190</v>
      </c>
      <c r="AA53" s="3627"/>
      <c r="AB53" s="3628"/>
      <c r="AC53" s="3626" t="s">
        <v>1190</v>
      </c>
      <c r="AD53" s="3627"/>
      <c r="AE53" s="3627"/>
      <c r="AF53" s="3617" t="s">
        <v>1271</v>
      </c>
      <c r="AG53" s="3618"/>
      <c r="AH53" s="3618"/>
      <c r="AI53" s="3618"/>
      <c r="AJ53" s="3618"/>
      <c r="AK53" s="3618"/>
      <c r="AL53" s="3613"/>
      <c r="AM53" s="3614"/>
    </row>
    <row r="54" spans="2:39" ht="12.75" customHeight="1">
      <c r="B54" s="3552"/>
      <c r="C54" s="3553"/>
      <c r="D54" s="3554"/>
      <c r="E54" s="1351"/>
      <c r="F54" s="1352"/>
      <c r="G54" s="3684"/>
      <c r="H54" s="1202"/>
      <c r="I54" s="1202"/>
      <c r="J54" s="1209"/>
      <c r="K54" s="1202"/>
      <c r="L54" s="1202"/>
      <c r="M54" s="1202"/>
      <c r="N54" s="1202"/>
      <c r="O54" s="1202"/>
      <c r="P54" s="1202"/>
      <c r="Q54" s="1202"/>
      <c r="R54" s="1202"/>
      <c r="S54" s="1202"/>
      <c r="T54" s="1202"/>
      <c r="U54" s="1202"/>
      <c r="V54" s="1202"/>
      <c r="W54" s="1204"/>
      <c r="X54" s="1205"/>
      <c r="Y54" s="1206"/>
      <c r="Z54" s="1294"/>
      <c r="AA54" s="1295"/>
      <c r="AB54" s="1296"/>
      <c r="AC54" s="1204"/>
      <c r="AD54" s="1205"/>
      <c r="AE54" s="1206"/>
      <c r="AF54" s="3605" t="s">
        <v>1274</v>
      </c>
      <c r="AG54" s="3606"/>
      <c r="AH54" s="3606"/>
      <c r="AI54" s="3606"/>
      <c r="AJ54" s="3606"/>
      <c r="AK54" s="3607"/>
      <c r="AL54" s="3611" t="s">
        <v>1267</v>
      </c>
      <c r="AM54" s="3612"/>
    </row>
    <row r="55" spans="2:39" ht="12.75" customHeight="1">
      <c r="B55" s="3552"/>
      <c r="C55" s="3553"/>
      <c r="D55" s="3554"/>
      <c r="E55" s="1353"/>
      <c r="F55" s="1353"/>
      <c r="G55" s="3684"/>
      <c r="H55" s="1202"/>
      <c r="I55" s="1202"/>
      <c r="J55" s="1209"/>
      <c r="K55" s="1202"/>
      <c r="L55" s="1202"/>
      <c r="M55" s="1202"/>
      <c r="N55" s="1202"/>
      <c r="O55" s="1202"/>
      <c r="P55" s="1202"/>
      <c r="Q55" s="1202"/>
      <c r="R55" s="1202"/>
      <c r="S55" s="1202"/>
      <c r="T55" s="1202"/>
      <c r="U55" s="1202"/>
      <c r="V55" s="1202"/>
      <c r="W55" s="1208"/>
      <c r="X55" s="1202"/>
      <c r="Y55" s="1209"/>
      <c r="Z55" s="1354"/>
      <c r="AA55" s="1355"/>
      <c r="AB55" s="1356"/>
      <c r="AC55" s="1208"/>
      <c r="AD55" s="1202"/>
      <c r="AE55" s="1209"/>
      <c r="AF55" s="3608"/>
      <c r="AG55" s="3609"/>
      <c r="AH55" s="3609"/>
      <c r="AI55" s="3609"/>
      <c r="AJ55" s="3609"/>
      <c r="AK55" s="3610"/>
      <c r="AL55" s="3613"/>
      <c r="AM55" s="3614"/>
    </row>
    <row r="56" spans="2:39" ht="12.75" customHeight="1">
      <c r="B56" s="3582"/>
      <c r="C56" s="3583"/>
      <c r="D56" s="3584"/>
      <c r="E56" s="3630"/>
      <c r="F56" s="3630"/>
      <c r="G56" s="3684"/>
      <c r="H56" s="1202"/>
      <c r="I56" s="1202"/>
      <c r="J56" s="1209"/>
      <c r="K56" s="1202"/>
      <c r="L56" s="1202"/>
      <c r="M56" s="1202"/>
      <c r="N56" s="1202"/>
      <c r="O56" s="1202"/>
      <c r="P56" s="1202"/>
      <c r="Q56" s="1202"/>
      <c r="R56" s="1202"/>
      <c r="S56" s="1202"/>
      <c r="T56" s="1202"/>
      <c r="U56" s="1202"/>
      <c r="V56" s="1202"/>
      <c r="W56" s="1208"/>
      <c r="X56" s="1202"/>
      <c r="Y56" s="1209"/>
      <c r="Z56" s="1354"/>
      <c r="AA56" s="1355"/>
      <c r="AB56" s="1356"/>
      <c r="AC56" s="1208"/>
      <c r="AD56" s="1202"/>
      <c r="AE56" s="1209"/>
      <c r="AF56" s="3617" t="s">
        <v>1271</v>
      </c>
      <c r="AG56" s="3618"/>
      <c r="AH56" s="3618"/>
      <c r="AI56" s="3618"/>
      <c r="AJ56" s="3618"/>
      <c r="AK56" s="3618"/>
      <c r="AL56" s="3615"/>
      <c r="AM56" s="3616"/>
    </row>
    <row r="57" spans="2:39" ht="12.75" customHeight="1">
      <c r="B57" s="3585"/>
      <c r="C57" s="3586"/>
      <c r="D57" s="3587"/>
      <c r="E57" s="3631"/>
      <c r="F57" s="3631"/>
      <c r="G57" s="3684"/>
      <c r="H57" s="1201"/>
      <c r="I57" s="1201"/>
      <c r="J57" s="1221"/>
      <c r="K57" s="1244" t="s">
        <v>1275</v>
      </c>
      <c r="L57" s="1201"/>
      <c r="M57" s="1201"/>
      <c r="N57" s="1201"/>
      <c r="O57" s="1201"/>
      <c r="P57" s="1201"/>
      <c r="Q57" s="1201"/>
      <c r="R57" s="1201"/>
      <c r="S57" s="1201"/>
      <c r="T57" s="1201"/>
      <c r="U57" s="1201"/>
      <c r="V57" s="1357"/>
      <c r="W57" s="1222"/>
      <c r="X57" s="1201"/>
      <c r="Y57" s="1221"/>
      <c r="Z57" s="1298"/>
      <c r="AA57" s="1299"/>
      <c r="AB57" s="1300"/>
      <c r="AC57" s="1222"/>
      <c r="AD57" s="1201"/>
      <c r="AE57" s="1221"/>
      <c r="AF57" s="3632" t="s">
        <v>1276</v>
      </c>
      <c r="AG57" s="3633"/>
      <c r="AH57" s="3633"/>
      <c r="AI57" s="3633"/>
      <c r="AJ57" s="3633"/>
      <c r="AK57" s="3634"/>
      <c r="AL57" s="3613" t="s">
        <v>1267</v>
      </c>
      <c r="AM57" s="3614"/>
    </row>
    <row r="58" spans="2:39" ht="11.45" customHeight="1">
      <c r="B58" s="3582"/>
      <c r="C58" s="3583"/>
      <c r="D58" s="3584"/>
      <c r="E58" s="3630"/>
      <c r="F58" s="3630"/>
      <c r="G58" s="3684"/>
      <c r="H58" s="1339" t="s">
        <v>1277</v>
      </c>
      <c r="I58" s="1339"/>
      <c r="J58" s="1279"/>
      <c r="K58" s="1350" t="s">
        <v>1265</v>
      </c>
      <c r="L58" s="1231"/>
      <c r="M58" s="1231"/>
      <c r="N58" s="1231"/>
      <c r="O58" s="1231"/>
      <c r="P58" s="1231"/>
      <c r="Q58" s="1231"/>
      <c r="R58" s="1231"/>
      <c r="S58" s="1231"/>
      <c r="T58" s="1231"/>
      <c r="U58" s="1231"/>
      <c r="V58" s="1358"/>
      <c r="W58" s="1202"/>
      <c r="X58" s="1202"/>
      <c r="Y58" s="1202"/>
      <c r="Z58" s="1202"/>
      <c r="AA58" s="1202"/>
      <c r="AB58" s="1202"/>
      <c r="AC58" s="1202"/>
      <c r="AD58" s="1202"/>
      <c r="AE58" s="1202"/>
      <c r="AF58" s="3635"/>
      <c r="AG58" s="3636"/>
      <c r="AH58" s="3636"/>
      <c r="AI58" s="3636"/>
      <c r="AJ58" s="3636"/>
      <c r="AK58" s="3637"/>
      <c r="AL58" s="3613"/>
      <c r="AM58" s="3614"/>
    </row>
    <row r="59" spans="2:39" ht="11.45" customHeight="1">
      <c r="B59" s="3585"/>
      <c r="C59" s="3586"/>
      <c r="D59" s="3587"/>
      <c r="E59" s="3631"/>
      <c r="F59" s="3631"/>
      <c r="G59" s="3684"/>
      <c r="H59" s="1203" t="s">
        <v>1270</v>
      </c>
      <c r="I59" s="1339"/>
      <c r="J59" s="1279"/>
      <c r="K59" s="1237" t="s">
        <v>1272</v>
      </c>
      <c r="L59" s="1231"/>
      <c r="M59" s="1231"/>
      <c r="N59" s="1231"/>
      <c r="O59" s="1231"/>
      <c r="P59" s="1231"/>
      <c r="Q59" s="1231"/>
      <c r="R59" s="1231"/>
      <c r="S59" s="1231"/>
      <c r="T59" s="1231"/>
      <c r="U59" s="1231"/>
      <c r="V59" s="1358"/>
      <c r="W59" s="1202"/>
      <c r="X59" s="1202"/>
      <c r="Y59" s="1202"/>
      <c r="Z59" s="1202"/>
      <c r="AA59" s="1202"/>
      <c r="AB59" s="1202"/>
      <c r="AC59" s="1202"/>
      <c r="AD59" s="1202"/>
      <c r="AE59" s="1202"/>
      <c r="AF59" s="3617" t="s">
        <v>1271</v>
      </c>
      <c r="AG59" s="3618"/>
      <c r="AH59" s="3618"/>
      <c r="AI59" s="3618"/>
      <c r="AJ59" s="3618"/>
      <c r="AK59" s="3618"/>
      <c r="AL59" s="3613"/>
      <c r="AM59" s="3614"/>
    </row>
    <row r="60" spans="2:39" ht="11.45" customHeight="1">
      <c r="B60" s="3582"/>
      <c r="C60" s="3600"/>
      <c r="D60" s="3601"/>
      <c r="E60" s="3555"/>
      <c r="F60" s="3555"/>
      <c r="G60" s="3684"/>
      <c r="H60" s="1203"/>
      <c r="I60" s="1339"/>
      <c r="J60" s="1279"/>
      <c r="K60" s="1231"/>
      <c r="L60" s="1231"/>
      <c r="M60" s="1231"/>
      <c r="N60" s="1231"/>
      <c r="O60" s="1231"/>
      <c r="P60" s="1231"/>
      <c r="Q60" s="1231"/>
      <c r="R60" s="1231"/>
      <c r="S60" s="1231"/>
      <c r="T60" s="1231"/>
      <c r="U60" s="1231"/>
      <c r="V60" s="1358"/>
      <c r="W60" s="1202"/>
      <c r="X60" s="1202"/>
      <c r="Y60" s="1202"/>
      <c r="Z60" s="1202"/>
      <c r="AA60" s="1202"/>
      <c r="AB60" s="1202"/>
      <c r="AC60" s="1202"/>
      <c r="AD60" s="1202"/>
      <c r="AE60" s="1202"/>
      <c r="AF60" s="3605" t="s">
        <v>1278</v>
      </c>
      <c r="AG60" s="3606"/>
      <c r="AH60" s="3606"/>
      <c r="AI60" s="3606"/>
      <c r="AJ60" s="3606"/>
      <c r="AK60" s="3607"/>
      <c r="AL60" s="3611" t="s">
        <v>1267</v>
      </c>
      <c r="AM60" s="3612"/>
    </row>
    <row r="61" spans="2:39" ht="11.45" customHeight="1">
      <c r="B61" s="3602"/>
      <c r="C61" s="3603"/>
      <c r="D61" s="3604"/>
      <c r="E61" s="3556"/>
      <c r="F61" s="3556"/>
      <c r="G61" s="3684"/>
      <c r="H61" s="1203"/>
      <c r="I61" s="1339"/>
      <c r="J61" s="1279"/>
      <c r="K61" s="1231"/>
      <c r="L61" s="1231"/>
      <c r="M61" s="1231"/>
      <c r="N61" s="1231"/>
      <c r="O61" s="1231"/>
      <c r="P61" s="1231"/>
      <c r="Q61" s="1231"/>
      <c r="R61" s="1231"/>
      <c r="S61" s="1231"/>
      <c r="T61" s="1231"/>
      <c r="U61" s="1231"/>
      <c r="V61" s="1358"/>
      <c r="W61" s="3626" t="s">
        <v>1189</v>
      </c>
      <c r="X61" s="3627"/>
      <c r="Y61" s="3628"/>
      <c r="Z61" s="3626" t="s">
        <v>1190</v>
      </c>
      <c r="AA61" s="3627"/>
      <c r="AB61" s="3628"/>
      <c r="AC61" s="3626" t="s">
        <v>1190</v>
      </c>
      <c r="AD61" s="3627"/>
      <c r="AE61" s="3627"/>
      <c r="AF61" s="3608"/>
      <c r="AG61" s="3609"/>
      <c r="AH61" s="3609"/>
      <c r="AI61" s="3609"/>
      <c r="AJ61" s="3609"/>
      <c r="AK61" s="3610"/>
      <c r="AL61" s="3613"/>
      <c r="AM61" s="3614"/>
    </row>
    <row r="62" spans="2:39" ht="12.75" customHeight="1">
      <c r="B62" s="3629"/>
      <c r="C62" s="3621"/>
      <c r="D62" s="3622"/>
      <c r="E62" s="3555"/>
      <c r="F62" s="3555"/>
      <c r="G62" s="3684"/>
      <c r="H62" s="1202"/>
      <c r="I62" s="1339"/>
      <c r="J62" s="1279"/>
      <c r="K62" s="1202"/>
      <c r="L62" s="1202"/>
      <c r="M62" s="1202"/>
      <c r="N62" s="1202"/>
      <c r="O62" s="1202"/>
      <c r="P62" s="1202"/>
      <c r="Q62" s="1202"/>
      <c r="R62" s="1202"/>
      <c r="S62" s="1202"/>
      <c r="T62" s="1202"/>
      <c r="U62" s="1231"/>
      <c r="V62" s="1231"/>
      <c r="W62" s="1204"/>
      <c r="X62" s="1205"/>
      <c r="Y62" s="1206"/>
      <c r="Z62" s="1204"/>
      <c r="AA62" s="1205"/>
      <c r="AB62" s="1206"/>
      <c r="AC62" s="1202"/>
      <c r="AD62" s="1202"/>
      <c r="AE62" s="1202"/>
      <c r="AF62" s="3617" t="s">
        <v>1271</v>
      </c>
      <c r="AG62" s="3618"/>
      <c r="AH62" s="3618"/>
      <c r="AI62" s="3618"/>
      <c r="AJ62" s="3618"/>
      <c r="AK62" s="3618"/>
      <c r="AL62" s="3615"/>
      <c r="AM62" s="3616"/>
    </row>
    <row r="63" spans="2:39" ht="12.75" customHeight="1">
      <c r="B63" s="3623"/>
      <c r="C63" s="3624"/>
      <c r="D63" s="3625"/>
      <c r="E63" s="3556"/>
      <c r="F63" s="3556"/>
      <c r="G63" s="3684"/>
      <c r="H63" s="1202"/>
      <c r="I63" s="1202"/>
      <c r="J63" s="1209"/>
      <c r="K63" s="1202"/>
      <c r="L63" s="1202"/>
      <c r="M63" s="1202"/>
      <c r="N63" s="1202"/>
      <c r="O63" s="1202"/>
      <c r="P63" s="1202"/>
      <c r="Q63" s="1202"/>
      <c r="R63" s="1202"/>
      <c r="S63" s="1202"/>
      <c r="T63" s="1202"/>
      <c r="U63" s="1202"/>
      <c r="V63" s="1202"/>
      <c r="W63" s="1208"/>
      <c r="X63" s="1202"/>
      <c r="Y63" s="1209"/>
      <c r="Z63" s="1208"/>
      <c r="AA63" s="1202"/>
      <c r="AB63" s="1209"/>
      <c r="AC63" s="1202"/>
      <c r="AD63" s="1202"/>
      <c r="AE63" s="1202"/>
      <c r="AF63" s="3605" t="s">
        <v>1279</v>
      </c>
      <c r="AG63" s="3606"/>
      <c r="AH63" s="3606"/>
      <c r="AI63" s="3606"/>
      <c r="AJ63" s="3606"/>
      <c r="AK63" s="3607"/>
      <c r="AL63" s="3613" t="s">
        <v>1267</v>
      </c>
      <c r="AM63" s="3614"/>
    </row>
    <row r="64" spans="2:39" ht="12.75" customHeight="1">
      <c r="B64" s="3582"/>
      <c r="C64" s="3621"/>
      <c r="D64" s="3622"/>
      <c r="E64" s="3555"/>
      <c r="F64" s="3555"/>
      <c r="G64" s="3684"/>
      <c r="H64" s="1202"/>
      <c r="I64" s="1202"/>
      <c r="J64" s="1209"/>
      <c r="K64" s="1231"/>
      <c r="L64" s="1231"/>
      <c r="M64" s="1231"/>
      <c r="N64" s="1231"/>
      <c r="O64" s="1231"/>
      <c r="P64" s="1231"/>
      <c r="Q64" s="1231"/>
      <c r="R64" s="1231"/>
      <c r="S64" s="1231"/>
      <c r="T64" s="1231"/>
      <c r="U64" s="1231"/>
      <c r="V64" s="1231"/>
      <c r="W64" s="1208"/>
      <c r="X64" s="1202"/>
      <c r="Y64" s="1209"/>
      <c r="Z64" s="1208"/>
      <c r="AA64" s="1202"/>
      <c r="AB64" s="1209"/>
      <c r="AC64" s="1202"/>
      <c r="AD64" s="1202"/>
      <c r="AE64" s="1202"/>
      <c r="AF64" s="3608"/>
      <c r="AG64" s="3609"/>
      <c r="AH64" s="3609"/>
      <c r="AI64" s="3609"/>
      <c r="AJ64" s="3609"/>
      <c r="AK64" s="3610"/>
      <c r="AL64" s="3613"/>
      <c r="AM64" s="3614"/>
    </row>
    <row r="65" spans="2:39" ht="12.75" customHeight="1">
      <c r="B65" s="3623"/>
      <c r="C65" s="3624"/>
      <c r="D65" s="3625"/>
      <c r="E65" s="3556"/>
      <c r="F65" s="3556"/>
      <c r="G65" s="3684"/>
      <c r="H65" s="1220"/>
      <c r="I65" s="1359"/>
      <c r="J65" s="1221"/>
      <c r="K65" s="1244" t="s">
        <v>1280</v>
      </c>
      <c r="L65" s="1231"/>
      <c r="M65" s="1231"/>
      <c r="N65" s="1231"/>
      <c r="O65" s="1231"/>
      <c r="P65" s="1231"/>
      <c r="Q65" s="1231"/>
      <c r="R65" s="1231"/>
      <c r="S65" s="1360"/>
      <c r="T65" s="1243"/>
      <c r="U65" s="1243"/>
      <c r="V65" s="1361"/>
      <c r="W65" s="1222"/>
      <c r="X65" s="1201"/>
      <c r="Y65" s="1221"/>
      <c r="Z65" s="1222"/>
      <c r="AA65" s="1201"/>
      <c r="AB65" s="1221"/>
      <c r="AC65" s="1202"/>
      <c r="AD65" s="1202"/>
      <c r="AE65" s="1202"/>
      <c r="AF65" s="3617" t="s">
        <v>1271</v>
      </c>
      <c r="AG65" s="3618"/>
      <c r="AH65" s="3618"/>
      <c r="AI65" s="3618"/>
      <c r="AJ65" s="3618"/>
      <c r="AK65" s="3618"/>
      <c r="AL65" s="3619"/>
      <c r="AM65" s="3620"/>
    </row>
    <row r="66" spans="2:39" ht="12.75" customHeight="1">
      <c r="B66" s="3582"/>
      <c r="C66" s="3583"/>
      <c r="D66" s="3584"/>
      <c r="E66" s="3555"/>
      <c r="F66" s="3555"/>
      <c r="G66" s="3684"/>
      <c r="H66" s="1362" t="s">
        <v>1281</v>
      </c>
      <c r="I66" s="1363"/>
      <c r="J66" s="1363"/>
      <c r="K66" s="1363"/>
      <c r="L66" s="1363"/>
      <c r="M66" s="1363"/>
      <c r="N66" s="1363"/>
      <c r="O66" s="1363"/>
      <c r="P66" s="1363"/>
      <c r="Q66" s="1363"/>
      <c r="R66" s="1363"/>
      <c r="S66" s="1363"/>
      <c r="T66" s="1363"/>
      <c r="U66" s="1214"/>
      <c r="V66" s="1364"/>
      <c r="W66" s="1365" t="s">
        <v>1282</v>
      </c>
      <c r="X66" s="1363"/>
      <c r="Y66" s="1363"/>
      <c r="Z66" s="1363"/>
      <c r="AA66" s="1363"/>
      <c r="AB66" s="1363"/>
      <c r="AC66" s="1363"/>
      <c r="AD66" s="1363"/>
      <c r="AE66" s="1363"/>
      <c r="AF66" s="1214"/>
      <c r="AG66" s="1214"/>
      <c r="AH66" s="1214"/>
      <c r="AI66" s="1214"/>
      <c r="AJ66" s="1214"/>
      <c r="AK66" s="1214"/>
      <c r="AL66" s="1214"/>
      <c r="AM66" s="1637"/>
    </row>
    <row r="67" spans="2:39" ht="12" customHeight="1">
      <c r="B67" s="3585"/>
      <c r="C67" s="3586"/>
      <c r="D67" s="3587"/>
      <c r="E67" s="3556"/>
      <c r="F67" s="3556"/>
      <c r="G67" s="3684"/>
      <c r="H67" s="3588" t="s">
        <v>1283</v>
      </c>
      <c r="I67" s="3588"/>
      <c r="J67" s="3589"/>
      <c r="K67" s="1331" t="s">
        <v>1284</v>
      </c>
      <c r="L67" s="1202"/>
      <c r="M67" s="1202"/>
      <c r="N67" s="1202"/>
      <c r="O67" s="1202"/>
      <c r="P67" s="1202"/>
      <c r="Q67" s="1202"/>
      <c r="R67" s="1202"/>
      <c r="S67" s="1202"/>
      <c r="T67" s="1202"/>
      <c r="U67" s="1202"/>
      <c r="V67" s="1202"/>
      <c r="W67" s="3592" t="s">
        <v>1283</v>
      </c>
      <c r="X67" s="3588"/>
      <c r="Y67" s="3589"/>
      <c r="Z67" s="1331" t="s">
        <v>1284</v>
      </c>
      <c r="AA67" s="1205"/>
      <c r="AB67" s="1205"/>
      <c r="AC67" s="1205"/>
      <c r="AD67" s="1205"/>
      <c r="AE67" s="1205"/>
      <c r="AF67" s="1205"/>
      <c r="AG67" s="1205"/>
      <c r="AH67" s="1205"/>
      <c r="AI67" s="1205"/>
      <c r="AJ67" s="1205"/>
      <c r="AK67" s="1205"/>
      <c r="AL67" s="1205"/>
      <c r="AM67" s="1625"/>
    </row>
    <row r="68" spans="2:39" ht="12" customHeight="1">
      <c r="B68" s="3563"/>
      <c r="C68" s="3564"/>
      <c r="D68" s="3565"/>
      <c r="E68" s="3555"/>
      <c r="F68" s="3555"/>
      <c r="G68" s="3684"/>
      <c r="H68" s="3588"/>
      <c r="I68" s="3588"/>
      <c r="J68" s="3589"/>
      <c r="K68" s="1202"/>
      <c r="L68" s="1366"/>
      <c r="M68" s="1366"/>
      <c r="N68" s="1366"/>
      <c r="O68" s="1366"/>
      <c r="P68" s="1366"/>
      <c r="Q68" s="1366"/>
      <c r="R68" s="1202"/>
      <c r="S68" s="1202"/>
      <c r="T68" s="1202"/>
      <c r="U68" s="1202"/>
      <c r="V68" s="1202"/>
      <c r="W68" s="3592"/>
      <c r="X68" s="3588"/>
      <c r="Y68" s="3589"/>
      <c r="Z68" s="1208"/>
      <c r="AA68" s="1366"/>
      <c r="AB68" s="1366"/>
      <c r="AC68" s="1366"/>
      <c r="AD68" s="1366"/>
      <c r="AE68" s="1366"/>
      <c r="AF68" s="1202"/>
      <c r="AG68" s="1202"/>
      <c r="AH68" s="1202"/>
      <c r="AI68" s="1202"/>
      <c r="AJ68" s="1202"/>
      <c r="AK68" s="1202"/>
      <c r="AL68" s="1202"/>
      <c r="AM68" s="1628"/>
    </row>
    <row r="69" spans="2:39" ht="13.5" customHeight="1">
      <c r="B69" s="3566"/>
      <c r="C69" s="3567"/>
      <c r="D69" s="3568"/>
      <c r="E69" s="3556"/>
      <c r="F69" s="3556"/>
      <c r="G69" s="3684"/>
      <c r="H69" s="3588"/>
      <c r="I69" s="3588"/>
      <c r="J69" s="3589"/>
      <c r="K69" s="1366"/>
      <c r="L69" s="1366"/>
      <c r="M69" s="1366"/>
      <c r="N69" s="1366"/>
      <c r="O69" s="1366"/>
      <c r="P69" s="1366"/>
      <c r="Q69" s="1366"/>
      <c r="R69" s="1202"/>
      <c r="S69" s="1202"/>
      <c r="T69" s="1202"/>
      <c r="U69" s="1202"/>
      <c r="V69" s="1202"/>
      <c r="W69" s="3592"/>
      <c r="X69" s="3588"/>
      <c r="Y69" s="3589"/>
      <c r="Z69" s="1367"/>
      <c r="AA69" s="1366"/>
      <c r="AB69" s="1366"/>
      <c r="AC69" s="1366"/>
      <c r="AD69" s="1366"/>
      <c r="AE69" s="1366"/>
      <c r="AF69" s="1202"/>
      <c r="AG69" s="1202"/>
      <c r="AH69" s="1202"/>
      <c r="AI69" s="1202"/>
      <c r="AJ69" s="1202"/>
      <c r="AK69" s="1202"/>
      <c r="AL69" s="1202"/>
      <c r="AM69" s="1628"/>
    </row>
    <row r="70" spans="2:39" ht="11.45" customHeight="1" thickBot="1">
      <c r="B70" s="3594"/>
      <c r="C70" s="3595"/>
      <c r="D70" s="3596"/>
      <c r="E70" s="3555"/>
      <c r="F70" s="3555"/>
      <c r="G70" s="3684"/>
      <c r="H70" s="3590"/>
      <c r="I70" s="3590"/>
      <c r="J70" s="3591"/>
      <c r="K70" s="1368"/>
      <c r="L70" s="1368"/>
      <c r="M70" s="1368"/>
      <c r="N70" s="1368"/>
      <c r="O70" s="1368"/>
      <c r="P70" s="1368"/>
      <c r="Q70" s="1368"/>
      <c r="R70" s="1202"/>
      <c r="S70" s="1202"/>
      <c r="T70" s="1202"/>
      <c r="U70" s="1202"/>
      <c r="V70" s="1202"/>
      <c r="W70" s="3593"/>
      <c r="X70" s="3590"/>
      <c r="Y70" s="3591"/>
      <c r="Z70" s="1369"/>
      <c r="AA70" s="1370"/>
      <c r="AB70" s="1370"/>
      <c r="AC70" s="1370"/>
      <c r="AD70" s="1370"/>
      <c r="AE70" s="1201"/>
      <c r="AF70" s="1201"/>
      <c r="AG70" s="1201"/>
      <c r="AH70" s="1201"/>
      <c r="AI70" s="1201"/>
      <c r="AJ70" s="1201"/>
      <c r="AK70" s="1201"/>
      <c r="AL70" s="1201"/>
      <c r="AM70" s="1626"/>
    </row>
    <row r="71" spans="2:39" ht="11.45" customHeight="1" thickTop="1">
      <c r="B71" s="3597"/>
      <c r="C71" s="3598"/>
      <c r="D71" s="3599"/>
      <c r="E71" s="3556"/>
      <c r="F71" s="3556"/>
      <c r="G71" s="3685"/>
      <c r="H71" s="1371" t="s">
        <v>1285</v>
      </c>
      <c r="I71" s="3557" t="s">
        <v>1259</v>
      </c>
      <c r="J71" s="3557"/>
      <c r="K71" s="3557"/>
      <c r="L71" s="3557"/>
      <c r="M71" s="3557"/>
      <c r="N71" s="3557"/>
      <c r="O71" s="3557"/>
      <c r="P71" s="3557"/>
      <c r="Q71" s="3557"/>
      <c r="R71" s="3557"/>
      <c r="S71" s="3557"/>
      <c r="T71" s="3557"/>
      <c r="U71" s="3557"/>
      <c r="V71" s="3557"/>
      <c r="W71" s="3557"/>
      <c r="X71" s="3557"/>
      <c r="Y71" s="3557"/>
      <c r="Z71" s="3558"/>
      <c r="AA71" s="3558"/>
      <c r="AB71" s="3558"/>
      <c r="AC71" s="3558"/>
      <c r="AD71" s="3559"/>
      <c r="AE71" s="3560" t="s">
        <v>1286</v>
      </c>
      <c r="AF71" s="3561"/>
      <c r="AG71" s="3561"/>
      <c r="AH71" s="3561"/>
      <c r="AI71" s="3561"/>
      <c r="AJ71" s="3561"/>
      <c r="AK71" s="3561"/>
      <c r="AL71" s="3561"/>
      <c r="AM71" s="3562"/>
    </row>
    <row r="72" spans="2:39" ht="11.45" customHeight="1">
      <c r="B72" s="3563"/>
      <c r="C72" s="3564"/>
      <c r="D72" s="3565"/>
      <c r="E72" s="3555"/>
      <c r="F72" s="3555"/>
      <c r="G72" s="3685"/>
      <c r="H72" s="1372" t="s">
        <v>1287</v>
      </c>
      <c r="I72" s="1373"/>
      <c r="J72" s="1373"/>
      <c r="K72" s="1373"/>
      <c r="L72" s="1373"/>
      <c r="M72" s="1373"/>
      <c r="N72" s="1373"/>
      <c r="O72" s="1373"/>
      <c r="P72" s="1373"/>
      <c r="Q72" s="1373"/>
      <c r="R72" s="1373"/>
      <c r="S72" s="3569"/>
      <c r="T72" s="3570"/>
      <c r="U72" s="3570"/>
      <c r="V72" s="3570"/>
      <c r="W72" s="3570"/>
      <c r="X72" s="3570"/>
      <c r="Y72" s="3570"/>
      <c r="Z72" s="3570"/>
      <c r="AA72" s="3570"/>
      <c r="AB72" s="3570"/>
      <c r="AC72" s="3570"/>
      <c r="AD72" s="3571"/>
      <c r="AE72" s="3578" t="s">
        <v>1189</v>
      </c>
      <c r="AF72" s="3579"/>
      <c r="AG72" s="3580"/>
      <c r="AH72" s="3578" t="s">
        <v>1190</v>
      </c>
      <c r="AI72" s="3579"/>
      <c r="AJ72" s="3580"/>
      <c r="AK72" s="3578" t="s">
        <v>1191</v>
      </c>
      <c r="AL72" s="3579"/>
      <c r="AM72" s="3581"/>
    </row>
    <row r="73" spans="2:39" ht="15" customHeight="1">
      <c r="B73" s="3566"/>
      <c r="C73" s="3567"/>
      <c r="D73" s="3568"/>
      <c r="E73" s="3556"/>
      <c r="F73" s="3556"/>
      <c r="G73" s="3685"/>
      <c r="H73" s="1374" t="s">
        <v>1288</v>
      </c>
      <c r="I73" s="1375"/>
      <c r="J73" s="1375"/>
      <c r="K73" s="1375"/>
      <c r="L73" s="1375"/>
      <c r="M73" s="1375"/>
      <c r="N73" s="1375"/>
      <c r="O73" s="1375"/>
      <c r="P73" s="1375"/>
      <c r="Q73" s="1375"/>
      <c r="R73" s="1375"/>
      <c r="S73" s="3572"/>
      <c r="T73" s="3573"/>
      <c r="U73" s="3573"/>
      <c r="V73" s="3573"/>
      <c r="W73" s="3573"/>
      <c r="X73" s="3573"/>
      <c r="Y73" s="3573"/>
      <c r="Z73" s="3573"/>
      <c r="AA73" s="3573"/>
      <c r="AB73" s="3573"/>
      <c r="AC73" s="3573"/>
      <c r="AD73" s="3574"/>
      <c r="AE73" s="1376"/>
      <c r="AF73" s="1376"/>
      <c r="AG73" s="1376"/>
      <c r="AH73" s="1377"/>
      <c r="AI73" s="1378"/>
      <c r="AJ73" s="1378"/>
      <c r="AK73" s="1377"/>
      <c r="AL73" s="1376"/>
      <c r="AM73" s="1638"/>
    </row>
    <row r="74" spans="2:39" ht="12" customHeight="1">
      <c r="B74" s="1639"/>
      <c r="C74" s="1379"/>
      <c r="D74" s="1380"/>
      <c r="E74" s="1381"/>
      <c r="F74" s="1345"/>
      <c r="G74" s="3685"/>
      <c r="H74" s="1382" t="s">
        <v>1289</v>
      </c>
      <c r="I74" s="1375"/>
      <c r="J74" s="1375"/>
      <c r="K74" s="1375"/>
      <c r="L74" s="1375"/>
      <c r="M74" s="1375"/>
      <c r="N74" s="1375"/>
      <c r="O74" s="1375"/>
      <c r="P74" s="1375"/>
      <c r="Q74" s="1375"/>
      <c r="R74" s="1375"/>
      <c r="S74" s="3572"/>
      <c r="T74" s="3573"/>
      <c r="U74" s="3573"/>
      <c r="V74" s="3573"/>
      <c r="W74" s="3573"/>
      <c r="X74" s="3573"/>
      <c r="Y74" s="3573"/>
      <c r="Z74" s="3573"/>
      <c r="AA74" s="3573"/>
      <c r="AB74" s="3573"/>
      <c r="AC74" s="3573"/>
      <c r="AD74" s="3574"/>
      <c r="AE74" s="1376"/>
      <c r="AF74" s="1376"/>
      <c r="AG74" s="1376"/>
      <c r="AH74" s="1377"/>
      <c r="AI74" s="1378"/>
      <c r="AJ74" s="1378"/>
      <c r="AK74" s="1377"/>
      <c r="AL74" s="1376"/>
      <c r="AM74" s="1638"/>
    </row>
    <row r="75" spans="2:39" ht="12" customHeight="1">
      <c r="B75" s="3552" t="s">
        <v>1290</v>
      </c>
      <c r="C75" s="3553"/>
      <c r="D75" s="3554"/>
      <c r="E75" s="1381"/>
      <c r="F75" s="1345"/>
      <c r="G75" s="3685"/>
      <c r="H75" s="1383"/>
      <c r="I75" s="1375"/>
      <c r="J75" s="1375"/>
      <c r="K75" s="1375"/>
      <c r="L75" s="1375"/>
      <c r="M75" s="1375"/>
      <c r="N75" s="1375"/>
      <c r="O75" s="1375"/>
      <c r="P75" s="1375"/>
      <c r="Q75" s="1375"/>
      <c r="R75" s="1375"/>
      <c r="S75" s="3572"/>
      <c r="T75" s="3573"/>
      <c r="U75" s="3573"/>
      <c r="V75" s="3573"/>
      <c r="W75" s="3573"/>
      <c r="X75" s="3573"/>
      <c r="Y75" s="3573"/>
      <c r="Z75" s="3573"/>
      <c r="AA75" s="3573"/>
      <c r="AB75" s="3573"/>
      <c r="AC75" s="3573"/>
      <c r="AD75" s="3574"/>
      <c r="AE75" s="1376"/>
      <c r="AF75" s="1376"/>
      <c r="AG75" s="1376"/>
      <c r="AH75" s="1377"/>
      <c r="AI75" s="1378"/>
      <c r="AJ75" s="1378"/>
      <c r="AK75" s="1377"/>
      <c r="AL75" s="1376"/>
      <c r="AM75" s="1638"/>
    </row>
    <row r="76" spans="2:39" ht="12" customHeight="1" thickBot="1">
      <c r="B76" s="3552" t="s">
        <v>1291</v>
      </c>
      <c r="C76" s="3553"/>
      <c r="D76" s="3554"/>
      <c r="E76" s="1381">
        <f>SUM(E59:E75)</f>
        <v>0</v>
      </c>
      <c r="F76" s="1345">
        <f>SUM(F59:F75)</f>
        <v>0</v>
      </c>
      <c r="G76" s="3686"/>
      <c r="H76" s="1384"/>
      <c r="I76" s="1385"/>
      <c r="J76" s="1385"/>
      <c r="K76" s="1385"/>
      <c r="L76" s="1385"/>
      <c r="M76" s="1385"/>
      <c r="N76" s="1385"/>
      <c r="O76" s="1385"/>
      <c r="P76" s="1385"/>
      <c r="Q76" s="1385"/>
      <c r="R76" s="1385"/>
      <c r="S76" s="3575"/>
      <c r="T76" s="3576"/>
      <c r="U76" s="3576"/>
      <c r="V76" s="3576"/>
      <c r="W76" s="3576"/>
      <c r="X76" s="3576"/>
      <c r="Y76" s="3576"/>
      <c r="Z76" s="3576"/>
      <c r="AA76" s="3576"/>
      <c r="AB76" s="3576"/>
      <c r="AC76" s="3576"/>
      <c r="AD76" s="3577"/>
      <c r="AE76" s="1386"/>
      <c r="AF76" s="1386"/>
      <c r="AG76" s="1386"/>
      <c r="AH76" s="1387"/>
      <c r="AI76" s="1388"/>
      <c r="AJ76" s="1388"/>
      <c r="AK76" s="1387"/>
      <c r="AL76" s="1386"/>
      <c r="AM76" s="1640"/>
    </row>
    <row r="77" spans="2:39" ht="12" customHeight="1" thickTop="1">
      <c r="B77" s="1622"/>
      <c r="C77" s="1202"/>
      <c r="D77" s="1202"/>
      <c r="E77" s="1202"/>
      <c r="F77" s="1202"/>
      <c r="G77" s="1202"/>
      <c r="H77" s="1241" t="s">
        <v>1292</v>
      </c>
      <c r="I77" s="1231"/>
      <c r="J77" s="1231"/>
      <c r="K77" s="1231"/>
      <c r="L77" s="1231"/>
      <c r="M77" s="1231"/>
      <c r="N77" s="1231"/>
      <c r="O77" s="1231"/>
      <c r="P77" s="1231"/>
      <c r="Q77" s="1231"/>
      <c r="R77" s="1231"/>
      <c r="S77" s="1231"/>
      <c r="T77" s="1389"/>
      <c r="U77" s="1389"/>
      <c r="V77" s="1389"/>
      <c r="W77" s="1389"/>
      <c r="X77" s="1389"/>
      <c r="Y77" s="1389"/>
      <c r="Z77" s="1389"/>
      <c r="AA77" s="1389"/>
      <c r="AB77" s="1389"/>
      <c r="AC77" s="1389"/>
      <c r="AD77" s="1390"/>
      <c r="AE77" s="1390"/>
      <c r="AF77" s="1390"/>
      <c r="AG77" s="1390"/>
      <c r="AH77" s="1391"/>
      <c r="AI77" s="1391"/>
      <c r="AJ77" s="1390"/>
      <c r="AK77" s="1390"/>
      <c r="AL77" s="1390"/>
      <c r="AM77" s="1641"/>
    </row>
    <row r="78" spans="2:39" ht="12.75" customHeight="1" thickBot="1">
      <c r="B78" s="1622"/>
      <c r="C78" s="1202"/>
      <c r="D78" s="1202"/>
      <c r="E78" s="1202"/>
      <c r="F78" s="1202"/>
      <c r="G78" s="1202"/>
      <c r="H78" s="1392" t="s">
        <v>1293</v>
      </c>
      <c r="I78" s="1442"/>
      <c r="J78" s="1442"/>
      <c r="K78" s="1393"/>
      <c r="L78" s="1355"/>
      <c r="M78" s="1355"/>
      <c r="N78" s="1442"/>
      <c r="O78" s="1442"/>
      <c r="P78" s="1442"/>
      <c r="Q78" s="1442"/>
      <c r="R78" s="1442"/>
      <c r="S78" s="1202"/>
      <c r="T78" s="1202"/>
      <c r="U78" s="1202"/>
      <c r="V78" s="1442"/>
      <c r="W78" s="1442"/>
      <c r="X78" s="1442"/>
      <c r="Y78" s="1202"/>
      <c r="Z78" s="1202"/>
      <c r="AA78" s="1202"/>
      <c r="AB78" s="1442"/>
      <c r="AC78" s="1442"/>
      <c r="AD78" s="1442"/>
      <c r="AE78" s="1202"/>
      <c r="AF78" s="1202"/>
      <c r="AG78" s="1202"/>
      <c r="AH78" s="1442"/>
      <c r="AI78" s="1442"/>
      <c r="AJ78" s="1442"/>
      <c r="AK78" s="1202"/>
      <c r="AL78" s="1202"/>
      <c r="AM78" s="1628"/>
    </row>
    <row r="79" spans="2:39" ht="13.5" customHeight="1">
      <c r="B79" s="3515" t="s">
        <v>89</v>
      </c>
      <c r="C79" s="3550"/>
      <c r="D79" s="3550"/>
      <c r="E79" s="3550"/>
      <c r="F79" s="3550"/>
      <c r="G79" s="3550"/>
      <c r="H79" s="3550"/>
      <c r="I79" s="3550"/>
      <c r="J79" s="3550"/>
      <c r="K79" s="3550"/>
      <c r="L79" s="3550"/>
      <c r="M79" s="3550"/>
      <c r="N79" s="3550"/>
      <c r="O79" s="3550"/>
      <c r="P79" s="3550"/>
      <c r="Q79" s="3550"/>
      <c r="R79" s="3550"/>
      <c r="S79" s="3550"/>
      <c r="T79" s="3550"/>
      <c r="U79" s="3550"/>
      <c r="V79" s="3550"/>
      <c r="W79" s="3550"/>
      <c r="X79" s="3550"/>
      <c r="Y79" s="3550"/>
      <c r="Z79" s="3550"/>
      <c r="AA79" s="3550"/>
      <c r="AB79" s="3550"/>
      <c r="AC79" s="3550"/>
      <c r="AD79" s="3550"/>
      <c r="AE79" s="3550"/>
      <c r="AF79" s="3550"/>
      <c r="AG79" s="3550"/>
      <c r="AH79" s="3550"/>
      <c r="AI79" s="3550"/>
      <c r="AJ79" s="3550"/>
      <c r="AK79" s="3550"/>
      <c r="AL79" s="3550"/>
      <c r="AM79" s="3551"/>
    </row>
    <row r="80" spans="2:39" ht="15" customHeight="1" thickBot="1">
      <c r="B80" s="3533"/>
      <c r="C80" s="3534"/>
      <c r="D80" s="3534"/>
      <c r="E80" s="3534"/>
      <c r="F80" s="3534"/>
      <c r="G80" s="3534"/>
      <c r="H80" s="3534"/>
      <c r="I80" s="3534"/>
      <c r="J80" s="3534"/>
      <c r="K80" s="3534"/>
      <c r="L80" s="3534"/>
      <c r="M80" s="3534"/>
      <c r="N80" s="3534"/>
      <c r="O80" s="3534"/>
      <c r="P80" s="3534"/>
      <c r="Q80" s="3534"/>
      <c r="R80" s="3534"/>
      <c r="S80" s="3534"/>
      <c r="T80" s="3534"/>
      <c r="U80" s="3534"/>
      <c r="V80" s="3534"/>
      <c r="W80" s="3534"/>
      <c r="X80" s="3534"/>
      <c r="Y80" s="3534"/>
      <c r="Z80" s="3534"/>
      <c r="AA80" s="3534"/>
      <c r="AB80" s="3534"/>
      <c r="AC80" s="3534"/>
      <c r="AD80" s="3534"/>
      <c r="AE80" s="3534"/>
      <c r="AF80" s="3534"/>
      <c r="AG80" s="3534"/>
      <c r="AH80" s="3534"/>
      <c r="AI80" s="3534"/>
      <c r="AJ80" s="3534"/>
      <c r="AK80" s="3534"/>
      <c r="AL80" s="3534"/>
      <c r="AM80" s="3535"/>
    </row>
    <row r="81" spans="26:27">
      <c r="Z81" s="1394"/>
      <c r="AA81" s="1395" t="s">
        <v>1294</v>
      </c>
    </row>
  </sheetData>
  <mergeCells count="116">
    <mergeCell ref="G6:G7"/>
    <mergeCell ref="AE7:AG7"/>
    <mergeCell ref="AH7:AJ7"/>
    <mergeCell ref="AK7:AM7"/>
    <mergeCell ref="G8:G39"/>
    <mergeCell ref="Q8:AD8"/>
    <mergeCell ref="H22:AA22"/>
    <mergeCell ref="N24:AM24"/>
    <mergeCell ref="L25:M26"/>
    <mergeCell ref="L27:M28"/>
    <mergeCell ref="AA27:AC27"/>
    <mergeCell ref="AD27:AF27"/>
    <mergeCell ref="AH27:AI32"/>
    <mergeCell ref="AJ27:AL27"/>
    <mergeCell ref="AD28:AF28"/>
    <mergeCell ref="I29:I33"/>
    <mergeCell ref="J29:J33"/>
    <mergeCell ref="AD29:AF29"/>
    <mergeCell ref="T30:T34"/>
    <mergeCell ref="U30:U34"/>
    <mergeCell ref="V30:V34"/>
    <mergeCell ref="AD30:AF30"/>
    <mergeCell ref="AJ30:AL30"/>
    <mergeCell ref="AD31:AF31"/>
    <mergeCell ref="B34:D42"/>
    <mergeCell ref="E34:E42"/>
    <mergeCell ref="F34:F42"/>
    <mergeCell ref="AG34:AL34"/>
    <mergeCell ref="AG35:AI36"/>
    <mergeCell ref="AJ35:AL36"/>
    <mergeCell ref="K37:R37"/>
    <mergeCell ref="K38:R38"/>
    <mergeCell ref="H40:AM40"/>
    <mergeCell ref="G42:G76"/>
    <mergeCell ref="B43:D44"/>
    <mergeCell ref="E43:E44"/>
    <mergeCell ref="F43:F44"/>
    <mergeCell ref="B45:D46"/>
    <mergeCell ref="E45:E46"/>
    <mergeCell ref="F45:F46"/>
    <mergeCell ref="AL46:AM47"/>
    <mergeCell ref="B47:D47"/>
    <mergeCell ref="B48:D49"/>
    <mergeCell ref="E48:E49"/>
    <mergeCell ref="F48:F49"/>
    <mergeCell ref="AF48:AK49"/>
    <mergeCell ref="AL48:AM50"/>
    <mergeCell ref="K49:AE50"/>
    <mergeCell ref="B50:D51"/>
    <mergeCell ref="E50:E51"/>
    <mergeCell ref="F50:F51"/>
    <mergeCell ref="AF50:AK50"/>
    <mergeCell ref="AF51:AK52"/>
    <mergeCell ref="AL51:AM53"/>
    <mergeCell ref="B52:D53"/>
    <mergeCell ref="E52:E53"/>
    <mergeCell ref="F52:F53"/>
    <mergeCell ref="W53:Y53"/>
    <mergeCell ref="Z53:AB53"/>
    <mergeCell ref="AC53:AE53"/>
    <mergeCell ref="AF53:AK53"/>
    <mergeCell ref="B54:D54"/>
    <mergeCell ref="AF54:AK55"/>
    <mergeCell ref="AL54:AM56"/>
    <mergeCell ref="B55:D55"/>
    <mergeCell ref="B56:D57"/>
    <mergeCell ref="E56:E57"/>
    <mergeCell ref="F56:F57"/>
    <mergeCell ref="AF56:AK56"/>
    <mergeCell ref="AF57:AK58"/>
    <mergeCell ref="AL57:AM59"/>
    <mergeCell ref="B58:D59"/>
    <mergeCell ref="E58:E59"/>
    <mergeCell ref="F58:F59"/>
    <mergeCell ref="AF59:AK59"/>
    <mergeCell ref="B60:D61"/>
    <mergeCell ref="E60:E61"/>
    <mergeCell ref="F60:F61"/>
    <mergeCell ref="AF60:AK61"/>
    <mergeCell ref="AL60:AM62"/>
    <mergeCell ref="AF62:AK62"/>
    <mergeCell ref="AF63:AK64"/>
    <mergeCell ref="AL63:AM65"/>
    <mergeCell ref="B64:D65"/>
    <mergeCell ref="E64:E65"/>
    <mergeCell ref="F64:F65"/>
    <mergeCell ref="AF65:AK65"/>
    <mergeCell ref="W61:Y61"/>
    <mergeCell ref="Z61:AB61"/>
    <mergeCell ref="AC61:AE61"/>
    <mergeCell ref="B62:D63"/>
    <mergeCell ref="E62:E63"/>
    <mergeCell ref="F62:F63"/>
    <mergeCell ref="B66:D67"/>
    <mergeCell ref="E66:E67"/>
    <mergeCell ref="F66:F67"/>
    <mergeCell ref="H67:J70"/>
    <mergeCell ref="W67:Y70"/>
    <mergeCell ref="B68:D69"/>
    <mergeCell ref="E68:E69"/>
    <mergeCell ref="F68:F69"/>
    <mergeCell ref="B70:D71"/>
    <mergeCell ref="E70:E71"/>
    <mergeCell ref="B79:AM80"/>
    <mergeCell ref="B75:D75"/>
    <mergeCell ref="B76:D76"/>
    <mergeCell ref="F70:F71"/>
    <mergeCell ref="I71:AD71"/>
    <mergeCell ref="AE71:AM71"/>
    <mergeCell ref="B72:D73"/>
    <mergeCell ref="E72:E73"/>
    <mergeCell ref="F72:F73"/>
    <mergeCell ref="S72:AD76"/>
    <mergeCell ref="AE72:AG72"/>
    <mergeCell ref="AH72:AJ72"/>
    <mergeCell ref="AK72:AM72"/>
  </mergeCells>
  <hyperlinks>
    <hyperlink ref="AN7" location="'Attachment index 22.12.16'!A1" display="INDEX" xr:uid="{00000000-0004-0000-3300-000000000000}"/>
  </hyperlinks>
  <pageMargins left="0.39370078740157483" right="0.23622047244094491" top="0.19685039370078741" bottom="0.15748031496062992" header="0.19685039370078741" footer="0.15748031496062992"/>
  <pageSetup paperSize="9" scale="76" orientation="portrait" r:id="rId1"/>
  <headerFooter alignWithMargins="0">
    <oddFooter>&amp;C&amp;"Century,標準"
                                       &amp;R&amp;"Century,標準"122</oddFooter>
  </headerFooter>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BG124"/>
  <sheetViews>
    <sheetView showGridLines="0" view="pageBreakPreview" zoomScaleNormal="70" zoomScaleSheetLayoutView="100" workbookViewId="0">
      <selection activeCell="AO4" sqref="AO4"/>
    </sheetView>
  </sheetViews>
  <sheetFormatPr baseColWidth="10" defaultRowHeight="15"/>
  <cols>
    <col min="2" max="2" width="2.7109375" customWidth="1"/>
    <col min="3" max="3" width="2.140625" customWidth="1"/>
    <col min="4" max="4" width="3.5703125" customWidth="1"/>
    <col min="5" max="5" width="4.5703125" customWidth="1"/>
    <col min="6" max="6" width="2.7109375" customWidth="1"/>
    <col min="7" max="7" width="3" customWidth="1"/>
    <col min="8" max="9" width="3.7109375" customWidth="1"/>
    <col min="10" max="10" width="5.140625" customWidth="1"/>
    <col min="11" max="11" width="4.7109375" customWidth="1"/>
    <col min="12" max="12" width="4.42578125" customWidth="1"/>
    <col min="13" max="13" width="5.42578125" customWidth="1"/>
    <col min="14" max="14" width="4.42578125" customWidth="1"/>
    <col min="15" max="15" width="5.7109375" customWidth="1"/>
    <col min="16" max="16" width="7.28515625" customWidth="1"/>
    <col min="17" max="20" width="3.42578125" customWidth="1"/>
    <col min="21" max="23" width="3.7109375" customWidth="1"/>
    <col min="24" max="24" width="4.28515625" customWidth="1"/>
    <col min="25" max="25" width="4" customWidth="1"/>
    <col min="26" max="26" width="3.85546875" customWidth="1"/>
    <col min="27" max="27" width="2" customWidth="1"/>
    <col min="28" max="28" width="4.5703125" customWidth="1"/>
    <col min="29" max="29" width="1.5703125" customWidth="1"/>
    <col min="30" max="32" width="4.5703125" customWidth="1"/>
    <col min="33" max="43" width="4.28515625" customWidth="1"/>
    <col min="44" max="44" width="4.42578125" customWidth="1"/>
    <col min="45" max="45" width="4.7109375" customWidth="1"/>
    <col min="46" max="46" width="4.5703125" customWidth="1"/>
    <col min="47" max="47" width="4.28515625" customWidth="1"/>
    <col min="48" max="48" width="4.7109375" customWidth="1"/>
    <col min="49" max="49" width="6.7109375" customWidth="1"/>
    <col min="50" max="50" width="5.140625" customWidth="1"/>
    <col min="51" max="51" width="3.85546875" customWidth="1"/>
    <col min="52" max="52" width="4" customWidth="1"/>
    <col min="53" max="53" width="2.85546875" customWidth="1"/>
    <col min="54" max="54" width="1.5703125" customWidth="1"/>
    <col min="55" max="55" width="1.7109375" customWidth="1"/>
    <col min="56" max="56" width="2.85546875" customWidth="1"/>
    <col min="57" max="57" width="2.28515625" customWidth="1"/>
    <col min="257" max="257" width="1.28515625" customWidth="1"/>
    <col min="258" max="258" width="2.7109375" customWidth="1"/>
    <col min="259" max="259" width="2.140625" customWidth="1"/>
    <col min="260" max="260" width="3.5703125" customWidth="1"/>
    <col min="261" max="261" width="4.5703125" customWidth="1"/>
    <col min="262" max="262" width="2.7109375" customWidth="1"/>
    <col min="263" max="263" width="3" customWidth="1"/>
    <col min="264" max="265" width="3.7109375" customWidth="1"/>
    <col min="266" max="266" width="5.140625" customWidth="1"/>
    <col min="267" max="267" width="4.7109375" customWidth="1"/>
    <col min="268" max="268" width="4.42578125" customWidth="1"/>
    <col min="269" max="269" width="5.42578125" customWidth="1"/>
    <col min="270" max="270" width="4.42578125" customWidth="1"/>
    <col min="271" max="271" width="5.7109375" customWidth="1"/>
    <col min="272" max="272" width="7.28515625" customWidth="1"/>
    <col min="273" max="276" width="3.42578125" customWidth="1"/>
    <col min="277" max="279" width="3.7109375" customWidth="1"/>
    <col min="280" max="280" width="4.28515625" customWidth="1"/>
    <col min="281" max="281" width="4" customWidth="1"/>
    <col min="282" max="282" width="3.85546875" customWidth="1"/>
    <col min="283" max="283" width="2" customWidth="1"/>
    <col min="284" max="284" width="4.5703125" customWidth="1"/>
    <col min="285" max="285" width="1.5703125" customWidth="1"/>
    <col min="286" max="288" width="4.5703125" customWidth="1"/>
    <col min="289" max="299" width="4.28515625" customWidth="1"/>
    <col min="300" max="300" width="4.42578125" customWidth="1"/>
    <col min="301" max="301" width="4.7109375" customWidth="1"/>
    <col min="302" max="302" width="4.5703125" customWidth="1"/>
    <col min="303" max="303" width="4.28515625" customWidth="1"/>
    <col min="304" max="305" width="4.7109375" customWidth="1"/>
    <col min="306" max="306" width="5.140625" customWidth="1"/>
    <col min="307" max="307" width="3.85546875" customWidth="1"/>
    <col min="308" max="308" width="4" customWidth="1"/>
    <col min="309" max="309" width="2.85546875" customWidth="1"/>
    <col min="310" max="310" width="1.5703125" customWidth="1"/>
    <col min="311" max="311" width="1.7109375" customWidth="1"/>
    <col min="312" max="312" width="2.85546875" customWidth="1"/>
    <col min="313" max="313" width="2.28515625" customWidth="1"/>
    <col min="513" max="513" width="1.28515625" customWidth="1"/>
    <col min="514" max="514" width="2.7109375" customWidth="1"/>
    <col min="515" max="515" width="2.140625" customWidth="1"/>
    <col min="516" max="516" width="3.5703125" customWidth="1"/>
    <col min="517" max="517" width="4.5703125" customWidth="1"/>
    <col min="518" max="518" width="2.7109375" customWidth="1"/>
    <col min="519" max="519" width="3" customWidth="1"/>
    <col min="520" max="521" width="3.7109375" customWidth="1"/>
    <col min="522" max="522" width="5.140625" customWidth="1"/>
    <col min="523" max="523" width="4.7109375" customWidth="1"/>
    <col min="524" max="524" width="4.42578125" customWidth="1"/>
    <col min="525" max="525" width="5.42578125" customWidth="1"/>
    <col min="526" max="526" width="4.42578125" customWidth="1"/>
    <col min="527" max="527" width="5.7109375" customWidth="1"/>
    <col min="528" max="528" width="7.28515625" customWidth="1"/>
    <col min="529" max="532" width="3.42578125" customWidth="1"/>
    <col min="533" max="535" width="3.7109375" customWidth="1"/>
    <col min="536" max="536" width="4.28515625" customWidth="1"/>
    <col min="537" max="537" width="4" customWidth="1"/>
    <col min="538" max="538" width="3.85546875" customWidth="1"/>
    <col min="539" max="539" width="2" customWidth="1"/>
    <col min="540" max="540" width="4.5703125" customWidth="1"/>
    <col min="541" max="541" width="1.5703125" customWidth="1"/>
    <col min="542" max="544" width="4.5703125" customWidth="1"/>
    <col min="545" max="555" width="4.28515625" customWidth="1"/>
    <col min="556" max="556" width="4.42578125" customWidth="1"/>
    <col min="557" max="557" width="4.7109375" customWidth="1"/>
    <col min="558" max="558" width="4.5703125" customWidth="1"/>
    <col min="559" max="559" width="4.28515625" customWidth="1"/>
    <col min="560" max="561" width="4.7109375" customWidth="1"/>
    <col min="562" max="562" width="5.140625" customWidth="1"/>
    <col min="563" max="563" width="3.85546875" customWidth="1"/>
    <col min="564" max="564" width="4" customWidth="1"/>
    <col min="565" max="565" width="2.85546875" customWidth="1"/>
    <col min="566" max="566" width="1.5703125" customWidth="1"/>
    <col min="567" max="567" width="1.7109375" customWidth="1"/>
    <col min="568" max="568" width="2.85546875" customWidth="1"/>
    <col min="569" max="569" width="2.28515625" customWidth="1"/>
    <col min="769" max="769" width="1.28515625" customWidth="1"/>
    <col min="770" max="770" width="2.7109375" customWidth="1"/>
    <col min="771" max="771" width="2.140625" customWidth="1"/>
    <col min="772" max="772" width="3.5703125" customWidth="1"/>
    <col min="773" max="773" width="4.5703125" customWidth="1"/>
    <col min="774" max="774" width="2.7109375" customWidth="1"/>
    <col min="775" max="775" width="3" customWidth="1"/>
    <col min="776" max="777" width="3.7109375" customWidth="1"/>
    <col min="778" max="778" width="5.140625" customWidth="1"/>
    <col min="779" max="779" width="4.7109375" customWidth="1"/>
    <col min="780" max="780" width="4.42578125" customWidth="1"/>
    <col min="781" max="781" width="5.42578125" customWidth="1"/>
    <col min="782" max="782" width="4.42578125" customWidth="1"/>
    <col min="783" max="783" width="5.7109375" customWidth="1"/>
    <col min="784" max="784" width="7.28515625" customWidth="1"/>
    <col min="785" max="788" width="3.42578125" customWidth="1"/>
    <col min="789" max="791" width="3.7109375" customWidth="1"/>
    <col min="792" max="792" width="4.28515625" customWidth="1"/>
    <col min="793" max="793" width="4" customWidth="1"/>
    <col min="794" max="794" width="3.85546875" customWidth="1"/>
    <col min="795" max="795" width="2" customWidth="1"/>
    <col min="796" max="796" width="4.5703125" customWidth="1"/>
    <col min="797" max="797" width="1.5703125" customWidth="1"/>
    <col min="798" max="800" width="4.5703125" customWidth="1"/>
    <col min="801" max="811" width="4.28515625" customWidth="1"/>
    <col min="812" max="812" width="4.42578125" customWidth="1"/>
    <col min="813" max="813" width="4.7109375" customWidth="1"/>
    <col min="814" max="814" width="4.5703125" customWidth="1"/>
    <col min="815" max="815" width="4.28515625" customWidth="1"/>
    <col min="816" max="817" width="4.7109375" customWidth="1"/>
    <col min="818" max="818" width="5.140625" customWidth="1"/>
    <col min="819" max="819" width="3.85546875" customWidth="1"/>
    <col min="820" max="820" width="4" customWidth="1"/>
    <col min="821" max="821" width="2.85546875" customWidth="1"/>
    <col min="822" max="822" width="1.5703125" customWidth="1"/>
    <col min="823" max="823" width="1.7109375" customWidth="1"/>
    <col min="824" max="824" width="2.85546875" customWidth="1"/>
    <col min="825" max="825" width="2.28515625" customWidth="1"/>
    <col min="1025" max="1025" width="1.28515625" customWidth="1"/>
    <col min="1026" max="1026" width="2.7109375" customWidth="1"/>
    <col min="1027" max="1027" width="2.140625" customWidth="1"/>
    <col min="1028" max="1028" width="3.5703125" customWidth="1"/>
    <col min="1029" max="1029" width="4.5703125" customWidth="1"/>
    <col min="1030" max="1030" width="2.7109375" customWidth="1"/>
    <col min="1031" max="1031" width="3" customWidth="1"/>
    <col min="1032" max="1033" width="3.7109375" customWidth="1"/>
    <col min="1034" max="1034" width="5.140625" customWidth="1"/>
    <col min="1035" max="1035" width="4.7109375" customWidth="1"/>
    <col min="1036" max="1036" width="4.42578125" customWidth="1"/>
    <col min="1037" max="1037" width="5.42578125" customWidth="1"/>
    <col min="1038" max="1038" width="4.42578125" customWidth="1"/>
    <col min="1039" max="1039" width="5.7109375" customWidth="1"/>
    <col min="1040" max="1040" width="7.28515625" customWidth="1"/>
    <col min="1041" max="1044" width="3.42578125" customWidth="1"/>
    <col min="1045" max="1047" width="3.7109375" customWidth="1"/>
    <col min="1048" max="1048" width="4.28515625" customWidth="1"/>
    <col min="1049" max="1049" width="4" customWidth="1"/>
    <col min="1050" max="1050" width="3.85546875" customWidth="1"/>
    <col min="1051" max="1051" width="2" customWidth="1"/>
    <col min="1052" max="1052" width="4.5703125" customWidth="1"/>
    <col min="1053" max="1053" width="1.5703125" customWidth="1"/>
    <col min="1054" max="1056" width="4.5703125" customWidth="1"/>
    <col min="1057" max="1067" width="4.28515625" customWidth="1"/>
    <col min="1068" max="1068" width="4.42578125" customWidth="1"/>
    <col min="1069" max="1069" width="4.7109375" customWidth="1"/>
    <col min="1070" max="1070" width="4.5703125" customWidth="1"/>
    <col min="1071" max="1071" width="4.28515625" customWidth="1"/>
    <col min="1072" max="1073" width="4.7109375" customWidth="1"/>
    <col min="1074" max="1074" width="5.140625" customWidth="1"/>
    <col min="1075" max="1075" width="3.85546875" customWidth="1"/>
    <col min="1076" max="1076" width="4" customWidth="1"/>
    <col min="1077" max="1077" width="2.85546875" customWidth="1"/>
    <col min="1078" max="1078" width="1.5703125" customWidth="1"/>
    <col min="1079" max="1079" width="1.7109375" customWidth="1"/>
    <col min="1080" max="1080" width="2.85546875" customWidth="1"/>
    <col min="1081" max="1081" width="2.28515625" customWidth="1"/>
    <col min="1281" max="1281" width="1.28515625" customWidth="1"/>
    <col min="1282" max="1282" width="2.7109375" customWidth="1"/>
    <col min="1283" max="1283" width="2.140625" customWidth="1"/>
    <col min="1284" max="1284" width="3.5703125" customWidth="1"/>
    <col min="1285" max="1285" width="4.5703125" customWidth="1"/>
    <col min="1286" max="1286" width="2.7109375" customWidth="1"/>
    <col min="1287" max="1287" width="3" customWidth="1"/>
    <col min="1288" max="1289" width="3.7109375" customWidth="1"/>
    <col min="1290" max="1290" width="5.140625" customWidth="1"/>
    <col min="1291" max="1291" width="4.7109375" customWidth="1"/>
    <col min="1292" max="1292" width="4.42578125" customWidth="1"/>
    <col min="1293" max="1293" width="5.42578125" customWidth="1"/>
    <col min="1294" max="1294" width="4.42578125" customWidth="1"/>
    <col min="1295" max="1295" width="5.7109375" customWidth="1"/>
    <col min="1296" max="1296" width="7.28515625" customWidth="1"/>
    <col min="1297" max="1300" width="3.42578125" customWidth="1"/>
    <col min="1301" max="1303" width="3.7109375" customWidth="1"/>
    <col min="1304" max="1304" width="4.28515625" customWidth="1"/>
    <col min="1305" max="1305" width="4" customWidth="1"/>
    <col min="1306" max="1306" width="3.85546875" customWidth="1"/>
    <col min="1307" max="1307" width="2" customWidth="1"/>
    <col min="1308" max="1308" width="4.5703125" customWidth="1"/>
    <col min="1309" max="1309" width="1.5703125" customWidth="1"/>
    <col min="1310" max="1312" width="4.5703125" customWidth="1"/>
    <col min="1313" max="1323" width="4.28515625" customWidth="1"/>
    <col min="1324" max="1324" width="4.42578125" customWidth="1"/>
    <col min="1325" max="1325" width="4.7109375" customWidth="1"/>
    <col min="1326" max="1326" width="4.5703125" customWidth="1"/>
    <col min="1327" max="1327" width="4.28515625" customWidth="1"/>
    <col min="1328" max="1329" width="4.7109375" customWidth="1"/>
    <col min="1330" max="1330" width="5.140625" customWidth="1"/>
    <col min="1331" max="1331" width="3.85546875" customWidth="1"/>
    <col min="1332" max="1332" width="4" customWidth="1"/>
    <col min="1333" max="1333" width="2.85546875" customWidth="1"/>
    <col min="1334" max="1334" width="1.5703125" customWidth="1"/>
    <col min="1335" max="1335" width="1.7109375" customWidth="1"/>
    <col min="1336" max="1336" width="2.85546875" customWidth="1"/>
    <col min="1337" max="1337" width="2.28515625" customWidth="1"/>
    <col min="1537" max="1537" width="1.28515625" customWidth="1"/>
    <col min="1538" max="1538" width="2.7109375" customWidth="1"/>
    <col min="1539" max="1539" width="2.140625" customWidth="1"/>
    <col min="1540" max="1540" width="3.5703125" customWidth="1"/>
    <col min="1541" max="1541" width="4.5703125" customWidth="1"/>
    <col min="1542" max="1542" width="2.7109375" customWidth="1"/>
    <col min="1543" max="1543" width="3" customWidth="1"/>
    <col min="1544" max="1545" width="3.7109375" customWidth="1"/>
    <col min="1546" max="1546" width="5.140625" customWidth="1"/>
    <col min="1547" max="1547" width="4.7109375" customWidth="1"/>
    <col min="1548" max="1548" width="4.42578125" customWidth="1"/>
    <col min="1549" max="1549" width="5.42578125" customWidth="1"/>
    <col min="1550" max="1550" width="4.42578125" customWidth="1"/>
    <col min="1551" max="1551" width="5.7109375" customWidth="1"/>
    <col min="1552" max="1552" width="7.28515625" customWidth="1"/>
    <col min="1553" max="1556" width="3.42578125" customWidth="1"/>
    <col min="1557" max="1559" width="3.7109375" customWidth="1"/>
    <col min="1560" max="1560" width="4.28515625" customWidth="1"/>
    <col min="1561" max="1561" width="4" customWidth="1"/>
    <col min="1562" max="1562" width="3.85546875" customWidth="1"/>
    <col min="1563" max="1563" width="2" customWidth="1"/>
    <col min="1564" max="1564" width="4.5703125" customWidth="1"/>
    <col min="1565" max="1565" width="1.5703125" customWidth="1"/>
    <col min="1566" max="1568" width="4.5703125" customWidth="1"/>
    <col min="1569" max="1579" width="4.28515625" customWidth="1"/>
    <col min="1580" max="1580" width="4.42578125" customWidth="1"/>
    <col min="1581" max="1581" width="4.7109375" customWidth="1"/>
    <col min="1582" max="1582" width="4.5703125" customWidth="1"/>
    <col min="1583" max="1583" width="4.28515625" customWidth="1"/>
    <col min="1584" max="1585" width="4.7109375" customWidth="1"/>
    <col min="1586" max="1586" width="5.140625" customWidth="1"/>
    <col min="1587" max="1587" width="3.85546875" customWidth="1"/>
    <col min="1588" max="1588" width="4" customWidth="1"/>
    <col min="1589" max="1589" width="2.85546875" customWidth="1"/>
    <col min="1590" max="1590" width="1.5703125" customWidth="1"/>
    <col min="1591" max="1591" width="1.7109375" customWidth="1"/>
    <col min="1592" max="1592" width="2.85546875" customWidth="1"/>
    <col min="1593" max="1593" width="2.28515625" customWidth="1"/>
    <col min="1793" max="1793" width="1.28515625" customWidth="1"/>
    <col min="1794" max="1794" width="2.7109375" customWidth="1"/>
    <col min="1795" max="1795" width="2.140625" customWidth="1"/>
    <col min="1796" max="1796" width="3.5703125" customWidth="1"/>
    <col min="1797" max="1797" width="4.5703125" customWidth="1"/>
    <col min="1798" max="1798" width="2.7109375" customWidth="1"/>
    <col min="1799" max="1799" width="3" customWidth="1"/>
    <col min="1800" max="1801" width="3.7109375" customWidth="1"/>
    <col min="1802" max="1802" width="5.140625" customWidth="1"/>
    <col min="1803" max="1803" width="4.7109375" customWidth="1"/>
    <col min="1804" max="1804" width="4.42578125" customWidth="1"/>
    <col min="1805" max="1805" width="5.42578125" customWidth="1"/>
    <col min="1806" max="1806" width="4.42578125" customWidth="1"/>
    <col min="1807" max="1807" width="5.7109375" customWidth="1"/>
    <col min="1808" max="1808" width="7.28515625" customWidth="1"/>
    <col min="1809" max="1812" width="3.42578125" customWidth="1"/>
    <col min="1813" max="1815" width="3.7109375" customWidth="1"/>
    <col min="1816" max="1816" width="4.28515625" customWidth="1"/>
    <col min="1817" max="1817" width="4" customWidth="1"/>
    <col min="1818" max="1818" width="3.85546875" customWidth="1"/>
    <col min="1819" max="1819" width="2" customWidth="1"/>
    <col min="1820" max="1820" width="4.5703125" customWidth="1"/>
    <col min="1821" max="1821" width="1.5703125" customWidth="1"/>
    <col min="1822" max="1824" width="4.5703125" customWidth="1"/>
    <col min="1825" max="1835" width="4.28515625" customWidth="1"/>
    <col min="1836" max="1836" width="4.42578125" customWidth="1"/>
    <col min="1837" max="1837" width="4.7109375" customWidth="1"/>
    <col min="1838" max="1838" width="4.5703125" customWidth="1"/>
    <col min="1839" max="1839" width="4.28515625" customWidth="1"/>
    <col min="1840" max="1841" width="4.7109375" customWidth="1"/>
    <col min="1842" max="1842" width="5.140625" customWidth="1"/>
    <col min="1843" max="1843" width="3.85546875" customWidth="1"/>
    <col min="1844" max="1844" width="4" customWidth="1"/>
    <col min="1845" max="1845" width="2.85546875" customWidth="1"/>
    <col min="1846" max="1846" width="1.5703125" customWidth="1"/>
    <col min="1847" max="1847" width="1.7109375" customWidth="1"/>
    <col min="1848" max="1848" width="2.85546875" customWidth="1"/>
    <col min="1849" max="1849" width="2.28515625" customWidth="1"/>
    <col min="2049" max="2049" width="1.28515625" customWidth="1"/>
    <col min="2050" max="2050" width="2.7109375" customWidth="1"/>
    <col min="2051" max="2051" width="2.140625" customWidth="1"/>
    <col min="2052" max="2052" width="3.5703125" customWidth="1"/>
    <col min="2053" max="2053" width="4.5703125" customWidth="1"/>
    <col min="2054" max="2054" width="2.7109375" customWidth="1"/>
    <col min="2055" max="2055" width="3" customWidth="1"/>
    <col min="2056" max="2057" width="3.7109375" customWidth="1"/>
    <col min="2058" max="2058" width="5.140625" customWidth="1"/>
    <col min="2059" max="2059" width="4.7109375" customWidth="1"/>
    <col min="2060" max="2060" width="4.42578125" customWidth="1"/>
    <col min="2061" max="2061" width="5.42578125" customWidth="1"/>
    <col min="2062" max="2062" width="4.42578125" customWidth="1"/>
    <col min="2063" max="2063" width="5.7109375" customWidth="1"/>
    <col min="2064" max="2064" width="7.28515625" customWidth="1"/>
    <col min="2065" max="2068" width="3.42578125" customWidth="1"/>
    <col min="2069" max="2071" width="3.7109375" customWidth="1"/>
    <col min="2072" max="2072" width="4.28515625" customWidth="1"/>
    <col min="2073" max="2073" width="4" customWidth="1"/>
    <col min="2074" max="2074" width="3.85546875" customWidth="1"/>
    <col min="2075" max="2075" width="2" customWidth="1"/>
    <col min="2076" max="2076" width="4.5703125" customWidth="1"/>
    <col min="2077" max="2077" width="1.5703125" customWidth="1"/>
    <col min="2078" max="2080" width="4.5703125" customWidth="1"/>
    <col min="2081" max="2091" width="4.28515625" customWidth="1"/>
    <col min="2092" max="2092" width="4.42578125" customWidth="1"/>
    <col min="2093" max="2093" width="4.7109375" customWidth="1"/>
    <col min="2094" max="2094" width="4.5703125" customWidth="1"/>
    <col min="2095" max="2095" width="4.28515625" customWidth="1"/>
    <col min="2096" max="2097" width="4.7109375" customWidth="1"/>
    <col min="2098" max="2098" width="5.140625" customWidth="1"/>
    <col min="2099" max="2099" width="3.85546875" customWidth="1"/>
    <col min="2100" max="2100" width="4" customWidth="1"/>
    <col min="2101" max="2101" width="2.85546875" customWidth="1"/>
    <col min="2102" max="2102" width="1.5703125" customWidth="1"/>
    <col min="2103" max="2103" width="1.7109375" customWidth="1"/>
    <col min="2104" max="2104" width="2.85546875" customWidth="1"/>
    <col min="2105" max="2105" width="2.28515625" customWidth="1"/>
    <col min="2305" max="2305" width="1.28515625" customWidth="1"/>
    <col min="2306" max="2306" width="2.7109375" customWidth="1"/>
    <col min="2307" max="2307" width="2.140625" customWidth="1"/>
    <col min="2308" max="2308" width="3.5703125" customWidth="1"/>
    <col min="2309" max="2309" width="4.5703125" customWidth="1"/>
    <col min="2310" max="2310" width="2.7109375" customWidth="1"/>
    <col min="2311" max="2311" width="3" customWidth="1"/>
    <col min="2312" max="2313" width="3.7109375" customWidth="1"/>
    <col min="2314" max="2314" width="5.140625" customWidth="1"/>
    <col min="2315" max="2315" width="4.7109375" customWidth="1"/>
    <col min="2316" max="2316" width="4.42578125" customWidth="1"/>
    <col min="2317" max="2317" width="5.42578125" customWidth="1"/>
    <col min="2318" max="2318" width="4.42578125" customWidth="1"/>
    <col min="2319" max="2319" width="5.7109375" customWidth="1"/>
    <col min="2320" max="2320" width="7.28515625" customWidth="1"/>
    <col min="2321" max="2324" width="3.42578125" customWidth="1"/>
    <col min="2325" max="2327" width="3.7109375" customWidth="1"/>
    <col min="2328" max="2328" width="4.28515625" customWidth="1"/>
    <col min="2329" max="2329" width="4" customWidth="1"/>
    <col min="2330" max="2330" width="3.85546875" customWidth="1"/>
    <col min="2331" max="2331" width="2" customWidth="1"/>
    <col min="2332" max="2332" width="4.5703125" customWidth="1"/>
    <col min="2333" max="2333" width="1.5703125" customWidth="1"/>
    <col min="2334" max="2336" width="4.5703125" customWidth="1"/>
    <col min="2337" max="2347" width="4.28515625" customWidth="1"/>
    <col min="2348" max="2348" width="4.42578125" customWidth="1"/>
    <col min="2349" max="2349" width="4.7109375" customWidth="1"/>
    <col min="2350" max="2350" width="4.5703125" customWidth="1"/>
    <col min="2351" max="2351" width="4.28515625" customWidth="1"/>
    <col min="2352" max="2353" width="4.7109375" customWidth="1"/>
    <col min="2354" max="2354" width="5.140625" customWidth="1"/>
    <col min="2355" max="2355" width="3.85546875" customWidth="1"/>
    <col min="2356" max="2356" width="4" customWidth="1"/>
    <col min="2357" max="2357" width="2.85546875" customWidth="1"/>
    <col min="2358" max="2358" width="1.5703125" customWidth="1"/>
    <col min="2359" max="2359" width="1.7109375" customWidth="1"/>
    <col min="2360" max="2360" width="2.85546875" customWidth="1"/>
    <col min="2361" max="2361" width="2.28515625" customWidth="1"/>
    <col min="2561" max="2561" width="1.28515625" customWidth="1"/>
    <col min="2562" max="2562" width="2.7109375" customWidth="1"/>
    <col min="2563" max="2563" width="2.140625" customWidth="1"/>
    <col min="2564" max="2564" width="3.5703125" customWidth="1"/>
    <col min="2565" max="2565" width="4.5703125" customWidth="1"/>
    <col min="2566" max="2566" width="2.7109375" customWidth="1"/>
    <col min="2567" max="2567" width="3" customWidth="1"/>
    <col min="2568" max="2569" width="3.7109375" customWidth="1"/>
    <col min="2570" max="2570" width="5.140625" customWidth="1"/>
    <col min="2571" max="2571" width="4.7109375" customWidth="1"/>
    <col min="2572" max="2572" width="4.42578125" customWidth="1"/>
    <col min="2573" max="2573" width="5.42578125" customWidth="1"/>
    <col min="2574" max="2574" width="4.42578125" customWidth="1"/>
    <col min="2575" max="2575" width="5.7109375" customWidth="1"/>
    <col min="2576" max="2576" width="7.28515625" customWidth="1"/>
    <col min="2577" max="2580" width="3.42578125" customWidth="1"/>
    <col min="2581" max="2583" width="3.7109375" customWidth="1"/>
    <col min="2584" max="2584" width="4.28515625" customWidth="1"/>
    <col min="2585" max="2585" width="4" customWidth="1"/>
    <col min="2586" max="2586" width="3.85546875" customWidth="1"/>
    <col min="2587" max="2587" width="2" customWidth="1"/>
    <col min="2588" max="2588" width="4.5703125" customWidth="1"/>
    <col min="2589" max="2589" width="1.5703125" customWidth="1"/>
    <col min="2590" max="2592" width="4.5703125" customWidth="1"/>
    <col min="2593" max="2603" width="4.28515625" customWidth="1"/>
    <col min="2604" max="2604" width="4.42578125" customWidth="1"/>
    <col min="2605" max="2605" width="4.7109375" customWidth="1"/>
    <col min="2606" max="2606" width="4.5703125" customWidth="1"/>
    <col min="2607" max="2607" width="4.28515625" customWidth="1"/>
    <col min="2608" max="2609" width="4.7109375" customWidth="1"/>
    <col min="2610" max="2610" width="5.140625" customWidth="1"/>
    <col min="2611" max="2611" width="3.85546875" customWidth="1"/>
    <col min="2612" max="2612" width="4" customWidth="1"/>
    <col min="2613" max="2613" width="2.85546875" customWidth="1"/>
    <col min="2614" max="2614" width="1.5703125" customWidth="1"/>
    <col min="2615" max="2615" width="1.7109375" customWidth="1"/>
    <col min="2616" max="2616" width="2.85546875" customWidth="1"/>
    <col min="2617" max="2617" width="2.28515625" customWidth="1"/>
    <col min="2817" max="2817" width="1.28515625" customWidth="1"/>
    <col min="2818" max="2818" width="2.7109375" customWidth="1"/>
    <col min="2819" max="2819" width="2.140625" customWidth="1"/>
    <col min="2820" max="2820" width="3.5703125" customWidth="1"/>
    <col min="2821" max="2821" width="4.5703125" customWidth="1"/>
    <col min="2822" max="2822" width="2.7109375" customWidth="1"/>
    <col min="2823" max="2823" width="3" customWidth="1"/>
    <col min="2824" max="2825" width="3.7109375" customWidth="1"/>
    <col min="2826" max="2826" width="5.140625" customWidth="1"/>
    <col min="2827" max="2827" width="4.7109375" customWidth="1"/>
    <col min="2828" max="2828" width="4.42578125" customWidth="1"/>
    <col min="2829" max="2829" width="5.42578125" customWidth="1"/>
    <col min="2830" max="2830" width="4.42578125" customWidth="1"/>
    <col min="2831" max="2831" width="5.7109375" customWidth="1"/>
    <col min="2832" max="2832" width="7.28515625" customWidth="1"/>
    <col min="2833" max="2836" width="3.42578125" customWidth="1"/>
    <col min="2837" max="2839" width="3.7109375" customWidth="1"/>
    <col min="2840" max="2840" width="4.28515625" customWidth="1"/>
    <col min="2841" max="2841" width="4" customWidth="1"/>
    <col min="2842" max="2842" width="3.85546875" customWidth="1"/>
    <col min="2843" max="2843" width="2" customWidth="1"/>
    <col min="2844" max="2844" width="4.5703125" customWidth="1"/>
    <col min="2845" max="2845" width="1.5703125" customWidth="1"/>
    <col min="2846" max="2848" width="4.5703125" customWidth="1"/>
    <col min="2849" max="2859" width="4.28515625" customWidth="1"/>
    <col min="2860" max="2860" width="4.42578125" customWidth="1"/>
    <col min="2861" max="2861" width="4.7109375" customWidth="1"/>
    <col min="2862" max="2862" width="4.5703125" customWidth="1"/>
    <col min="2863" max="2863" width="4.28515625" customWidth="1"/>
    <col min="2864" max="2865" width="4.7109375" customWidth="1"/>
    <col min="2866" max="2866" width="5.140625" customWidth="1"/>
    <col min="2867" max="2867" width="3.85546875" customWidth="1"/>
    <col min="2868" max="2868" width="4" customWidth="1"/>
    <col min="2869" max="2869" width="2.85546875" customWidth="1"/>
    <col min="2870" max="2870" width="1.5703125" customWidth="1"/>
    <col min="2871" max="2871" width="1.7109375" customWidth="1"/>
    <col min="2872" max="2872" width="2.85546875" customWidth="1"/>
    <col min="2873" max="2873" width="2.28515625" customWidth="1"/>
    <col min="3073" max="3073" width="1.28515625" customWidth="1"/>
    <col min="3074" max="3074" width="2.7109375" customWidth="1"/>
    <col min="3075" max="3075" width="2.140625" customWidth="1"/>
    <col min="3076" max="3076" width="3.5703125" customWidth="1"/>
    <col min="3077" max="3077" width="4.5703125" customWidth="1"/>
    <col min="3078" max="3078" width="2.7109375" customWidth="1"/>
    <col min="3079" max="3079" width="3" customWidth="1"/>
    <col min="3080" max="3081" width="3.7109375" customWidth="1"/>
    <col min="3082" max="3082" width="5.140625" customWidth="1"/>
    <col min="3083" max="3083" width="4.7109375" customWidth="1"/>
    <col min="3084" max="3084" width="4.42578125" customWidth="1"/>
    <col min="3085" max="3085" width="5.42578125" customWidth="1"/>
    <col min="3086" max="3086" width="4.42578125" customWidth="1"/>
    <col min="3087" max="3087" width="5.7109375" customWidth="1"/>
    <col min="3088" max="3088" width="7.28515625" customWidth="1"/>
    <col min="3089" max="3092" width="3.42578125" customWidth="1"/>
    <col min="3093" max="3095" width="3.7109375" customWidth="1"/>
    <col min="3096" max="3096" width="4.28515625" customWidth="1"/>
    <col min="3097" max="3097" width="4" customWidth="1"/>
    <col min="3098" max="3098" width="3.85546875" customWidth="1"/>
    <col min="3099" max="3099" width="2" customWidth="1"/>
    <col min="3100" max="3100" width="4.5703125" customWidth="1"/>
    <col min="3101" max="3101" width="1.5703125" customWidth="1"/>
    <col min="3102" max="3104" width="4.5703125" customWidth="1"/>
    <col min="3105" max="3115" width="4.28515625" customWidth="1"/>
    <col min="3116" max="3116" width="4.42578125" customWidth="1"/>
    <col min="3117" max="3117" width="4.7109375" customWidth="1"/>
    <col min="3118" max="3118" width="4.5703125" customWidth="1"/>
    <col min="3119" max="3119" width="4.28515625" customWidth="1"/>
    <col min="3120" max="3121" width="4.7109375" customWidth="1"/>
    <col min="3122" max="3122" width="5.140625" customWidth="1"/>
    <col min="3123" max="3123" width="3.85546875" customWidth="1"/>
    <col min="3124" max="3124" width="4" customWidth="1"/>
    <col min="3125" max="3125" width="2.85546875" customWidth="1"/>
    <col min="3126" max="3126" width="1.5703125" customWidth="1"/>
    <col min="3127" max="3127" width="1.7109375" customWidth="1"/>
    <col min="3128" max="3128" width="2.85546875" customWidth="1"/>
    <col min="3129" max="3129" width="2.28515625" customWidth="1"/>
    <col min="3329" max="3329" width="1.28515625" customWidth="1"/>
    <col min="3330" max="3330" width="2.7109375" customWidth="1"/>
    <col min="3331" max="3331" width="2.140625" customWidth="1"/>
    <col min="3332" max="3332" width="3.5703125" customWidth="1"/>
    <col min="3333" max="3333" width="4.5703125" customWidth="1"/>
    <col min="3334" max="3334" width="2.7109375" customWidth="1"/>
    <col min="3335" max="3335" width="3" customWidth="1"/>
    <col min="3336" max="3337" width="3.7109375" customWidth="1"/>
    <col min="3338" max="3338" width="5.140625" customWidth="1"/>
    <col min="3339" max="3339" width="4.7109375" customWidth="1"/>
    <col min="3340" max="3340" width="4.42578125" customWidth="1"/>
    <col min="3341" max="3341" width="5.42578125" customWidth="1"/>
    <col min="3342" max="3342" width="4.42578125" customWidth="1"/>
    <col min="3343" max="3343" width="5.7109375" customWidth="1"/>
    <col min="3344" max="3344" width="7.28515625" customWidth="1"/>
    <col min="3345" max="3348" width="3.42578125" customWidth="1"/>
    <col min="3349" max="3351" width="3.7109375" customWidth="1"/>
    <col min="3352" max="3352" width="4.28515625" customWidth="1"/>
    <col min="3353" max="3353" width="4" customWidth="1"/>
    <col min="3354" max="3354" width="3.85546875" customWidth="1"/>
    <col min="3355" max="3355" width="2" customWidth="1"/>
    <col min="3356" max="3356" width="4.5703125" customWidth="1"/>
    <col min="3357" max="3357" width="1.5703125" customWidth="1"/>
    <col min="3358" max="3360" width="4.5703125" customWidth="1"/>
    <col min="3361" max="3371" width="4.28515625" customWidth="1"/>
    <col min="3372" max="3372" width="4.42578125" customWidth="1"/>
    <col min="3373" max="3373" width="4.7109375" customWidth="1"/>
    <col min="3374" max="3374" width="4.5703125" customWidth="1"/>
    <col min="3375" max="3375" width="4.28515625" customWidth="1"/>
    <col min="3376" max="3377" width="4.7109375" customWidth="1"/>
    <col min="3378" max="3378" width="5.140625" customWidth="1"/>
    <col min="3379" max="3379" width="3.85546875" customWidth="1"/>
    <col min="3380" max="3380" width="4" customWidth="1"/>
    <col min="3381" max="3381" width="2.85546875" customWidth="1"/>
    <col min="3382" max="3382" width="1.5703125" customWidth="1"/>
    <col min="3383" max="3383" width="1.7109375" customWidth="1"/>
    <col min="3384" max="3384" width="2.85546875" customWidth="1"/>
    <col min="3385" max="3385" width="2.28515625" customWidth="1"/>
    <col min="3585" max="3585" width="1.28515625" customWidth="1"/>
    <col min="3586" max="3586" width="2.7109375" customWidth="1"/>
    <col min="3587" max="3587" width="2.140625" customWidth="1"/>
    <col min="3588" max="3588" width="3.5703125" customWidth="1"/>
    <col min="3589" max="3589" width="4.5703125" customWidth="1"/>
    <col min="3590" max="3590" width="2.7109375" customWidth="1"/>
    <col min="3591" max="3591" width="3" customWidth="1"/>
    <col min="3592" max="3593" width="3.7109375" customWidth="1"/>
    <col min="3594" max="3594" width="5.140625" customWidth="1"/>
    <col min="3595" max="3595" width="4.7109375" customWidth="1"/>
    <col min="3596" max="3596" width="4.42578125" customWidth="1"/>
    <col min="3597" max="3597" width="5.42578125" customWidth="1"/>
    <col min="3598" max="3598" width="4.42578125" customWidth="1"/>
    <col min="3599" max="3599" width="5.7109375" customWidth="1"/>
    <col min="3600" max="3600" width="7.28515625" customWidth="1"/>
    <col min="3601" max="3604" width="3.42578125" customWidth="1"/>
    <col min="3605" max="3607" width="3.7109375" customWidth="1"/>
    <col min="3608" max="3608" width="4.28515625" customWidth="1"/>
    <col min="3609" max="3609" width="4" customWidth="1"/>
    <col min="3610" max="3610" width="3.85546875" customWidth="1"/>
    <col min="3611" max="3611" width="2" customWidth="1"/>
    <col min="3612" max="3612" width="4.5703125" customWidth="1"/>
    <col min="3613" max="3613" width="1.5703125" customWidth="1"/>
    <col min="3614" max="3616" width="4.5703125" customWidth="1"/>
    <col min="3617" max="3627" width="4.28515625" customWidth="1"/>
    <col min="3628" max="3628" width="4.42578125" customWidth="1"/>
    <col min="3629" max="3629" width="4.7109375" customWidth="1"/>
    <col min="3630" max="3630" width="4.5703125" customWidth="1"/>
    <col min="3631" max="3631" width="4.28515625" customWidth="1"/>
    <col min="3632" max="3633" width="4.7109375" customWidth="1"/>
    <col min="3634" max="3634" width="5.140625" customWidth="1"/>
    <col min="3635" max="3635" width="3.85546875" customWidth="1"/>
    <col min="3636" max="3636" width="4" customWidth="1"/>
    <col min="3637" max="3637" width="2.85546875" customWidth="1"/>
    <col min="3638" max="3638" width="1.5703125" customWidth="1"/>
    <col min="3639" max="3639" width="1.7109375" customWidth="1"/>
    <col min="3640" max="3640" width="2.85546875" customWidth="1"/>
    <col min="3641" max="3641" width="2.28515625" customWidth="1"/>
    <col min="3841" max="3841" width="1.28515625" customWidth="1"/>
    <col min="3842" max="3842" width="2.7109375" customWidth="1"/>
    <col min="3843" max="3843" width="2.140625" customWidth="1"/>
    <col min="3844" max="3844" width="3.5703125" customWidth="1"/>
    <col min="3845" max="3845" width="4.5703125" customWidth="1"/>
    <col min="3846" max="3846" width="2.7109375" customWidth="1"/>
    <col min="3847" max="3847" width="3" customWidth="1"/>
    <col min="3848" max="3849" width="3.7109375" customWidth="1"/>
    <col min="3850" max="3850" width="5.140625" customWidth="1"/>
    <col min="3851" max="3851" width="4.7109375" customWidth="1"/>
    <col min="3852" max="3852" width="4.42578125" customWidth="1"/>
    <col min="3853" max="3853" width="5.42578125" customWidth="1"/>
    <col min="3854" max="3854" width="4.42578125" customWidth="1"/>
    <col min="3855" max="3855" width="5.7109375" customWidth="1"/>
    <col min="3856" max="3856" width="7.28515625" customWidth="1"/>
    <col min="3857" max="3860" width="3.42578125" customWidth="1"/>
    <col min="3861" max="3863" width="3.7109375" customWidth="1"/>
    <col min="3864" max="3864" width="4.28515625" customWidth="1"/>
    <col min="3865" max="3865" width="4" customWidth="1"/>
    <col min="3866" max="3866" width="3.85546875" customWidth="1"/>
    <col min="3867" max="3867" width="2" customWidth="1"/>
    <col min="3868" max="3868" width="4.5703125" customWidth="1"/>
    <col min="3869" max="3869" width="1.5703125" customWidth="1"/>
    <col min="3870" max="3872" width="4.5703125" customWidth="1"/>
    <col min="3873" max="3883" width="4.28515625" customWidth="1"/>
    <col min="3884" max="3884" width="4.42578125" customWidth="1"/>
    <col min="3885" max="3885" width="4.7109375" customWidth="1"/>
    <col min="3886" max="3886" width="4.5703125" customWidth="1"/>
    <col min="3887" max="3887" width="4.28515625" customWidth="1"/>
    <col min="3888" max="3889" width="4.7109375" customWidth="1"/>
    <col min="3890" max="3890" width="5.140625" customWidth="1"/>
    <col min="3891" max="3891" width="3.85546875" customWidth="1"/>
    <col min="3892" max="3892" width="4" customWidth="1"/>
    <col min="3893" max="3893" width="2.85546875" customWidth="1"/>
    <col min="3894" max="3894" width="1.5703125" customWidth="1"/>
    <col min="3895" max="3895" width="1.7109375" customWidth="1"/>
    <col min="3896" max="3896" width="2.85546875" customWidth="1"/>
    <col min="3897" max="3897" width="2.28515625" customWidth="1"/>
    <col min="4097" max="4097" width="1.28515625" customWidth="1"/>
    <col min="4098" max="4098" width="2.7109375" customWidth="1"/>
    <col min="4099" max="4099" width="2.140625" customWidth="1"/>
    <col min="4100" max="4100" width="3.5703125" customWidth="1"/>
    <col min="4101" max="4101" width="4.5703125" customWidth="1"/>
    <col min="4102" max="4102" width="2.7109375" customWidth="1"/>
    <col min="4103" max="4103" width="3" customWidth="1"/>
    <col min="4104" max="4105" width="3.7109375" customWidth="1"/>
    <col min="4106" max="4106" width="5.140625" customWidth="1"/>
    <col min="4107" max="4107" width="4.7109375" customWidth="1"/>
    <col min="4108" max="4108" width="4.42578125" customWidth="1"/>
    <col min="4109" max="4109" width="5.42578125" customWidth="1"/>
    <col min="4110" max="4110" width="4.42578125" customWidth="1"/>
    <col min="4111" max="4111" width="5.7109375" customWidth="1"/>
    <col min="4112" max="4112" width="7.28515625" customWidth="1"/>
    <col min="4113" max="4116" width="3.42578125" customWidth="1"/>
    <col min="4117" max="4119" width="3.7109375" customWidth="1"/>
    <col min="4120" max="4120" width="4.28515625" customWidth="1"/>
    <col min="4121" max="4121" width="4" customWidth="1"/>
    <col min="4122" max="4122" width="3.85546875" customWidth="1"/>
    <col min="4123" max="4123" width="2" customWidth="1"/>
    <col min="4124" max="4124" width="4.5703125" customWidth="1"/>
    <col min="4125" max="4125" width="1.5703125" customWidth="1"/>
    <col min="4126" max="4128" width="4.5703125" customWidth="1"/>
    <col min="4129" max="4139" width="4.28515625" customWidth="1"/>
    <col min="4140" max="4140" width="4.42578125" customWidth="1"/>
    <col min="4141" max="4141" width="4.7109375" customWidth="1"/>
    <col min="4142" max="4142" width="4.5703125" customWidth="1"/>
    <col min="4143" max="4143" width="4.28515625" customWidth="1"/>
    <col min="4144" max="4145" width="4.7109375" customWidth="1"/>
    <col min="4146" max="4146" width="5.140625" customWidth="1"/>
    <col min="4147" max="4147" width="3.85546875" customWidth="1"/>
    <col min="4148" max="4148" width="4" customWidth="1"/>
    <col min="4149" max="4149" width="2.85546875" customWidth="1"/>
    <col min="4150" max="4150" width="1.5703125" customWidth="1"/>
    <col min="4151" max="4151" width="1.7109375" customWidth="1"/>
    <col min="4152" max="4152" width="2.85546875" customWidth="1"/>
    <col min="4153" max="4153" width="2.28515625" customWidth="1"/>
    <col min="4353" max="4353" width="1.28515625" customWidth="1"/>
    <col min="4354" max="4354" width="2.7109375" customWidth="1"/>
    <col min="4355" max="4355" width="2.140625" customWidth="1"/>
    <col min="4356" max="4356" width="3.5703125" customWidth="1"/>
    <col min="4357" max="4357" width="4.5703125" customWidth="1"/>
    <col min="4358" max="4358" width="2.7109375" customWidth="1"/>
    <col min="4359" max="4359" width="3" customWidth="1"/>
    <col min="4360" max="4361" width="3.7109375" customWidth="1"/>
    <col min="4362" max="4362" width="5.140625" customWidth="1"/>
    <col min="4363" max="4363" width="4.7109375" customWidth="1"/>
    <col min="4364" max="4364" width="4.42578125" customWidth="1"/>
    <col min="4365" max="4365" width="5.42578125" customWidth="1"/>
    <col min="4366" max="4366" width="4.42578125" customWidth="1"/>
    <col min="4367" max="4367" width="5.7109375" customWidth="1"/>
    <col min="4368" max="4368" width="7.28515625" customWidth="1"/>
    <col min="4369" max="4372" width="3.42578125" customWidth="1"/>
    <col min="4373" max="4375" width="3.7109375" customWidth="1"/>
    <col min="4376" max="4376" width="4.28515625" customWidth="1"/>
    <col min="4377" max="4377" width="4" customWidth="1"/>
    <col min="4378" max="4378" width="3.85546875" customWidth="1"/>
    <col min="4379" max="4379" width="2" customWidth="1"/>
    <col min="4380" max="4380" width="4.5703125" customWidth="1"/>
    <col min="4381" max="4381" width="1.5703125" customWidth="1"/>
    <col min="4382" max="4384" width="4.5703125" customWidth="1"/>
    <col min="4385" max="4395" width="4.28515625" customWidth="1"/>
    <col min="4396" max="4396" width="4.42578125" customWidth="1"/>
    <col min="4397" max="4397" width="4.7109375" customWidth="1"/>
    <col min="4398" max="4398" width="4.5703125" customWidth="1"/>
    <col min="4399" max="4399" width="4.28515625" customWidth="1"/>
    <col min="4400" max="4401" width="4.7109375" customWidth="1"/>
    <col min="4402" max="4402" width="5.140625" customWidth="1"/>
    <col min="4403" max="4403" width="3.85546875" customWidth="1"/>
    <col min="4404" max="4404" width="4" customWidth="1"/>
    <col min="4405" max="4405" width="2.85546875" customWidth="1"/>
    <col min="4406" max="4406" width="1.5703125" customWidth="1"/>
    <col min="4407" max="4407" width="1.7109375" customWidth="1"/>
    <col min="4408" max="4408" width="2.85546875" customWidth="1"/>
    <col min="4409" max="4409" width="2.28515625" customWidth="1"/>
    <col min="4609" max="4609" width="1.28515625" customWidth="1"/>
    <col min="4610" max="4610" width="2.7109375" customWidth="1"/>
    <col min="4611" max="4611" width="2.140625" customWidth="1"/>
    <col min="4612" max="4612" width="3.5703125" customWidth="1"/>
    <col min="4613" max="4613" width="4.5703125" customWidth="1"/>
    <col min="4614" max="4614" width="2.7109375" customWidth="1"/>
    <col min="4615" max="4615" width="3" customWidth="1"/>
    <col min="4616" max="4617" width="3.7109375" customWidth="1"/>
    <col min="4618" max="4618" width="5.140625" customWidth="1"/>
    <col min="4619" max="4619" width="4.7109375" customWidth="1"/>
    <col min="4620" max="4620" width="4.42578125" customWidth="1"/>
    <col min="4621" max="4621" width="5.42578125" customWidth="1"/>
    <col min="4622" max="4622" width="4.42578125" customWidth="1"/>
    <col min="4623" max="4623" width="5.7109375" customWidth="1"/>
    <col min="4624" max="4624" width="7.28515625" customWidth="1"/>
    <col min="4625" max="4628" width="3.42578125" customWidth="1"/>
    <col min="4629" max="4631" width="3.7109375" customWidth="1"/>
    <col min="4632" max="4632" width="4.28515625" customWidth="1"/>
    <col min="4633" max="4633" width="4" customWidth="1"/>
    <col min="4634" max="4634" width="3.85546875" customWidth="1"/>
    <col min="4635" max="4635" width="2" customWidth="1"/>
    <col min="4636" max="4636" width="4.5703125" customWidth="1"/>
    <col min="4637" max="4637" width="1.5703125" customWidth="1"/>
    <col min="4638" max="4640" width="4.5703125" customWidth="1"/>
    <col min="4641" max="4651" width="4.28515625" customWidth="1"/>
    <col min="4652" max="4652" width="4.42578125" customWidth="1"/>
    <col min="4653" max="4653" width="4.7109375" customWidth="1"/>
    <col min="4654" max="4654" width="4.5703125" customWidth="1"/>
    <col min="4655" max="4655" width="4.28515625" customWidth="1"/>
    <col min="4656" max="4657" width="4.7109375" customWidth="1"/>
    <col min="4658" max="4658" width="5.140625" customWidth="1"/>
    <col min="4659" max="4659" width="3.85546875" customWidth="1"/>
    <col min="4660" max="4660" width="4" customWidth="1"/>
    <col min="4661" max="4661" width="2.85546875" customWidth="1"/>
    <col min="4662" max="4662" width="1.5703125" customWidth="1"/>
    <col min="4663" max="4663" width="1.7109375" customWidth="1"/>
    <col min="4664" max="4664" width="2.85546875" customWidth="1"/>
    <col min="4665" max="4665" width="2.28515625" customWidth="1"/>
    <col min="4865" max="4865" width="1.28515625" customWidth="1"/>
    <col min="4866" max="4866" width="2.7109375" customWidth="1"/>
    <col min="4867" max="4867" width="2.140625" customWidth="1"/>
    <col min="4868" max="4868" width="3.5703125" customWidth="1"/>
    <col min="4869" max="4869" width="4.5703125" customWidth="1"/>
    <col min="4870" max="4870" width="2.7109375" customWidth="1"/>
    <col min="4871" max="4871" width="3" customWidth="1"/>
    <col min="4872" max="4873" width="3.7109375" customWidth="1"/>
    <col min="4874" max="4874" width="5.140625" customWidth="1"/>
    <col min="4875" max="4875" width="4.7109375" customWidth="1"/>
    <col min="4876" max="4876" width="4.42578125" customWidth="1"/>
    <col min="4877" max="4877" width="5.42578125" customWidth="1"/>
    <col min="4878" max="4878" width="4.42578125" customWidth="1"/>
    <col min="4879" max="4879" width="5.7109375" customWidth="1"/>
    <col min="4880" max="4880" width="7.28515625" customWidth="1"/>
    <col min="4881" max="4884" width="3.42578125" customWidth="1"/>
    <col min="4885" max="4887" width="3.7109375" customWidth="1"/>
    <col min="4888" max="4888" width="4.28515625" customWidth="1"/>
    <col min="4889" max="4889" width="4" customWidth="1"/>
    <col min="4890" max="4890" width="3.85546875" customWidth="1"/>
    <col min="4891" max="4891" width="2" customWidth="1"/>
    <col min="4892" max="4892" width="4.5703125" customWidth="1"/>
    <col min="4893" max="4893" width="1.5703125" customWidth="1"/>
    <col min="4894" max="4896" width="4.5703125" customWidth="1"/>
    <col min="4897" max="4907" width="4.28515625" customWidth="1"/>
    <col min="4908" max="4908" width="4.42578125" customWidth="1"/>
    <col min="4909" max="4909" width="4.7109375" customWidth="1"/>
    <col min="4910" max="4910" width="4.5703125" customWidth="1"/>
    <col min="4911" max="4911" width="4.28515625" customWidth="1"/>
    <col min="4912" max="4913" width="4.7109375" customWidth="1"/>
    <col min="4914" max="4914" width="5.140625" customWidth="1"/>
    <col min="4915" max="4915" width="3.85546875" customWidth="1"/>
    <col min="4916" max="4916" width="4" customWidth="1"/>
    <col min="4917" max="4917" width="2.85546875" customWidth="1"/>
    <col min="4918" max="4918" width="1.5703125" customWidth="1"/>
    <col min="4919" max="4919" width="1.7109375" customWidth="1"/>
    <col min="4920" max="4920" width="2.85546875" customWidth="1"/>
    <col min="4921" max="4921" width="2.28515625" customWidth="1"/>
    <col min="5121" max="5121" width="1.28515625" customWidth="1"/>
    <col min="5122" max="5122" width="2.7109375" customWidth="1"/>
    <col min="5123" max="5123" width="2.140625" customWidth="1"/>
    <col min="5124" max="5124" width="3.5703125" customWidth="1"/>
    <col min="5125" max="5125" width="4.5703125" customWidth="1"/>
    <col min="5126" max="5126" width="2.7109375" customWidth="1"/>
    <col min="5127" max="5127" width="3" customWidth="1"/>
    <col min="5128" max="5129" width="3.7109375" customWidth="1"/>
    <col min="5130" max="5130" width="5.140625" customWidth="1"/>
    <col min="5131" max="5131" width="4.7109375" customWidth="1"/>
    <col min="5132" max="5132" width="4.42578125" customWidth="1"/>
    <col min="5133" max="5133" width="5.42578125" customWidth="1"/>
    <col min="5134" max="5134" width="4.42578125" customWidth="1"/>
    <col min="5135" max="5135" width="5.7109375" customWidth="1"/>
    <col min="5136" max="5136" width="7.28515625" customWidth="1"/>
    <col min="5137" max="5140" width="3.42578125" customWidth="1"/>
    <col min="5141" max="5143" width="3.7109375" customWidth="1"/>
    <col min="5144" max="5144" width="4.28515625" customWidth="1"/>
    <col min="5145" max="5145" width="4" customWidth="1"/>
    <col min="5146" max="5146" width="3.85546875" customWidth="1"/>
    <col min="5147" max="5147" width="2" customWidth="1"/>
    <col min="5148" max="5148" width="4.5703125" customWidth="1"/>
    <col min="5149" max="5149" width="1.5703125" customWidth="1"/>
    <col min="5150" max="5152" width="4.5703125" customWidth="1"/>
    <col min="5153" max="5163" width="4.28515625" customWidth="1"/>
    <col min="5164" max="5164" width="4.42578125" customWidth="1"/>
    <col min="5165" max="5165" width="4.7109375" customWidth="1"/>
    <col min="5166" max="5166" width="4.5703125" customWidth="1"/>
    <col min="5167" max="5167" width="4.28515625" customWidth="1"/>
    <col min="5168" max="5169" width="4.7109375" customWidth="1"/>
    <col min="5170" max="5170" width="5.140625" customWidth="1"/>
    <col min="5171" max="5171" width="3.85546875" customWidth="1"/>
    <col min="5172" max="5172" width="4" customWidth="1"/>
    <col min="5173" max="5173" width="2.85546875" customWidth="1"/>
    <col min="5174" max="5174" width="1.5703125" customWidth="1"/>
    <col min="5175" max="5175" width="1.7109375" customWidth="1"/>
    <col min="5176" max="5176" width="2.85546875" customWidth="1"/>
    <col min="5177" max="5177" width="2.28515625" customWidth="1"/>
    <col min="5377" max="5377" width="1.28515625" customWidth="1"/>
    <col min="5378" max="5378" width="2.7109375" customWidth="1"/>
    <col min="5379" max="5379" width="2.140625" customWidth="1"/>
    <col min="5380" max="5380" width="3.5703125" customWidth="1"/>
    <col min="5381" max="5381" width="4.5703125" customWidth="1"/>
    <col min="5382" max="5382" width="2.7109375" customWidth="1"/>
    <col min="5383" max="5383" width="3" customWidth="1"/>
    <col min="5384" max="5385" width="3.7109375" customWidth="1"/>
    <col min="5386" max="5386" width="5.140625" customWidth="1"/>
    <col min="5387" max="5387" width="4.7109375" customWidth="1"/>
    <col min="5388" max="5388" width="4.42578125" customWidth="1"/>
    <col min="5389" max="5389" width="5.42578125" customWidth="1"/>
    <col min="5390" max="5390" width="4.42578125" customWidth="1"/>
    <col min="5391" max="5391" width="5.7109375" customWidth="1"/>
    <col min="5392" max="5392" width="7.28515625" customWidth="1"/>
    <col min="5393" max="5396" width="3.42578125" customWidth="1"/>
    <col min="5397" max="5399" width="3.7109375" customWidth="1"/>
    <col min="5400" max="5400" width="4.28515625" customWidth="1"/>
    <col min="5401" max="5401" width="4" customWidth="1"/>
    <col min="5402" max="5402" width="3.85546875" customWidth="1"/>
    <col min="5403" max="5403" width="2" customWidth="1"/>
    <col min="5404" max="5404" width="4.5703125" customWidth="1"/>
    <col min="5405" max="5405" width="1.5703125" customWidth="1"/>
    <col min="5406" max="5408" width="4.5703125" customWidth="1"/>
    <col min="5409" max="5419" width="4.28515625" customWidth="1"/>
    <col min="5420" max="5420" width="4.42578125" customWidth="1"/>
    <col min="5421" max="5421" width="4.7109375" customWidth="1"/>
    <col min="5422" max="5422" width="4.5703125" customWidth="1"/>
    <col min="5423" max="5423" width="4.28515625" customWidth="1"/>
    <col min="5424" max="5425" width="4.7109375" customWidth="1"/>
    <col min="5426" max="5426" width="5.140625" customWidth="1"/>
    <col min="5427" max="5427" width="3.85546875" customWidth="1"/>
    <col min="5428" max="5428" width="4" customWidth="1"/>
    <col min="5429" max="5429" width="2.85546875" customWidth="1"/>
    <col min="5430" max="5430" width="1.5703125" customWidth="1"/>
    <col min="5431" max="5431" width="1.7109375" customWidth="1"/>
    <col min="5432" max="5432" width="2.85546875" customWidth="1"/>
    <col min="5433" max="5433" width="2.28515625" customWidth="1"/>
    <col min="5633" max="5633" width="1.28515625" customWidth="1"/>
    <col min="5634" max="5634" width="2.7109375" customWidth="1"/>
    <col min="5635" max="5635" width="2.140625" customWidth="1"/>
    <col min="5636" max="5636" width="3.5703125" customWidth="1"/>
    <col min="5637" max="5637" width="4.5703125" customWidth="1"/>
    <col min="5638" max="5638" width="2.7109375" customWidth="1"/>
    <col min="5639" max="5639" width="3" customWidth="1"/>
    <col min="5640" max="5641" width="3.7109375" customWidth="1"/>
    <col min="5642" max="5642" width="5.140625" customWidth="1"/>
    <col min="5643" max="5643" width="4.7109375" customWidth="1"/>
    <col min="5644" max="5644" width="4.42578125" customWidth="1"/>
    <col min="5645" max="5645" width="5.42578125" customWidth="1"/>
    <col min="5646" max="5646" width="4.42578125" customWidth="1"/>
    <col min="5647" max="5647" width="5.7109375" customWidth="1"/>
    <col min="5648" max="5648" width="7.28515625" customWidth="1"/>
    <col min="5649" max="5652" width="3.42578125" customWidth="1"/>
    <col min="5653" max="5655" width="3.7109375" customWidth="1"/>
    <col min="5656" max="5656" width="4.28515625" customWidth="1"/>
    <col min="5657" max="5657" width="4" customWidth="1"/>
    <col min="5658" max="5658" width="3.85546875" customWidth="1"/>
    <col min="5659" max="5659" width="2" customWidth="1"/>
    <col min="5660" max="5660" width="4.5703125" customWidth="1"/>
    <col min="5661" max="5661" width="1.5703125" customWidth="1"/>
    <col min="5662" max="5664" width="4.5703125" customWidth="1"/>
    <col min="5665" max="5675" width="4.28515625" customWidth="1"/>
    <col min="5676" max="5676" width="4.42578125" customWidth="1"/>
    <col min="5677" max="5677" width="4.7109375" customWidth="1"/>
    <col min="5678" max="5678" width="4.5703125" customWidth="1"/>
    <col min="5679" max="5679" width="4.28515625" customWidth="1"/>
    <col min="5680" max="5681" width="4.7109375" customWidth="1"/>
    <col min="5682" max="5682" width="5.140625" customWidth="1"/>
    <col min="5683" max="5683" width="3.85546875" customWidth="1"/>
    <col min="5684" max="5684" width="4" customWidth="1"/>
    <col min="5685" max="5685" width="2.85546875" customWidth="1"/>
    <col min="5686" max="5686" width="1.5703125" customWidth="1"/>
    <col min="5687" max="5687" width="1.7109375" customWidth="1"/>
    <col min="5688" max="5688" width="2.85546875" customWidth="1"/>
    <col min="5689" max="5689" width="2.28515625" customWidth="1"/>
    <col min="5889" max="5889" width="1.28515625" customWidth="1"/>
    <col min="5890" max="5890" width="2.7109375" customWidth="1"/>
    <col min="5891" max="5891" width="2.140625" customWidth="1"/>
    <col min="5892" max="5892" width="3.5703125" customWidth="1"/>
    <col min="5893" max="5893" width="4.5703125" customWidth="1"/>
    <col min="5894" max="5894" width="2.7109375" customWidth="1"/>
    <col min="5895" max="5895" width="3" customWidth="1"/>
    <col min="5896" max="5897" width="3.7109375" customWidth="1"/>
    <col min="5898" max="5898" width="5.140625" customWidth="1"/>
    <col min="5899" max="5899" width="4.7109375" customWidth="1"/>
    <col min="5900" max="5900" width="4.42578125" customWidth="1"/>
    <col min="5901" max="5901" width="5.42578125" customWidth="1"/>
    <col min="5902" max="5902" width="4.42578125" customWidth="1"/>
    <col min="5903" max="5903" width="5.7109375" customWidth="1"/>
    <col min="5904" max="5904" width="7.28515625" customWidth="1"/>
    <col min="5905" max="5908" width="3.42578125" customWidth="1"/>
    <col min="5909" max="5911" width="3.7109375" customWidth="1"/>
    <col min="5912" max="5912" width="4.28515625" customWidth="1"/>
    <col min="5913" max="5913" width="4" customWidth="1"/>
    <col min="5914" max="5914" width="3.85546875" customWidth="1"/>
    <col min="5915" max="5915" width="2" customWidth="1"/>
    <col min="5916" max="5916" width="4.5703125" customWidth="1"/>
    <col min="5917" max="5917" width="1.5703125" customWidth="1"/>
    <col min="5918" max="5920" width="4.5703125" customWidth="1"/>
    <col min="5921" max="5931" width="4.28515625" customWidth="1"/>
    <col min="5932" max="5932" width="4.42578125" customWidth="1"/>
    <col min="5933" max="5933" width="4.7109375" customWidth="1"/>
    <col min="5934" max="5934" width="4.5703125" customWidth="1"/>
    <col min="5935" max="5935" width="4.28515625" customWidth="1"/>
    <col min="5936" max="5937" width="4.7109375" customWidth="1"/>
    <col min="5938" max="5938" width="5.140625" customWidth="1"/>
    <col min="5939" max="5939" width="3.85546875" customWidth="1"/>
    <col min="5940" max="5940" width="4" customWidth="1"/>
    <col min="5941" max="5941" width="2.85546875" customWidth="1"/>
    <col min="5942" max="5942" width="1.5703125" customWidth="1"/>
    <col min="5943" max="5943" width="1.7109375" customWidth="1"/>
    <col min="5944" max="5944" width="2.85546875" customWidth="1"/>
    <col min="5945" max="5945" width="2.28515625" customWidth="1"/>
    <col min="6145" max="6145" width="1.28515625" customWidth="1"/>
    <col min="6146" max="6146" width="2.7109375" customWidth="1"/>
    <col min="6147" max="6147" width="2.140625" customWidth="1"/>
    <col min="6148" max="6148" width="3.5703125" customWidth="1"/>
    <col min="6149" max="6149" width="4.5703125" customWidth="1"/>
    <col min="6150" max="6150" width="2.7109375" customWidth="1"/>
    <col min="6151" max="6151" width="3" customWidth="1"/>
    <col min="6152" max="6153" width="3.7109375" customWidth="1"/>
    <col min="6154" max="6154" width="5.140625" customWidth="1"/>
    <col min="6155" max="6155" width="4.7109375" customWidth="1"/>
    <col min="6156" max="6156" width="4.42578125" customWidth="1"/>
    <col min="6157" max="6157" width="5.42578125" customWidth="1"/>
    <col min="6158" max="6158" width="4.42578125" customWidth="1"/>
    <col min="6159" max="6159" width="5.7109375" customWidth="1"/>
    <col min="6160" max="6160" width="7.28515625" customWidth="1"/>
    <col min="6161" max="6164" width="3.42578125" customWidth="1"/>
    <col min="6165" max="6167" width="3.7109375" customWidth="1"/>
    <col min="6168" max="6168" width="4.28515625" customWidth="1"/>
    <col min="6169" max="6169" width="4" customWidth="1"/>
    <col min="6170" max="6170" width="3.85546875" customWidth="1"/>
    <col min="6171" max="6171" width="2" customWidth="1"/>
    <col min="6172" max="6172" width="4.5703125" customWidth="1"/>
    <col min="6173" max="6173" width="1.5703125" customWidth="1"/>
    <col min="6174" max="6176" width="4.5703125" customWidth="1"/>
    <col min="6177" max="6187" width="4.28515625" customWidth="1"/>
    <col min="6188" max="6188" width="4.42578125" customWidth="1"/>
    <col min="6189" max="6189" width="4.7109375" customWidth="1"/>
    <col min="6190" max="6190" width="4.5703125" customWidth="1"/>
    <col min="6191" max="6191" width="4.28515625" customWidth="1"/>
    <col min="6192" max="6193" width="4.7109375" customWidth="1"/>
    <col min="6194" max="6194" width="5.140625" customWidth="1"/>
    <col min="6195" max="6195" width="3.85546875" customWidth="1"/>
    <col min="6196" max="6196" width="4" customWidth="1"/>
    <col min="6197" max="6197" width="2.85546875" customWidth="1"/>
    <col min="6198" max="6198" width="1.5703125" customWidth="1"/>
    <col min="6199" max="6199" width="1.7109375" customWidth="1"/>
    <col min="6200" max="6200" width="2.85546875" customWidth="1"/>
    <col min="6201" max="6201" width="2.28515625" customWidth="1"/>
    <col min="6401" max="6401" width="1.28515625" customWidth="1"/>
    <col min="6402" max="6402" width="2.7109375" customWidth="1"/>
    <col min="6403" max="6403" width="2.140625" customWidth="1"/>
    <col min="6404" max="6404" width="3.5703125" customWidth="1"/>
    <col min="6405" max="6405" width="4.5703125" customWidth="1"/>
    <col min="6406" max="6406" width="2.7109375" customWidth="1"/>
    <col min="6407" max="6407" width="3" customWidth="1"/>
    <col min="6408" max="6409" width="3.7109375" customWidth="1"/>
    <col min="6410" max="6410" width="5.140625" customWidth="1"/>
    <col min="6411" max="6411" width="4.7109375" customWidth="1"/>
    <col min="6412" max="6412" width="4.42578125" customWidth="1"/>
    <col min="6413" max="6413" width="5.42578125" customWidth="1"/>
    <col min="6414" max="6414" width="4.42578125" customWidth="1"/>
    <col min="6415" max="6415" width="5.7109375" customWidth="1"/>
    <col min="6416" max="6416" width="7.28515625" customWidth="1"/>
    <col min="6417" max="6420" width="3.42578125" customWidth="1"/>
    <col min="6421" max="6423" width="3.7109375" customWidth="1"/>
    <col min="6424" max="6424" width="4.28515625" customWidth="1"/>
    <col min="6425" max="6425" width="4" customWidth="1"/>
    <col min="6426" max="6426" width="3.85546875" customWidth="1"/>
    <col min="6427" max="6427" width="2" customWidth="1"/>
    <col min="6428" max="6428" width="4.5703125" customWidth="1"/>
    <col min="6429" max="6429" width="1.5703125" customWidth="1"/>
    <col min="6430" max="6432" width="4.5703125" customWidth="1"/>
    <col min="6433" max="6443" width="4.28515625" customWidth="1"/>
    <col min="6444" max="6444" width="4.42578125" customWidth="1"/>
    <col min="6445" max="6445" width="4.7109375" customWidth="1"/>
    <col min="6446" max="6446" width="4.5703125" customWidth="1"/>
    <col min="6447" max="6447" width="4.28515625" customWidth="1"/>
    <col min="6448" max="6449" width="4.7109375" customWidth="1"/>
    <col min="6450" max="6450" width="5.140625" customWidth="1"/>
    <col min="6451" max="6451" width="3.85546875" customWidth="1"/>
    <col min="6452" max="6452" width="4" customWidth="1"/>
    <col min="6453" max="6453" width="2.85546875" customWidth="1"/>
    <col min="6454" max="6454" width="1.5703125" customWidth="1"/>
    <col min="6455" max="6455" width="1.7109375" customWidth="1"/>
    <col min="6456" max="6456" width="2.85546875" customWidth="1"/>
    <col min="6457" max="6457" width="2.28515625" customWidth="1"/>
    <col min="6657" max="6657" width="1.28515625" customWidth="1"/>
    <col min="6658" max="6658" width="2.7109375" customWidth="1"/>
    <col min="6659" max="6659" width="2.140625" customWidth="1"/>
    <col min="6660" max="6660" width="3.5703125" customWidth="1"/>
    <col min="6661" max="6661" width="4.5703125" customWidth="1"/>
    <col min="6662" max="6662" width="2.7109375" customWidth="1"/>
    <col min="6663" max="6663" width="3" customWidth="1"/>
    <col min="6664" max="6665" width="3.7109375" customWidth="1"/>
    <col min="6666" max="6666" width="5.140625" customWidth="1"/>
    <col min="6667" max="6667" width="4.7109375" customWidth="1"/>
    <col min="6668" max="6668" width="4.42578125" customWidth="1"/>
    <col min="6669" max="6669" width="5.42578125" customWidth="1"/>
    <col min="6670" max="6670" width="4.42578125" customWidth="1"/>
    <col min="6671" max="6671" width="5.7109375" customWidth="1"/>
    <col min="6672" max="6672" width="7.28515625" customWidth="1"/>
    <col min="6673" max="6676" width="3.42578125" customWidth="1"/>
    <col min="6677" max="6679" width="3.7109375" customWidth="1"/>
    <col min="6680" max="6680" width="4.28515625" customWidth="1"/>
    <col min="6681" max="6681" width="4" customWidth="1"/>
    <col min="6682" max="6682" width="3.85546875" customWidth="1"/>
    <col min="6683" max="6683" width="2" customWidth="1"/>
    <col min="6684" max="6684" width="4.5703125" customWidth="1"/>
    <col min="6685" max="6685" width="1.5703125" customWidth="1"/>
    <col min="6686" max="6688" width="4.5703125" customWidth="1"/>
    <col min="6689" max="6699" width="4.28515625" customWidth="1"/>
    <col min="6700" max="6700" width="4.42578125" customWidth="1"/>
    <col min="6701" max="6701" width="4.7109375" customWidth="1"/>
    <col min="6702" max="6702" width="4.5703125" customWidth="1"/>
    <col min="6703" max="6703" width="4.28515625" customWidth="1"/>
    <col min="6704" max="6705" width="4.7109375" customWidth="1"/>
    <col min="6706" max="6706" width="5.140625" customWidth="1"/>
    <col min="6707" max="6707" width="3.85546875" customWidth="1"/>
    <col min="6708" max="6708" width="4" customWidth="1"/>
    <col min="6709" max="6709" width="2.85546875" customWidth="1"/>
    <col min="6710" max="6710" width="1.5703125" customWidth="1"/>
    <col min="6711" max="6711" width="1.7109375" customWidth="1"/>
    <col min="6712" max="6712" width="2.85546875" customWidth="1"/>
    <col min="6713" max="6713" width="2.28515625" customWidth="1"/>
    <col min="6913" max="6913" width="1.28515625" customWidth="1"/>
    <col min="6914" max="6914" width="2.7109375" customWidth="1"/>
    <col min="6915" max="6915" width="2.140625" customWidth="1"/>
    <col min="6916" max="6916" width="3.5703125" customWidth="1"/>
    <col min="6917" max="6917" width="4.5703125" customWidth="1"/>
    <col min="6918" max="6918" width="2.7109375" customWidth="1"/>
    <col min="6919" max="6919" width="3" customWidth="1"/>
    <col min="6920" max="6921" width="3.7109375" customWidth="1"/>
    <col min="6922" max="6922" width="5.140625" customWidth="1"/>
    <col min="6923" max="6923" width="4.7109375" customWidth="1"/>
    <col min="6924" max="6924" width="4.42578125" customWidth="1"/>
    <col min="6925" max="6925" width="5.42578125" customWidth="1"/>
    <col min="6926" max="6926" width="4.42578125" customWidth="1"/>
    <col min="6927" max="6927" width="5.7109375" customWidth="1"/>
    <col min="6928" max="6928" width="7.28515625" customWidth="1"/>
    <col min="6929" max="6932" width="3.42578125" customWidth="1"/>
    <col min="6933" max="6935" width="3.7109375" customWidth="1"/>
    <col min="6936" max="6936" width="4.28515625" customWidth="1"/>
    <col min="6937" max="6937" width="4" customWidth="1"/>
    <col min="6938" max="6938" width="3.85546875" customWidth="1"/>
    <col min="6939" max="6939" width="2" customWidth="1"/>
    <col min="6940" max="6940" width="4.5703125" customWidth="1"/>
    <col min="6941" max="6941" width="1.5703125" customWidth="1"/>
    <col min="6942" max="6944" width="4.5703125" customWidth="1"/>
    <col min="6945" max="6955" width="4.28515625" customWidth="1"/>
    <col min="6956" max="6956" width="4.42578125" customWidth="1"/>
    <col min="6957" max="6957" width="4.7109375" customWidth="1"/>
    <col min="6958" max="6958" width="4.5703125" customWidth="1"/>
    <col min="6959" max="6959" width="4.28515625" customWidth="1"/>
    <col min="6960" max="6961" width="4.7109375" customWidth="1"/>
    <col min="6962" max="6962" width="5.140625" customWidth="1"/>
    <col min="6963" max="6963" width="3.85546875" customWidth="1"/>
    <col min="6964" max="6964" width="4" customWidth="1"/>
    <col min="6965" max="6965" width="2.85546875" customWidth="1"/>
    <col min="6966" max="6966" width="1.5703125" customWidth="1"/>
    <col min="6967" max="6967" width="1.7109375" customWidth="1"/>
    <col min="6968" max="6968" width="2.85546875" customWidth="1"/>
    <col min="6969" max="6969" width="2.28515625" customWidth="1"/>
    <col min="7169" max="7169" width="1.28515625" customWidth="1"/>
    <col min="7170" max="7170" width="2.7109375" customWidth="1"/>
    <col min="7171" max="7171" width="2.140625" customWidth="1"/>
    <col min="7172" max="7172" width="3.5703125" customWidth="1"/>
    <col min="7173" max="7173" width="4.5703125" customWidth="1"/>
    <col min="7174" max="7174" width="2.7109375" customWidth="1"/>
    <col min="7175" max="7175" width="3" customWidth="1"/>
    <col min="7176" max="7177" width="3.7109375" customWidth="1"/>
    <col min="7178" max="7178" width="5.140625" customWidth="1"/>
    <col min="7179" max="7179" width="4.7109375" customWidth="1"/>
    <col min="7180" max="7180" width="4.42578125" customWidth="1"/>
    <col min="7181" max="7181" width="5.42578125" customWidth="1"/>
    <col min="7182" max="7182" width="4.42578125" customWidth="1"/>
    <col min="7183" max="7183" width="5.7109375" customWidth="1"/>
    <col min="7184" max="7184" width="7.28515625" customWidth="1"/>
    <col min="7185" max="7188" width="3.42578125" customWidth="1"/>
    <col min="7189" max="7191" width="3.7109375" customWidth="1"/>
    <col min="7192" max="7192" width="4.28515625" customWidth="1"/>
    <col min="7193" max="7193" width="4" customWidth="1"/>
    <col min="7194" max="7194" width="3.85546875" customWidth="1"/>
    <col min="7195" max="7195" width="2" customWidth="1"/>
    <col min="7196" max="7196" width="4.5703125" customWidth="1"/>
    <col min="7197" max="7197" width="1.5703125" customWidth="1"/>
    <col min="7198" max="7200" width="4.5703125" customWidth="1"/>
    <col min="7201" max="7211" width="4.28515625" customWidth="1"/>
    <col min="7212" max="7212" width="4.42578125" customWidth="1"/>
    <col min="7213" max="7213" width="4.7109375" customWidth="1"/>
    <col min="7214" max="7214" width="4.5703125" customWidth="1"/>
    <col min="7215" max="7215" width="4.28515625" customWidth="1"/>
    <col min="7216" max="7217" width="4.7109375" customWidth="1"/>
    <col min="7218" max="7218" width="5.140625" customWidth="1"/>
    <col min="7219" max="7219" width="3.85546875" customWidth="1"/>
    <col min="7220" max="7220" width="4" customWidth="1"/>
    <col min="7221" max="7221" width="2.85546875" customWidth="1"/>
    <col min="7222" max="7222" width="1.5703125" customWidth="1"/>
    <col min="7223" max="7223" width="1.7109375" customWidth="1"/>
    <col min="7224" max="7224" width="2.85546875" customWidth="1"/>
    <col min="7225" max="7225" width="2.28515625" customWidth="1"/>
    <col min="7425" max="7425" width="1.28515625" customWidth="1"/>
    <col min="7426" max="7426" width="2.7109375" customWidth="1"/>
    <col min="7427" max="7427" width="2.140625" customWidth="1"/>
    <col min="7428" max="7428" width="3.5703125" customWidth="1"/>
    <col min="7429" max="7429" width="4.5703125" customWidth="1"/>
    <col min="7430" max="7430" width="2.7109375" customWidth="1"/>
    <col min="7431" max="7431" width="3" customWidth="1"/>
    <col min="7432" max="7433" width="3.7109375" customWidth="1"/>
    <col min="7434" max="7434" width="5.140625" customWidth="1"/>
    <col min="7435" max="7435" width="4.7109375" customWidth="1"/>
    <col min="7436" max="7436" width="4.42578125" customWidth="1"/>
    <col min="7437" max="7437" width="5.42578125" customWidth="1"/>
    <col min="7438" max="7438" width="4.42578125" customWidth="1"/>
    <col min="7439" max="7439" width="5.7109375" customWidth="1"/>
    <col min="7440" max="7440" width="7.28515625" customWidth="1"/>
    <col min="7441" max="7444" width="3.42578125" customWidth="1"/>
    <col min="7445" max="7447" width="3.7109375" customWidth="1"/>
    <col min="7448" max="7448" width="4.28515625" customWidth="1"/>
    <col min="7449" max="7449" width="4" customWidth="1"/>
    <col min="7450" max="7450" width="3.85546875" customWidth="1"/>
    <col min="7451" max="7451" width="2" customWidth="1"/>
    <col min="7452" max="7452" width="4.5703125" customWidth="1"/>
    <col min="7453" max="7453" width="1.5703125" customWidth="1"/>
    <col min="7454" max="7456" width="4.5703125" customWidth="1"/>
    <col min="7457" max="7467" width="4.28515625" customWidth="1"/>
    <col min="7468" max="7468" width="4.42578125" customWidth="1"/>
    <col min="7469" max="7469" width="4.7109375" customWidth="1"/>
    <col min="7470" max="7470" width="4.5703125" customWidth="1"/>
    <col min="7471" max="7471" width="4.28515625" customWidth="1"/>
    <col min="7472" max="7473" width="4.7109375" customWidth="1"/>
    <col min="7474" max="7474" width="5.140625" customWidth="1"/>
    <col min="7475" max="7475" width="3.85546875" customWidth="1"/>
    <col min="7476" max="7476" width="4" customWidth="1"/>
    <col min="7477" max="7477" width="2.85546875" customWidth="1"/>
    <col min="7478" max="7478" width="1.5703125" customWidth="1"/>
    <col min="7479" max="7479" width="1.7109375" customWidth="1"/>
    <col min="7480" max="7480" width="2.85546875" customWidth="1"/>
    <col min="7481" max="7481" width="2.28515625" customWidth="1"/>
    <col min="7681" max="7681" width="1.28515625" customWidth="1"/>
    <col min="7682" max="7682" width="2.7109375" customWidth="1"/>
    <col min="7683" max="7683" width="2.140625" customWidth="1"/>
    <col min="7684" max="7684" width="3.5703125" customWidth="1"/>
    <col min="7685" max="7685" width="4.5703125" customWidth="1"/>
    <col min="7686" max="7686" width="2.7109375" customWidth="1"/>
    <col min="7687" max="7687" width="3" customWidth="1"/>
    <col min="7688" max="7689" width="3.7109375" customWidth="1"/>
    <col min="7690" max="7690" width="5.140625" customWidth="1"/>
    <col min="7691" max="7691" width="4.7109375" customWidth="1"/>
    <col min="7692" max="7692" width="4.42578125" customWidth="1"/>
    <col min="7693" max="7693" width="5.42578125" customWidth="1"/>
    <col min="7694" max="7694" width="4.42578125" customWidth="1"/>
    <col min="7695" max="7695" width="5.7109375" customWidth="1"/>
    <col min="7696" max="7696" width="7.28515625" customWidth="1"/>
    <col min="7697" max="7700" width="3.42578125" customWidth="1"/>
    <col min="7701" max="7703" width="3.7109375" customWidth="1"/>
    <col min="7704" max="7704" width="4.28515625" customWidth="1"/>
    <col min="7705" max="7705" width="4" customWidth="1"/>
    <col min="7706" max="7706" width="3.85546875" customWidth="1"/>
    <col min="7707" max="7707" width="2" customWidth="1"/>
    <col min="7708" max="7708" width="4.5703125" customWidth="1"/>
    <col min="7709" max="7709" width="1.5703125" customWidth="1"/>
    <col min="7710" max="7712" width="4.5703125" customWidth="1"/>
    <col min="7713" max="7723" width="4.28515625" customWidth="1"/>
    <col min="7724" max="7724" width="4.42578125" customWidth="1"/>
    <col min="7725" max="7725" width="4.7109375" customWidth="1"/>
    <col min="7726" max="7726" width="4.5703125" customWidth="1"/>
    <col min="7727" max="7727" width="4.28515625" customWidth="1"/>
    <col min="7728" max="7729" width="4.7109375" customWidth="1"/>
    <col min="7730" max="7730" width="5.140625" customWidth="1"/>
    <col min="7731" max="7731" width="3.85546875" customWidth="1"/>
    <col min="7732" max="7732" width="4" customWidth="1"/>
    <col min="7733" max="7733" width="2.85546875" customWidth="1"/>
    <col min="7734" max="7734" width="1.5703125" customWidth="1"/>
    <col min="7735" max="7735" width="1.7109375" customWidth="1"/>
    <col min="7736" max="7736" width="2.85546875" customWidth="1"/>
    <col min="7737" max="7737" width="2.28515625" customWidth="1"/>
    <col min="7937" max="7937" width="1.28515625" customWidth="1"/>
    <col min="7938" max="7938" width="2.7109375" customWidth="1"/>
    <col min="7939" max="7939" width="2.140625" customWidth="1"/>
    <col min="7940" max="7940" width="3.5703125" customWidth="1"/>
    <col min="7941" max="7941" width="4.5703125" customWidth="1"/>
    <col min="7942" max="7942" width="2.7109375" customWidth="1"/>
    <col min="7943" max="7943" width="3" customWidth="1"/>
    <col min="7944" max="7945" width="3.7109375" customWidth="1"/>
    <col min="7946" max="7946" width="5.140625" customWidth="1"/>
    <col min="7947" max="7947" width="4.7109375" customWidth="1"/>
    <col min="7948" max="7948" width="4.42578125" customWidth="1"/>
    <col min="7949" max="7949" width="5.42578125" customWidth="1"/>
    <col min="7950" max="7950" width="4.42578125" customWidth="1"/>
    <col min="7951" max="7951" width="5.7109375" customWidth="1"/>
    <col min="7952" max="7952" width="7.28515625" customWidth="1"/>
    <col min="7953" max="7956" width="3.42578125" customWidth="1"/>
    <col min="7957" max="7959" width="3.7109375" customWidth="1"/>
    <col min="7960" max="7960" width="4.28515625" customWidth="1"/>
    <col min="7961" max="7961" width="4" customWidth="1"/>
    <col min="7962" max="7962" width="3.85546875" customWidth="1"/>
    <col min="7963" max="7963" width="2" customWidth="1"/>
    <col min="7964" max="7964" width="4.5703125" customWidth="1"/>
    <col min="7965" max="7965" width="1.5703125" customWidth="1"/>
    <col min="7966" max="7968" width="4.5703125" customWidth="1"/>
    <col min="7969" max="7979" width="4.28515625" customWidth="1"/>
    <col min="7980" max="7980" width="4.42578125" customWidth="1"/>
    <col min="7981" max="7981" width="4.7109375" customWidth="1"/>
    <col min="7982" max="7982" width="4.5703125" customWidth="1"/>
    <col min="7983" max="7983" width="4.28515625" customWidth="1"/>
    <col min="7984" max="7985" width="4.7109375" customWidth="1"/>
    <col min="7986" max="7986" width="5.140625" customWidth="1"/>
    <col min="7987" max="7987" width="3.85546875" customWidth="1"/>
    <col min="7988" max="7988" width="4" customWidth="1"/>
    <col min="7989" max="7989" width="2.85546875" customWidth="1"/>
    <col min="7990" max="7990" width="1.5703125" customWidth="1"/>
    <col min="7991" max="7991" width="1.7109375" customWidth="1"/>
    <col min="7992" max="7992" width="2.85546875" customWidth="1"/>
    <col min="7993" max="7993" width="2.28515625" customWidth="1"/>
    <col min="8193" max="8193" width="1.28515625" customWidth="1"/>
    <col min="8194" max="8194" width="2.7109375" customWidth="1"/>
    <col min="8195" max="8195" width="2.140625" customWidth="1"/>
    <col min="8196" max="8196" width="3.5703125" customWidth="1"/>
    <col min="8197" max="8197" width="4.5703125" customWidth="1"/>
    <col min="8198" max="8198" width="2.7109375" customWidth="1"/>
    <col min="8199" max="8199" width="3" customWidth="1"/>
    <col min="8200" max="8201" width="3.7109375" customWidth="1"/>
    <col min="8202" max="8202" width="5.140625" customWidth="1"/>
    <col min="8203" max="8203" width="4.7109375" customWidth="1"/>
    <col min="8204" max="8204" width="4.42578125" customWidth="1"/>
    <col min="8205" max="8205" width="5.42578125" customWidth="1"/>
    <col min="8206" max="8206" width="4.42578125" customWidth="1"/>
    <col min="8207" max="8207" width="5.7109375" customWidth="1"/>
    <col min="8208" max="8208" width="7.28515625" customWidth="1"/>
    <col min="8209" max="8212" width="3.42578125" customWidth="1"/>
    <col min="8213" max="8215" width="3.7109375" customWidth="1"/>
    <col min="8216" max="8216" width="4.28515625" customWidth="1"/>
    <col min="8217" max="8217" width="4" customWidth="1"/>
    <col min="8218" max="8218" width="3.85546875" customWidth="1"/>
    <col min="8219" max="8219" width="2" customWidth="1"/>
    <col min="8220" max="8220" width="4.5703125" customWidth="1"/>
    <col min="8221" max="8221" width="1.5703125" customWidth="1"/>
    <col min="8222" max="8224" width="4.5703125" customWidth="1"/>
    <col min="8225" max="8235" width="4.28515625" customWidth="1"/>
    <col min="8236" max="8236" width="4.42578125" customWidth="1"/>
    <col min="8237" max="8237" width="4.7109375" customWidth="1"/>
    <col min="8238" max="8238" width="4.5703125" customWidth="1"/>
    <col min="8239" max="8239" width="4.28515625" customWidth="1"/>
    <col min="8240" max="8241" width="4.7109375" customWidth="1"/>
    <col min="8242" max="8242" width="5.140625" customWidth="1"/>
    <col min="8243" max="8243" width="3.85546875" customWidth="1"/>
    <col min="8244" max="8244" width="4" customWidth="1"/>
    <col min="8245" max="8245" width="2.85546875" customWidth="1"/>
    <col min="8246" max="8246" width="1.5703125" customWidth="1"/>
    <col min="8247" max="8247" width="1.7109375" customWidth="1"/>
    <col min="8248" max="8248" width="2.85546875" customWidth="1"/>
    <col min="8249" max="8249" width="2.28515625" customWidth="1"/>
    <col min="8449" max="8449" width="1.28515625" customWidth="1"/>
    <col min="8450" max="8450" width="2.7109375" customWidth="1"/>
    <col min="8451" max="8451" width="2.140625" customWidth="1"/>
    <col min="8452" max="8452" width="3.5703125" customWidth="1"/>
    <col min="8453" max="8453" width="4.5703125" customWidth="1"/>
    <col min="8454" max="8454" width="2.7109375" customWidth="1"/>
    <col min="8455" max="8455" width="3" customWidth="1"/>
    <col min="8456" max="8457" width="3.7109375" customWidth="1"/>
    <col min="8458" max="8458" width="5.140625" customWidth="1"/>
    <col min="8459" max="8459" width="4.7109375" customWidth="1"/>
    <col min="8460" max="8460" width="4.42578125" customWidth="1"/>
    <col min="8461" max="8461" width="5.42578125" customWidth="1"/>
    <col min="8462" max="8462" width="4.42578125" customWidth="1"/>
    <col min="8463" max="8463" width="5.7109375" customWidth="1"/>
    <col min="8464" max="8464" width="7.28515625" customWidth="1"/>
    <col min="8465" max="8468" width="3.42578125" customWidth="1"/>
    <col min="8469" max="8471" width="3.7109375" customWidth="1"/>
    <col min="8472" max="8472" width="4.28515625" customWidth="1"/>
    <col min="8473" max="8473" width="4" customWidth="1"/>
    <col min="8474" max="8474" width="3.85546875" customWidth="1"/>
    <col min="8475" max="8475" width="2" customWidth="1"/>
    <col min="8476" max="8476" width="4.5703125" customWidth="1"/>
    <col min="8477" max="8477" width="1.5703125" customWidth="1"/>
    <col min="8478" max="8480" width="4.5703125" customWidth="1"/>
    <col min="8481" max="8491" width="4.28515625" customWidth="1"/>
    <col min="8492" max="8492" width="4.42578125" customWidth="1"/>
    <col min="8493" max="8493" width="4.7109375" customWidth="1"/>
    <col min="8494" max="8494" width="4.5703125" customWidth="1"/>
    <col min="8495" max="8495" width="4.28515625" customWidth="1"/>
    <col min="8496" max="8497" width="4.7109375" customWidth="1"/>
    <col min="8498" max="8498" width="5.140625" customWidth="1"/>
    <col min="8499" max="8499" width="3.85546875" customWidth="1"/>
    <col min="8500" max="8500" width="4" customWidth="1"/>
    <col min="8501" max="8501" width="2.85546875" customWidth="1"/>
    <col min="8502" max="8502" width="1.5703125" customWidth="1"/>
    <col min="8503" max="8503" width="1.7109375" customWidth="1"/>
    <col min="8504" max="8504" width="2.85546875" customWidth="1"/>
    <col min="8505" max="8505" width="2.28515625" customWidth="1"/>
    <col min="8705" max="8705" width="1.28515625" customWidth="1"/>
    <col min="8706" max="8706" width="2.7109375" customWidth="1"/>
    <col min="8707" max="8707" width="2.140625" customWidth="1"/>
    <col min="8708" max="8708" width="3.5703125" customWidth="1"/>
    <col min="8709" max="8709" width="4.5703125" customWidth="1"/>
    <col min="8710" max="8710" width="2.7109375" customWidth="1"/>
    <col min="8711" max="8711" width="3" customWidth="1"/>
    <col min="8712" max="8713" width="3.7109375" customWidth="1"/>
    <col min="8714" max="8714" width="5.140625" customWidth="1"/>
    <col min="8715" max="8715" width="4.7109375" customWidth="1"/>
    <col min="8716" max="8716" width="4.42578125" customWidth="1"/>
    <col min="8717" max="8717" width="5.42578125" customWidth="1"/>
    <col min="8718" max="8718" width="4.42578125" customWidth="1"/>
    <col min="8719" max="8719" width="5.7109375" customWidth="1"/>
    <col min="8720" max="8720" width="7.28515625" customWidth="1"/>
    <col min="8721" max="8724" width="3.42578125" customWidth="1"/>
    <col min="8725" max="8727" width="3.7109375" customWidth="1"/>
    <col min="8728" max="8728" width="4.28515625" customWidth="1"/>
    <col min="8729" max="8729" width="4" customWidth="1"/>
    <col min="8730" max="8730" width="3.85546875" customWidth="1"/>
    <col min="8731" max="8731" width="2" customWidth="1"/>
    <col min="8732" max="8732" width="4.5703125" customWidth="1"/>
    <col min="8733" max="8733" width="1.5703125" customWidth="1"/>
    <col min="8734" max="8736" width="4.5703125" customWidth="1"/>
    <col min="8737" max="8747" width="4.28515625" customWidth="1"/>
    <col min="8748" max="8748" width="4.42578125" customWidth="1"/>
    <col min="8749" max="8749" width="4.7109375" customWidth="1"/>
    <col min="8750" max="8750" width="4.5703125" customWidth="1"/>
    <col min="8751" max="8751" width="4.28515625" customWidth="1"/>
    <col min="8752" max="8753" width="4.7109375" customWidth="1"/>
    <col min="8754" max="8754" width="5.140625" customWidth="1"/>
    <col min="8755" max="8755" width="3.85546875" customWidth="1"/>
    <col min="8756" max="8756" width="4" customWidth="1"/>
    <col min="8757" max="8757" width="2.85546875" customWidth="1"/>
    <col min="8758" max="8758" width="1.5703125" customWidth="1"/>
    <col min="8759" max="8759" width="1.7109375" customWidth="1"/>
    <col min="8760" max="8760" width="2.85546875" customWidth="1"/>
    <col min="8761" max="8761" width="2.28515625" customWidth="1"/>
    <col min="8961" max="8961" width="1.28515625" customWidth="1"/>
    <col min="8962" max="8962" width="2.7109375" customWidth="1"/>
    <col min="8963" max="8963" width="2.140625" customWidth="1"/>
    <col min="8964" max="8964" width="3.5703125" customWidth="1"/>
    <col min="8965" max="8965" width="4.5703125" customWidth="1"/>
    <col min="8966" max="8966" width="2.7109375" customWidth="1"/>
    <col min="8967" max="8967" width="3" customWidth="1"/>
    <col min="8968" max="8969" width="3.7109375" customWidth="1"/>
    <col min="8970" max="8970" width="5.140625" customWidth="1"/>
    <col min="8971" max="8971" width="4.7109375" customWidth="1"/>
    <col min="8972" max="8972" width="4.42578125" customWidth="1"/>
    <col min="8973" max="8973" width="5.42578125" customWidth="1"/>
    <col min="8974" max="8974" width="4.42578125" customWidth="1"/>
    <col min="8975" max="8975" width="5.7109375" customWidth="1"/>
    <col min="8976" max="8976" width="7.28515625" customWidth="1"/>
    <col min="8977" max="8980" width="3.42578125" customWidth="1"/>
    <col min="8981" max="8983" width="3.7109375" customWidth="1"/>
    <col min="8984" max="8984" width="4.28515625" customWidth="1"/>
    <col min="8985" max="8985" width="4" customWidth="1"/>
    <col min="8986" max="8986" width="3.85546875" customWidth="1"/>
    <col min="8987" max="8987" width="2" customWidth="1"/>
    <col min="8988" max="8988" width="4.5703125" customWidth="1"/>
    <col min="8989" max="8989" width="1.5703125" customWidth="1"/>
    <col min="8990" max="8992" width="4.5703125" customWidth="1"/>
    <col min="8993" max="9003" width="4.28515625" customWidth="1"/>
    <col min="9004" max="9004" width="4.42578125" customWidth="1"/>
    <col min="9005" max="9005" width="4.7109375" customWidth="1"/>
    <col min="9006" max="9006" width="4.5703125" customWidth="1"/>
    <col min="9007" max="9007" width="4.28515625" customWidth="1"/>
    <col min="9008" max="9009" width="4.7109375" customWidth="1"/>
    <col min="9010" max="9010" width="5.140625" customWidth="1"/>
    <col min="9011" max="9011" width="3.85546875" customWidth="1"/>
    <col min="9012" max="9012" width="4" customWidth="1"/>
    <col min="9013" max="9013" width="2.85546875" customWidth="1"/>
    <col min="9014" max="9014" width="1.5703125" customWidth="1"/>
    <col min="9015" max="9015" width="1.7109375" customWidth="1"/>
    <col min="9016" max="9016" width="2.85546875" customWidth="1"/>
    <col min="9017" max="9017" width="2.28515625" customWidth="1"/>
    <col min="9217" max="9217" width="1.28515625" customWidth="1"/>
    <col min="9218" max="9218" width="2.7109375" customWidth="1"/>
    <col min="9219" max="9219" width="2.140625" customWidth="1"/>
    <col min="9220" max="9220" width="3.5703125" customWidth="1"/>
    <col min="9221" max="9221" width="4.5703125" customWidth="1"/>
    <col min="9222" max="9222" width="2.7109375" customWidth="1"/>
    <col min="9223" max="9223" width="3" customWidth="1"/>
    <col min="9224" max="9225" width="3.7109375" customWidth="1"/>
    <col min="9226" max="9226" width="5.140625" customWidth="1"/>
    <col min="9227" max="9227" width="4.7109375" customWidth="1"/>
    <col min="9228" max="9228" width="4.42578125" customWidth="1"/>
    <col min="9229" max="9229" width="5.42578125" customWidth="1"/>
    <col min="9230" max="9230" width="4.42578125" customWidth="1"/>
    <col min="9231" max="9231" width="5.7109375" customWidth="1"/>
    <col min="9232" max="9232" width="7.28515625" customWidth="1"/>
    <col min="9233" max="9236" width="3.42578125" customWidth="1"/>
    <col min="9237" max="9239" width="3.7109375" customWidth="1"/>
    <col min="9240" max="9240" width="4.28515625" customWidth="1"/>
    <col min="9241" max="9241" width="4" customWidth="1"/>
    <col min="9242" max="9242" width="3.85546875" customWidth="1"/>
    <col min="9243" max="9243" width="2" customWidth="1"/>
    <col min="9244" max="9244" width="4.5703125" customWidth="1"/>
    <col min="9245" max="9245" width="1.5703125" customWidth="1"/>
    <col min="9246" max="9248" width="4.5703125" customWidth="1"/>
    <col min="9249" max="9259" width="4.28515625" customWidth="1"/>
    <col min="9260" max="9260" width="4.42578125" customWidth="1"/>
    <col min="9261" max="9261" width="4.7109375" customWidth="1"/>
    <col min="9262" max="9262" width="4.5703125" customWidth="1"/>
    <col min="9263" max="9263" width="4.28515625" customWidth="1"/>
    <col min="9264" max="9265" width="4.7109375" customWidth="1"/>
    <col min="9266" max="9266" width="5.140625" customWidth="1"/>
    <col min="9267" max="9267" width="3.85546875" customWidth="1"/>
    <col min="9268" max="9268" width="4" customWidth="1"/>
    <col min="9269" max="9269" width="2.85546875" customWidth="1"/>
    <col min="9270" max="9270" width="1.5703125" customWidth="1"/>
    <col min="9271" max="9271" width="1.7109375" customWidth="1"/>
    <col min="9272" max="9272" width="2.85546875" customWidth="1"/>
    <col min="9273" max="9273" width="2.28515625" customWidth="1"/>
    <col min="9473" max="9473" width="1.28515625" customWidth="1"/>
    <col min="9474" max="9474" width="2.7109375" customWidth="1"/>
    <col min="9475" max="9475" width="2.140625" customWidth="1"/>
    <col min="9476" max="9476" width="3.5703125" customWidth="1"/>
    <col min="9477" max="9477" width="4.5703125" customWidth="1"/>
    <col min="9478" max="9478" width="2.7109375" customWidth="1"/>
    <col min="9479" max="9479" width="3" customWidth="1"/>
    <col min="9480" max="9481" width="3.7109375" customWidth="1"/>
    <col min="9482" max="9482" width="5.140625" customWidth="1"/>
    <col min="9483" max="9483" width="4.7109375" customWidth="1"/>
    <col min="9484" max="9484" width="4.42578125" customWidth="1"/>
    <col min="9485" max="9485" width="5.42578125" customWidth="1"/>
    <col min="9486" max="9486" width="4.42578125" customWidth="1"/>
    <col min="9487" max="9487" width="5.7109375" customWidth="1"/>
    <col min="9488" max="9488" width="7.28515625" customWidth="1"/>
    <col min="9489" max="9492" width="3.42578125" customWidth="1"/>
    <col min="9493" max="9495" width="3.7109375" customWidth="1"/>
    <col min="9496" max="9496" width="4.28515625" customWidth="1"/>
    <col min="9497" max="9497" width="4" customWidth="1"/>
    <col min="9498" max="9498" width="3.85546875" customWidth="1"/>
    <col min="9499" max="9499" width="2" customWidth="1"/>
    <col min="9500" max="9500" width="4.5703125" customWidth="1"/>
    <col min="9501" max="9501" width="1.5703125" customWidth="1"/>
    <col min="9502" max="9504" width="4.5703125" customWidth="1"/>
    <col min="9505" max="9515" width="4.28515625" customWidth="1"/>
    <col min="9516" max="9516" width="4.42578125" customWidth="1"/>
    <col min="9517" max="9517" width="4.7109375" customWidth="1"/>
    <col min="9518" max="9518" width="4.5703125" customWidth="1"/>
    <col min="9519" max="9519" width="4.28515625" customWidth="1"/>
    <col min="9520" max="9521" width="4.7109375" customWidth="1"/>
    <col min="9522" max="9522" width="5.140625" customWidth="1"/>
    <col min="9523" max="9523" width="3.85546875" customWidth="1"/>
    <col min="9524" max="9524" width="4" customWidth="1"/>
    <col min="9525" max="9525" width="2.85546875" customWidth="1"/>
    <col min="9526" max="9526" width="1.5703125" customWidth="1"/>
    <col min="9527" max="9527" width="1.7109375" customWidth="1"/>
    <col min="9528" max="9528" width="2.85546875" customWidth="1"/>
    <col min="9529" max="9529" width="2.28515625" customWidth="1"/>
    <col min="9729" max="9729" width="1.28515625" customWidth="1"/>
    <col min="9730" max="9730" width="2.7109375" customWidth="1"/>
    <col min="9731" max="9731" width="2.140625" customWidth="1"/>
    <col min="9732" max="9732" width="3.5703125" customWidth="1"/>
    <col min="9733" max="9733" width="4.5703125" customWidth="1"/>
    <col min="9734" max="9734" width="2.7109375" customWidth="1"/>
    <col min="9735" max="9735" width="3" customWidth="1"/>
    <col min="9736" max="9737" width="3.7109375" customWidth="1"/>
    <col min="9738" max="9738" width="5.140625" customWidth="1"/>
    <col min="9739" max="9739" width="4.7109375" customWidth="1"/>
    <col min="9740" max="9740" width="4.42578125" customWidth="1"/>
    <col min="9741" max="9741" width="5.42578125" customWidth="1"/>
    <col min="9742" max="9742" width="4.42578125" customWidth="1"/>
    <col min="9743" max="9743" width="5.7109375" customWidth="1"/>
    <col min="9744" max="9744" width="7.28515625" customWidth="1"/>
    <col min="9745" max="9748" width="3.42578125" customWidth="1"/>
    <col min="9749" max="9751" width="3.7109375" customWidth="1"/>
    <col min="9752" max="9752" width="4.28515625" customWidth="1"/>
    <col min="9753" max="9753" width="4" customWidth="1"/>
    <col min="9754" max="9754" width="3.85546875" customWidth="1"/>
    <col min="9755" max="9755" width="2" customWidth="1"/>
    <col min="9756" max="9756" width="4.5703125" customWidth="1"/>
    <col min="9757" max="9757" width="1.5703125" customWidth="1"/>
    <col min="9758" max="9760" width="4.5703125" customWidth="1"/>
    <col min="9761" max="9771" width="4.28515625" customWidth="1"/>
    <col min="9772" max="9772" width="4.42578125" customWidth="1"/>
    <col min="9773" max="9773" width="4.7109375" customWidth="1"/>
    <col min="9774" max="9774" width="4.5703125" customWidth="1"/>
    <col min="9775" max="9775" width="4.28515625" customWidth="1"/>
    <col min="9776" max="9777" width="4.7109375" customWidth="1"/>
    <col min="9778" max="9778" width="5.140625" customWidth="1"/>
    <col min="9779" max="9779" width="3.85546875" customWidth="1"/>
    <col min="9780" max="9780" width="4" customWidth="1"/>
    <col min="9781" max="9781" width="2.85546875" customWidth="1"/>
    <col min="9782" max="9782" width="1.5703125" customWidth="1"/>
    <col min="9783" max="9783" width="1.7109375" customWidth="1"/>
    <col min="9784" max="9784" width="2.85546875" customWidth="1"/>
    <col min="9785" max="9785" width="2.28515625" customWidth="1"/>
    <col min="9985" max="9985" width="1.28515625" customWidth="1"/>
    <col min="9986" max="9986" width="2.7109375" customWidth="1"/>
    <col min="9987" max="9987" width="2.140625" customWidth="1"/>
    <col min="9988" max="9988" width="3.5703125" customWidth="1"/>
    <col min="9989" max="9989" width="4.5703125" customWidth="1"/>
    <col min="9990" max="9990" width="2.7109375" customWidth="1"/>
    <col min="9991" max="9991" width="3" customWidth="1"/>
    <col min="9992" max="9993" width="3.7109375" customWidth="1"/>
    <col min="9994" max="9994" width="5.140625" customWidth="1"/>
    <col min="9995" max="9995" width="4.7109375" customWidth="1"/>
    <col min="9996" max="9996" width="4.42578125" customWidth="1"/>
    <col min="9997" max="9997" width="5.42578125" customWidth="1"/>
    <col min="9998" max="9998" width="4.42578125" customWidth="1"/>
    <col min="9999" max="9999" width="5.7109375" customWidth="1"/>
    <col min="10000" max="10000" width="7.28515625" customWidth="1"/>
    <col min="10001" max="10004" width="3.42578125" customWidth="1"/>
    <col min="10005" max="10007" width="3.7109375" customWidth="1"/>
    <col min="10008" max="10008" width="4.28515625" customWidth="1"/>
    <col min="10009" max="10009" width="4" customWidth="1"/>
    <col min="10010" max="10010" width="3.85546875" customWidth="1"/>
    <col min="10011" max="10011" width="2" customWidth="1"/>
    <col min="10012" max="10012" width="4.5703125" customWidth="1"/>
    <col min="10013" max="10013" width="1.5703125" customWidth="1"/>
    <col min="10014" max="10016" width="4.5703125" customWidth="1"/>
    <col min="10017" max="10027" width="4.28515625" customWidth="1"/>
    <col min="10028" max="10028" width="4.42578125" customWidth="1"/>
    <col min="10029" max="10029" width="4.7109375" customWidth="1"/>
    <col min="10030" max="10030" width="4.5703125" customWidth="1"/>
    <col min="10031" max="10031" width="4.28515625" customWidth="1"/>
    <col min="10032" max="10033" width="4.7109375" customWidth="1"/>
    <col min="10034" max="10034" width="5.140625" customWidth="1"/>
    <col min="10035" max="10035" width="3.85546875" customWidth="1"/>
    <col min="10036" max="10036" width="4" customWidth="1"/>
    <col min="10037" max="10037" width="2.85546875" customWidth="1"/>
    <col min="10038" max="10038" width="1.5703125" customWidth="1"/>
    <col min="10039" max="10039" width="1.7109375" customWidth="1"/>
    <col min="10040" max="10040" width="2.85546875" customWidth="1"/>
    <col min="10041" max="10041" width="2.28515625" customWidth="1"/>
    <col min="10241" max="10241" width="1.28515625" customWidth="1"/>
    <col min="10242" max="10242" width="2.7109375" customWidth="1"/>
    <col min="10243" max="10243" width="2.140625" customWidth="1"/>
    <col min="10244" max="10244" width="3.5703125" customWidth="1"/>
    <col min="10245" max="10245" width="4.5703125" customWidth="1"/>
    <col min="10246" max="10246" width="2.7109375" customWidth="1"/>
    <col min="10247" max="10247" width="3" customWidth="1"/>
    <col min="10248" max="10249" width="3.7109375" customWidth="1"/>
    <col min="10250" max="10250" width="5.140625" customWidth="1"/>
    <col min="10251" max="10251" width="4.7109375" customWidth="1"/>
    <col min="10252" max="10252" width="4.42578125" customWidth="1"/>
    <col min="10253" max="10253" width="5.42578125" customWidth="1"/>
    <col min="10254" max="10254" width="4.42578125" customWidth="1"/>
    <col min="10255" max="10255" width="5.7109375" customWidth="1"/>
    <col min="10256" max="10256" width="7.28515625" customWidth="1"/>
    <col min="10257" max="10260" width="3.42578125" customWidth="1"/>
    <col min="10261" max="10263" width="3.7109375" customWidth="1"/>
    <col min="10264" max="10264" width="4.28515625" customWidth="1"/>
    <col min="10265" max="10265" width="4" customWidth="1"/>
    <col min="10266" max="10266" width="3.85546875" customWidth="1"/>
    <col min="10267" max="10267" width="2" customWidth="1"/>
    <col min="10268" max="10268" width="4.5703125" customWidth="1"/>
    <col min="10269" max="10269" width="1.5703125" customWidth="1"/>
    <col min="10270" max="10272" width="4.5703125" customWidth="1"/>
    <col min="10273" max="10283" width="4.28515625" customWidth="1"/>
    <col min="10284" max="10284" width="4.42578125" customWidth="1"/>
    <col min="10285" max="10285" width="4.7109375" customWidth="1"/>
    <col min="10286" max="10286" width="4.5703125" customWidth="1"/>
    <col min="10287" max="10287" width="4.28515625" customWidth="1"/>
    <col min="10288" max="10289" width="4.7109375" customWidth="1"/>
    <col min="10290" max="10290" width="5.140625" customWidth="1"/>
    <col min="10291" max="10291" width="3.85546875" customWidth="1"/>
    <col min="10292" max="10292" width="4" customWidth="1"/>
    <col min="10293" max="10293" width="2.85546875" customWidth="1"/>
    <col min="10294" max="10294" width="1.5703125" customWidth="1"/>
    <col min="10295" max="10295" width="1.7109375" customWidth="1"/>
    <col min="10296" max="10296" width="2.85546875" customWidth="1"/>
    <col min="10297" max="10297" width="2.28515625" customWidth="1"/>
    <col min="10497" max="10497" width="1.28515625" customWidth="1"/>
    <col min="10498" max="10498" width="2.7109375" customWidth="1"/>
    <col min="10499" max="10499" width="2.140625" customWidth="1"/>
    <col min="10500" max="10500" width="3.5703125" customWidth="1"/>
    <col min="10501" max="10501" width="4.5703125" customWidth="1"/>
    <col min="10502" max="10502" width="2.7109375" customWidth="1"/>
    <col min="10503" max="10503" width="3" customWidth="1"/>
    <col min="10504" max="10505" width="3.7109375" customWidth="1"/>
    <col min="10506" max="10506" width="5.140625" customWidth="1"/>
    <col min="10507" max="10507" width="4.7109375" customWidth="1"/>
    <col min="10508" max="10508" width="4.42578125" customWidth="1"/>
    <col min="10509" max="10509" width="5.42578125" customWidth="1"/>
    <col min="10510" max="10510" width="4.42578125" customWidth="1"/>
    <col min="10511" max="10511" width="5.7109375" customWidth="1"/>
    <col min="10512" max="10512" width="7.28515625" customWidth="1"/>
    <col min="10513" max="10516" width="3.42578125" customWidth="1"/>
    <col min="10517" max="10519" width="3.7109375" customWidth="1"/>
    <col min="10520" max="10520" width="4.28515625" customWidth="1"/>
    <col min="10521" max="10521" width="4" customWidth="1"/>
    <col min="10522" max="10522" width="3.85546875" customWidth="1"/>
    <col min="10523" max="10523" width="2" customWidth="1"/>
    <col min="10524" max="10524" width="4.5703125" customWidth="1"/>
    <col min="10525" max="10525" width="1.5703125" customWidth="1"/>
    <col min="10526" max="10528" width="4.5703125" customWidth="1"/>
    <col min="10529" max="10539" width="4.28515625" customWidth="1"/>
    <col min="10540" max="10540" width="4.42578125" customWidth="1"/>
    <col min="10541" max="10541" width="4.7109375" customWidth="1"/>
    <col min="10542" max="10542" width="4.5703125" customWidth="1"/>
    <col min="10543" max="10543" width="4.28515625" customWidth="1"/>
    <col min="10544" max="10545" width="4.7109375" customWidth="1"/>
    <col min="10546" max="10546" width="5.140625" customWidth="1"/>
    <col min="10547" max="10547" width="3.85546875" customWidth="1"/>
    <col min="10548" max="10548" width="4" customWidth="1"/>
    <col min="10549" max="10549" width="2.85546875" customWidth="1"/>
    <col min="10550" max="10550" width="1.5703125" customWidth="1"/>
    <col min="10551" max="10551" width="1.7109375" customWidth="1"/>
    <col min="10552" max="10552" width="2.85546875" customWidth="1"/>
    <col min="10553" max="10553" width="2.28515625" customWidth="1"/>
    <col min="10753" max="10753" width="1.28515625" customWidth="1"/>
    <col min="10754" max="10754" width="2.7109375" customWidth="1"/>
    <col min="10755" max="10755" width="2.140625" customWidth="1"/>
    <col min="10756" max="10756" width="3.5703125" customWidth="1"/>
    <col min="10757" max="10757" width="4.5703125" customWidth="1"/>
    <col min="10758" max="10758" width="2.7109375" customWidth="1"/>
    <col min="10759" max="10759" width="3" customWidth="1"/>
    <col min="10760" max="10761" width="3.7109375" customWidth="1"/>
    <col min="10762" max="10762" width="5.140625" customWidth="1"/>
    <col min="10763" max="10763" width="4.7109375" customWidth="1"/>
    <col min="10764" max="10764" width="4.42578125" customWidth="1"/>
    <col min="10765" max="10765" width="5.42578125" customWidth="1"/>
    <col min="10766" max="10766" width="4.42578125" customWidth="1"/>
    <col min="10767" max="10767" width="5.7109375" customWidth="1"/>
    <col min="10768" max="10768" width="7.28515625" customWidth="1"/>
    <col min="10769" max="10772" width="3.42578125" customWidth="1"/>
    <col min="10773" max="10775" width="3.7109375" customWidth="1"/>
    <col min="10776" max="10776" width="4.28515625" customWidth="1"/>
    <col min="10777" max="10777" width="4" customWidth="1"/>
    <col min="10778" max="10778" width="3.85546875" customWidth="1"/>
    <col min="10779" max="10779" width="2" customWidth="1"/>
    <col min="10780" max="10780" width="4.5703125" customWidth="1"/>
    <col min="10781" max="10781" width="1.5703125" customWidth="1"/>
    <col min="10782" max="10784" width="4.5703125" customWidth="1"/>
    <col min="10785" max="10795" width="4.28515625" customWidth="1"/>
    <col min="10796" max="10796" width="4.42578125" customWidth="1"/>
    <col min="10797" max="10797" width="4.7109375" customWidth="1"/>
    <col min="10798" max="10798" width="4.5703125" customWidth="1"/>
    <col min="10799" max="10799" width="4.28515625" customWidth="1"/>
    <col min="10800" max="10801" width="4.7109375" customWidth="1"/>
    <col min="10802" max="10802" width="5.140625" customWidth="1"/>
    <col min="10803" max="10803" width="3.85546875" customWidth="1"/>
    <col min="10804" max="10804" width="4" customWidth="1"/>
    <col min="10805" max="10805" width="2.85546875" customWidth="1"/>
    <col min="10806" max="10806" width="1.5703125" customWidth="1"/>
    <col min="10807" max="10807" width="1.7109375" customWidth="1"/>
    <col min="10808" max="10808" width="2.85546875" customWidth="1"/>
    <col min="10809" max="10809" width="2.28515625" customWidth="1"/>
    <col min="11009" max="11009" width="1.28515625" customWidth="1"/>
    <col min="11010" max="11010" width="2.7109375" customWidth="1"/>
    <col min="11011" max="11011" width="2.140625" customWidth="1"/>
    <col min="11012" max="11012" width="3.5703125" customWidth="1"/>
    <col min="11013" max="11013" width="4.5703125" customWidth="1"/>
    <col min="11014" max="11014" width="2.7109375" customWidth="1"/>
    <col min="11015" max="11015" width="3" customWidth="1"/>
    <col min="11016" max="11017" width="3.7109375" customWidth="1"/>
    <col min="11018" max="11018" width="5.140625" customWidth="1"/>
    <col min="11019" max="11019" width="4.7109375" customWidth="1"/>
    <col min="11020" max="11020" width="4.42578125" customWidth="1"/>
    <col min="11021" max="11021" width="5.42578125" customWidth="1"/>
    <col min="11022" max="11022" width="4.42578125" customWidth="1"/>
    <col min="11023" max="11023" width="5.7109375" customWidth="1"/>
    <col min="11024" max="11024" width="7.28515625" customWidth="1"/>
    <col min="11025" max="11028" width="3.42578125" customWidth="1"/>
    <col min="11029" max="11031" width="3.7109375" customWidth="1"/>
    <col min="11032" max="11032" width="4.28515625" customWidth="1"/>
    <col min="11033" max="11033" width="4" customWidth="1"/>
    <col min="11034" max="11034" width="3.85546875" customWidth="1"/>
    <col min="11035" max="11035" width="2" customWidth="1"/>
    <col min="11036" max="11036" width="4.5703125" customWidth="1"/>
    <col min="11037" max="11037" width="1.5703125" customWidth="1"/>
    <col min="11038" max="11040" width="4.5703125" customWidth="1"/>
    <col min="11041" max="11051" width="4.28515625" customWidth="1"/>
    <col min="11052" max="11052" width="4.42578125" customWidth="1"/>
    <col min="11053" max="11053" width="4.7109375" customWidth="1"/>
    <col min="11054" max="11054" width="4.5703125" customWidth="1"/>
    <col min="11055" max="11055" width="4.28515625" customWidth="1"/>
    <col min="11056" max="11057" width="4.7109375" customWidth="1"/>
    <col min="11058" max="11058" width="5.140625" customWidth="1"/>
    <col min="11059" max="11059" width="3.85546875" customWidth="1"/>
    <col min="11060" max="11060" width="4" customWidth="1"/>
    <col min="11061" max="11061" width="2.85546875" customWidth="1"/>
    <col min="11062" max="11062" width="1.5703125" customWidth="1"/>
    <col min="11063" max="11063" width="1.7109375" customWidth="1"/>
    <col min="11064" max="11064" width="2.85546875" customWidth="1"/>
    <col min="11065" max="11065" width="2.28515625" customWidth="1"/>
    <col min="11265" max="11265" width="1.28515625" customWidth="1"/>
    <col min="11266" max="11266" width="2.7109375" customWidth="1"/>
    <col min="11267" max="11267" width="2.140625" customWidth="1"/>
    <col min="11268" max="11268" width="3.5703125" customWidth="1"/>
    <col min="11269" max="11269" width="4.5703125" customWidth="1"/>
    <col min="11270" max="11270" width="2.7109375" customWidth="1"/>
    <col min="11271" max="11271" width="3" customWidth="1"/>
    <col min="11272" max="11273" width="3.7109375" customWidth="1"/>
    <col min="11274" max="11274" width="5.140625" customWidth="1"/>
    <col min="11275" max="11275" width="4.7109375" customWidth="1"/>
    <col min="11276" max="11276" width="4.42578125" customWidth="1"/>
    <col min="11277" max="11277" width="5.42578125" customWidth="1"/>
    <col min="11278" max="11278" width="4.42578125" customWidth="1"/>
    <col min="11279" max="11279" width="5.7109375" customWidth="1"/>
    <col min="11280" max="11280" width="7.28515625" customWidth="1"/>
    <col min="11281" max="11284" width="3.42578125" customWidth="1"/>
    <col min="11285" max="11287" width="3.7109375" customWidth="1"/>
    <col min="11288" max="11288" width="4.28515625" customWidth="1"/>
    <col min="11289" max="11289" width="4" customWidth="1"/>
    <col min="11290" max="11290" width="3.85546875" customWidth="1"/>
    <col min="11291" max="11291" width="2" customWidth="1"/>
    <col min="11292" max="11292" width="4.5703125" customWidth="1"/>
    <col min="11293" max="11293" width="1.5703125" customWidth="1"/>
    <col min="11294" max="11296" width="4.5703125" customWidth="1"/>
    <col min="11297" max="11307" width="4.28515625" customWidth="1"/>
    <col min="11308" max="11308" width="4.42578125" customWidth="1"/>
    <col min="11309" max="11309" width="4.7109375" customWidth="1"/>
    <col min="11310" max="11310" width="4.5703125" customWidth="1"/>
    <col min="11311" max="11311" width="4.28515625" customWidth="1"/>
    <col min="11312" max="11313" width="4.7109375" customWidth="1"/>
    <col min="11314" max="11314" width="5.140625" customWidth="1"/>
    <col min="11315" max="11315" width="3.85546875" customWidth="1"/>
    <col min="11316" max="11316" width="4" customWidth="1"/>
    <col min="11317" max="11317" width="2.85546875" customWidth="1"/>
    <col min="11318" max="11318" width="1.5703125" customWidth="1"/>
    <col min="11319" max="11319" width="1.7109375" customWidth="1"/>
    <col min="11320" max="11320" width="2.85546875" customWidth="1"/>
    <col min="11321" max="11321" width="2.28515625" customWidth="1"/>
    <col min="11521" max="11521" width="1.28515625" customWidth="1"/>
    <col min="11522" max="11522" width="2.7109375" customWidth="1"/>
    <col min="11523" max="11523" width="2.140625" customWidth="1"/>
    <col min="11524" max="11524" width="3.5703125" customWidth="1"/>
    <col min="11525" max="11525" width="4.5703125" customWidth="1"/>
    <col min="11526" max="11526" width="2.7109375" customWidth="1"/>
    <col min="11527" max="11527" width="3" customWidth="1"/>
    <col min="11528" max="11529" width="3.7109375" customWidth="1"/>
    <col min="11530" max="11530" width="5.140625" customWidth="1"/>
    <col min="11531" max="11531" width="4.7109375" customWidth="1"/>
    <col min="11532" max="11532" width="4.42578125" customWidth="1"/>
    <col min="11533" max="11533" width="5.42578125" customWidth="1"/>
    <col min="11534" max="11534" width="4.42578125" customWidth="1"/>
    <col min="11535" max="11535" width="5.7109375" customWidth="1"/>
    <col min="11536" max="11536" width="7.28515625" customWidth="1"/>
    <col min="11537" max="11540" width="3.42578125" customWidth="1"/>
    <col min="11541" max="11543" width="3.7109375" customWidth="1"/>
    <col min="11544" max="11544" width="4.28515625" customWidth="1"/>
    <col min="11545" max="11545" width="4" customWidth="1"/>
    <col min="11546" max="11546" width="3.85546875" customWidth="1"/>
    <col min="11547" max="11547" width="2" customWidth="1"/>
    <col min="11548" max="11548" width="4.5703125" customWidth="1"/>
    <col min="11549" max="11549" width="1.5703125" customWidth="1"/>
    <col min="11550" max="11552" width="4.5703125" customWidth="1"/>
    <col min="11553" max="11563" width="4.28515625" customWidth="1"/>
    <col min="11564" max="11564" width="4.42578125" customWidth="1"/>
    <col min="11565" max="11565" width="4.7109375" customWidth="1"/>
    <col min="11566" max="11566" width="4.5703125" customWidth="1"/>
    <col min="11567" max="11567" width="4.28515625" customWidth="1"/>
    <col min="11568" max="11569" width="4.7109375" customWidth="1"/>
    <col min="11570" max="11570" width="5.140625" customWidth="1"/>
    <col min="11571" max="11571" width="3.85546875" customWidth="1"/>
    <col min="11572" max="11572" width="4" customWidth="1"/>
    <col min="11573" max="11573" width="2.85546875" customWidth="1"/>
    <col min="11574" max="11574" width="1.5703125" customWidth="1"/>
    <col min="11575" max="11575" width="1.7109375" customWidth="1"/>
    <col min="11576" max="11576" width="2.85546875" customWidth="1"/>
    <col min="11577" max="11577" width="2.28515625" customWidth="1"/>
    <col min="11777" max="11777" width="1.28515625" customWidth="1"/>
    <col min="11778" max="11778" width="2.7109375" customWidth="1"/>
    <col min="11779" max="11779" width="2.140625" customWidth="1"/>
    <col min="11780" max="11780" width="3.5703125" customWidth="1"/>
    <col min="11781" max="11781" width="4.5703125" customWidth="1"/>
    <col min="11782" max="11782" width="2.7109375" customWidth="1"/>
    <col min="11783" max="11783" width="3" customWidth="1"/>
    <col min="11784" max="11785" width="3.7109375" customWidth="1"/>
    <col min="11786" max="11786" width="5.140625" customWidth="1"/>
    <col min="11787" max="11787" width="4.7109375" customWidth="1"/>
    <col min="11788" max="11788" width="4.42578125" customWidth="1"/>
    <col min="11789" max="11789" width="5.42578125" customWidth="1"/>
    <col min="11790" max="11790" width="4.42578125" customWidth="1"/>
    <col min="11791" max="11791" width="5.7109375" customWidth="1"/>
    <col min="11792" max="11792" width="7.28515625" customWidth="1"/>
    <col min="11793" max="11796" width="3.42578125" customWidth="1"/>
    <col min="11797" max="11799" width="3.7109375" customWidth="1"/>
    <col min="11800" max="11800" width="4.28515625" customWidth="1"/>
    <col min="11801" max="11801" width="4" customWidth="1"/>
    <col min="11802" max="11802" width="3.85546875" customWidth="1"/>
    <col min="11803" max="11803" width="2" customWidth="1"/>
    <col min="11804" max="11804" width="4.5703125" customWidth="1"/>
    <col min="11805" max="11805" width="1.5703125" customWidth="1"/>
    <col min="11806" max="11808" width="4.5703125" customWidth="1"/>
    <col min="11809" max="11819" width="4.28515625" customWidth="1"/>
    <col min="11820" max="11820" width="4.42578125" customWidth="1"/>
    <col min="11821" max="11821" width="4.7109375" customWidth="1"/>
    <col min="11822" max="11822" width="4.5703125" customWidth="1"/>
    <col min="11823" max="11823" width="4.28515625" customWidth="1"/>
    <col min="11824" max="11825" width="4.7109375" customWidth="1"/>
    <col min="11826" max="11826" width="5.140625" customWidth="1"/>
    <col min="11827" max="11827" width="3.85546875" customWidth="1"/>
    <col min="11828" max="11828" width="4" customWidth="1"/>
    <col min="11829" max="11829" width="2.85546875" customWidth="1"/>
    <col min="11830" max="11830" width="1.5703125" customWidth="1"/>
    <col min="11831" max="11831" width="1.7109375" customWidth="1"/>
    <col min="11832" max="11832" width="2.85546875" customWidth="1"/>
    <col min="11833" max="11833" width="2.28515625" customWidth="1"/>
    <col min="12033" max="12033" width="1.28515625" customWidth="1"/>
    <col min="12034" max="12034" width="2.7109375" customWidth="1"/>
    <col min="12035" max="12035" width="2.140625" customWidth="1"/>
    <col min="12036" max="12036" width="3.5703125" customWidth="1"/>
    <col min="12037" max="12037" width="4.5703125" customWidth="1"/>
    <col min="12038" max="12038" width="2.7109375" customWidth="1"/>
    <col min="12039" max="12039" width="3" customWidth="1"/>
    <col min="12040" max="12041" width="3.7109375" customWidth="1"/>
    <col min="12042" max="12042" width="5.140625" customWidth="1"/>
    <col min="12043" max="12043" width="4.7109375" customWidth="1"/>
    <col min="12044" max="12044" width="4.42578125" customWidth="1"/>
    <col min="12045" max="12045" width="5.42578125" customWidth="1"/>
    <col min="12046" max="12046" width="4.42578125" customWidth="1"/>
    <col min="12047" max="12047" width="5.7109375" customWidth="1"/>
    <col min="12048" max="12048" width="7.28515625" customWidth="1"/>
    <col min="12049" max="12052" width="3.42578125" customWidth="1"/>
    <col min="12053" max="12055" width="3.7109375" customWidth="1"/>
    <col min="12056" max="12056" width="4.28515625" customWidth="1"/>
    <col min="12057" max="12057" width="4" customWidth="1"/>
    <col min="12058" max="12058" width="3.85546875" customWidth="1"/>
    <col min="12059" max="12059" width="2" customWidth="1"/>
    <col min="12060" max="12060" width="4.5703125" customWidth="1"/>
    <col min="12061" max="12061" width="1.5703125" customWidth="1"/>
    <col min="12062" max="12064" width="4.5703125" customWidth="1"/>
    <col min="12065" max="12075" width="4.28515625" customWidth="1"/>
    <col min="12076" max="12076" width="4.42578125" customWidth="1"/>
    <col min="12077" max="12077" width="4.7109375" customWidth="1"/>
    <col min="12078" max="12078" width="4.5703125" customWidth="1"/>
    <col min="12079" max="12079" width="4.28515625" customWidth="1"/>
    <col min="12080" max="12081" width="4.7109375" customWidth="1"/>
    <col min="12082" max="12082" width="5.140625" customWidth="1"/>
    <col min="12083" max="12083" width="3.85546875" customWidth="1"/>
    <col min="12084" max="12084" width="4" customWidth="1"/>
    <col min="12085" max="12085" width="2.85546875" customWidth="1"/>
    <col min="12086" max="12086" width="1.5703125" customWidth="1"/>
    <col min="12087" max="12087" width="1.7109375" customWidth="1"/>
    <col min="12088" max="12088" width="2.85546875" customWidth="1"/>
    <col min="12089" max="12089" width="2.28515625" customWidth="1"/>
    <col min="12289" max="12289" width="1.28515625" customWidth="1"/>
    <col min="12290" max="12290" width="2.7109375" customWidth="1"/>
    <col min="12291" max="12291" width="2.140625" customWidth="1"/>
    <col min="12292" max="12292" width="3.5703125" customWidth="1"/>
    <col min="12293" max="12293" width="4.5703125" customWidth="1"/>
    <col min="12294" max="12294" width="2.7109375" customWidth="1"/>
    <col min="12295" max="12295" width="3" customWidth="1"/>
    <col min="12296" max="12297" width="3.7109375" customWidth="1"/>
    <col min="12298" max="12298" width="5.140625" customWidth="1"/>
    <col min="12299" max="12299" width="4.7109375" customWidth="1"/>
    <col min="12300" max="12300" width="4.42578125" customWidth="1"/>
    <col min="12301" max="12301" width="5.42578125" customWidth="1"/>
    <col min="12302" max="12302" width="4.42578125" customWidth="1"/>
    <col min="12303" max="12303" width="5.7109375" customWidth="1"/>
    <col min="12304" max="12304" width="7.28515625" customWidth="1"/>
    <col min="12305" max="12308" width="3.42578125" customWidth="1"/>
    <col min="12309" max="12311" width="3.7109375" customWidth="1"/>
    <col min="12312" max="12312" width="4.28515625" customWidth="1"/>
    <col min="12313" max="12313" width="4" customWidth="1"/>
    <col min="12314" max="12314" width="3.85546875" customWidth="1"/>
    <col min="12315" max="12315" width="2" customWidth="1"/>
    <col min="12316" max="12316" width="4.5703125" customWidth="1"/>
    <col min="12317" max="12317" width="1.5703125" customWidth="1"/>
    <col min="12318" max="12320" width="4.5703125" customWidth="1"/>
    <col min="12321" max="12331" width="4.28515625" customWidth="1"/>
    <col min="12332" max="12332" width="4.42578125" customWidth="1"/>
    <col min="12333" max="12333" width="4.7109375" customWidth="1"/>
    <col min="12334" max="12334" width="4.5703125" customWidth="1"/>
    <col min="12335" max="12335" width="4.28515625" customWidth="1"/>
    <col min="12336" max="12337" width="4.7109375" customWidth="1"/>
    <col min="12338" max="12338" width="5.140625" customWidth="1"/>
    <col min="12339" max="12339" width="3.85546875" customWidth="1"/>
    <col min="12340" max="12340" width="4" customWidth="1"/>
    <col min="12341" max="12341" width="2.85546875" customWidth="1"/>
    <col min="12342" max="12342" width="1.5703125" customWidth="1"/>
    <col min="12343" max="12343" width="1.7109375" customWidth="1"/>
    <col min="12344" max="12344" width="2.85546875" customWidth="1"/>
    <col min="12345" max="12345" width="2.28515625" customWidth="1"/>
    <col min="12545" max="12545" width="1.28515625" customWidth="1"/>
    <col min="12546" max="12546" width="2.7109375" customWidth="1"/>
    <col min="12547" max="12547" width="2.140625" customWidth="1"/>
    <col min="12548" max="12548" width="3.5703125" customWidth="1"/>
    <col min="12549" max="12549" width="4.5703125" customWidth="1"/>
    <col min="12550" max="12550" width="2.7109375" customWidth="1"/>
    <col min="12551" max="12551" width="3" customWidth="1"/>
    <col min="12552" max="12553" width="3.7109375" customWidth="1"/>
    <col min="12554" max="12554" width="5.140625" customWidth="1"/>
    <col min="12555" max="12555" width="4.7109375" customWidth="1"/>
    <col min="12556" max="12556" width="4.42578125" customWidth="1"/>
    <col min="12557" max="12557" width="5.42578125" customWidth="1"/>
    <col min="12558" max="12558" width="4.42578125" customWidth="1"/>
    <col min="12559" max="12559" width="5.7109375" customWidth="1"/>
    <col min="12560" max="12560" width="7.28515625" customWidth="1"/>
    <col min="12561" max="12564" width="3.42578125" customWidth="1"/>
    <col min="12565" max="12567" width="3.7109375" customWidth="1"/>
    <col min="12568" max="12568" width="4.28515625" customWidth="1"/>
    <col min="12569" max="12569" width="4" customWidth="1"/>
    <col min="12570" max="12570" width="3.85546875" customWidth="1"/>
    <col min="12571" max="12571" width="2" customWidth="1"/>
    <col min="12572" max="12572" width="4.5703125" customWidth="1"/>
    <col min="12573" max="12573" width="1.5703125" customWidth="1"/>
    <col min="12574" max="12576" width="4.5703125" customWidth="1"/>
    <col min="12577" max="12587" width="4.28515625" customWidth="1"/>
    <col min="12588" max="12588" width="4.42578125" customWidth="1"/>
    <col min="12589" max="12589" width="4.7109375" customWidth="1"/>
    <col min="12590" max="12590" width="4.5703125" customWidth="1"/>
    <col min="12591" max="12591" width="4.28515625" customWidth="1"/>
    <col min="12592" max="12593" width="4.7109375" customWidth="1"/>
    <col min="12594" max="12594" width="5.140625" customWidth="1"/>
    <col min="12595" max="12595" width="3.85546875" customWidth="1"/>
    <col min="12596" max="12596" width="4" customWidth="1"/>
    <col min="12597" max="12597" width="2.85546875" customWidth="1"/>
    <col min="12598" max="12598" width="1.5703125" customWidth="1"/>
    <col min="12599" max="12599" width="1.7109375" customWidth="1"/>
    <col min="12600" max="12600" width="2.85546875" customWidth="1"/>
    <col min="12601" max="12601" width="2.28515625" customWidth="1"/>
    <col min="12801" max="12801" width="1.28515625" customWidth="1"/>
    <col min="12802" max="12802" width="2.7109375" customWidth="1"/>
    <col min="12803" max="12803" width="2.140625" customWidth="1"/>
    <col min="12804" max="12804" width="3.5703125" customWidth="1"/>
    <col min="12805" max="12805" width="4.5703125" customWidth="1"/>
    <col min="12806" max="12806" width="2.7109375" customWidth="1"/>
    <col min="12807" max="12807" width="3" customWidth="1"/>
    <col min="12808" max="12809" width="3.7109375" customWidth="1"/>
    <col min="12810" max="12810" width="5.140625" customWidth="1"/>
    <col min="12811" max="12811" width="4.7109375" customWidth="1"/>
    <col min="12812" max="12812" width="4.42578125" customWidth="1"/>
    <col min="12813" max="12813" width="5.42578125" customWidth="1"/>
    <col min="12814" max="12814" width="4.42578125" customWidth="1"/>
    <col min="12815" max="12815" width="5.7109375" customWidth="1"/>
    <col min="12816" max="12816" width="7.28515625" customWidth="1"/>
    <col min="12817" max="12820" width="3.42578125" customWidth="1"/>
    <col min="12821" max="12823" width="3.7109375" customWidth="1"/>
    <col min="12824" max="12824" width="4.28515625" customWidth="1"/>
    <col min="12825" max="12825" width="4" customWidth="1"/>
    <col min="12826" max="12826" width="3.85546875" customWidth="1"/>
    <col min="12827" max="12827" width="2" customWidth="1"/>
    <col min="12828" max="12828" width="4.5703125" customWidth="1"/>
    <col min="12829" max="12829" width="1.5703125" customWidth="1"/>
    <col min="12830" max="12832" width="4.5703125" customWidth="1"/>
    <col min="12833" max="12843" width="4.28515625" customWidth="1"/>
    <col min="12844" max="12844" width="4.42578125" customWidth="1"/>
    <col min="12845" max="12845" width="4.7109375" customWidth="1"/>
    <col min="12846" max="12846" width="4.5703125" customWidth="1"/>
    <col min="12847" max="12847" width="4.28515625" customWidth="1"/>
    <col min="12848" max="12849" width="4.7109375" customWidth="1"/>
    <col min="12850" max="12850" width="5.140625" customWidth="1"/>
    <col min="12851" max="12851" width="3.85546875" customWidth="1"/>
    <col min="12852" max="12852" width="4" customWidth="1"/>
    <col min="12853" max="12853" width="2.85546875" customWidth="1"/>
    <col min="12854" max="12854" width="1.5703125" customWidth="1"/>
    <col min="12855" max="12855" width="1.7109375" customWidth="1"/>
    <col min="12856" max="12856" width="2.85546875" customWidth="1"/>
    <col min="12857" max="12857" width="2.28515625" customWidth="1"/>
    <col min="13057" max="13057" width="1.28515625" customWidth="1"/>
    <col min="13058" max="13058" width="2.7109375" customWidth="1"/>
    <col min="13059" max="13059" width="2.140625" customWidth="1"/>
    <col min="13060" max="13060" width="3.5703125" customWidth="1"/>
    <col min="13061" max="13061" width="4.5703125" customWidth="1"/>
    <col min="13062" max="13062" width="2.7109375" customWidth="1"/>
    <col min="13063" max="13063" width="3" customWidth="1"/>
    <col min="13064" max="13065" width="3.7109375" customWidth="1"/>
    <col min="13066" max="13066" width="5.140625" customWidth="1"/>
    <col min="13067" max="13067" width="4.7109375" customWidth="1"/>
    <col min="13068" max="13068" width="4.42578125" customWidth="1"/>
    <col min="13069" max="13069" width="5.42578125" customWidth="1"/>
    <col min="13070" max="13070" width="4.42578125" customWidth="1"/>
    <col min="13071" max="13071" width="5.7109375" customWidth="1"/>
    <col min="13072" max="13072" width="7.28515625" customWidth="1"/>
    <col min="13073" max="13076" width="3.42578125" customWidth="1"/>
    <col min="13077" max="13079" width="3.7109375" customWidth="1"/>
    <col min="13080" max="13080" width="4.28515625" customWidth="1"/>
    <col min="13081" max="13081" width="4" customWidth="1"/>
    <col min="13082" max="13082" width="3.85546875" customWidth="1"/>
    <col min="13083" max="13083" width="2" customWidth="1"/>
    <col min="13084" max="13084" width="4.5703125" customWidth="1"/>
    <col min="13085" max="13085" width="1.5703125" customWidth="1"/>
    <col min="13086" max="13088" width="4.5703125" customWidth="1"/>
    <col min="13089" max="13099" width="4.28515625" customWidth="1"/>
    <col min="13100" max="13100" width="4.42578125" customWidth="1"/>
    <col min="13101" max="13101" width="4.7109375" customWidth="1"/>
    <col min="13102" max="13102" width="4.5703125" customWidth="1"/>
    <col min="13103" max="13103" width="4.28515625" customWidth="1"/>
    <col min="13104" max="13105" width="4.7109375" customWidth="1"/>
    <col min="13106" max="13106" width="5.140625" customWidth="1"/>
    <col min="13107" max="13107" width="3.85546875" customWidth="1"/>
    <col min="13108" max="13108" width="4" customWidth="1"/>
    <col min="13109" max="13109" width="2.85546875" customWidth="1"/>
    <col min="13110" max="13110" width="1.5703125" customWidth="1"/>
    <col min="13111" max="13111" width="1.7109375" customWidth="1"/>
    <col min="13112" max="13112" width="2.85546875" customWidth="1"/>
    <col min="13113" max="13113" width="2.28515625" customWidth="1"/>
    <col min="13313" max="13313" width="1.28515625" customWidth="1"/>
    <col min="13314" max="13314" width="2.7109375" customWidth="1"/>
    <col min="13315" max="13315" width="2.140625" customWidth="1"/>
    <col min="13316" max="13316" width="3.5703125" customWidth="1"/>
    <col min="13317" max="13317" width="4.5703125" customWidth="1"/>
    <col min="13318" max="13318" width="2.7109375" customWidth="1"/>
    <col min="13319" max="13319" width="3" customWidth="1"/>
    <col min="13320" max="13321" width="3.7109375" customWidth="1"/>
    <col min="13322" max="13322" width="5.140625" customWidth="1"/>
    <col min="13323" max="13323" width="4.7109375" customWidth="1"/>
    <col min="13324" max="13324" width="4.42578125" customWidth="1"/>
    <col min="13325" max="13325" width="5.42578125" customWidth="1"/>
    <col min="13326" max="13326" width="4.42578125" customWidth="1"/>
    <col min="13327" max="13327" width="5.7109375" customWidth="1"/>
    <col min="13328" max="13328" width="7.28515625" customWidth="1"/>
    <col min="13329" max="13332" width="3.42578125" customWidth="1"/>
    <col min="13333" max="13335" width="3.7109375" customWidth="1"/>
    <col min="13336" max="13336" width="4.28515625" customWidth="1"/>
    <col min="13337" max="13337" width="4" customWidth="1"/>
    <col min="13338" max="13338" width="3.85546875" customWidth="1"/>
    <col min="13339" max="13339" width="2" customWidth="1"/>
    <col min="13340" max="13340" width="4.5703125" customWidth="1"/>
    <col min="13341" max="13341" width="1.5703125" customWidth="1"/>
    <col min="13342" max="13344" width="4.5703125" customWidth="1"/>
    <col min="13345" max="13355" width="4.28515625" customWidth="1"/>
    <col min="13356" max="13356" width="4.42578125" customWidth="1"/>
    <col min="13357" max="13357" width="4.7109375" customWidth="1"/>
    <col min="13358" max="13358" width="4.5703125" customWidth="1"/>
    <col min="13359" max="13359" width="4.28515625" customWidth="1"/>
    <col min="13360" max="13361" width="4.7109375" customWidth="1"/>
    <col min="13362" max="13362" width="5.140625" customWidth="1"/>
    <col min="13363" max="13363" width="3.85546875" customWidth="1"/>
    <col min="13364" max="13364" width="4" customWidth="1"/>
    <col min="13365" max="13365" width="2.85546875" customWidth="1"/>
    <col min="13366" max="13366" width="1.5703125" customWidth="1"/>
    <col min="13367" max="13367" width="1.7109375" customWidth="1"/>
    <col min="13368" max="13368" width="2.85546875" customWidth="1"/>
    <col min="13369" max="13369" width="2.28515625" customWidth="1"/>
    <col min="13569" max="13569" width="1.28515625" customWidth="1"/>
    <col min="13570" max="13570" width="2.7109375" customWidth="1"/>
    <col min="13571" max="13571" width="2.140625" customWidth="1"/>
    <col min="13572" max="13572" width="3.5703125" customWidth="1"/>
    <col min="13573" max="13573" width="4.5703125" customWidth="1"/>
    <col min="13574" max="13574" width="2.7109375" customWidth="1"/>
    <col min="13575" max="13575" width="3" customWidth="1"/>
    <col min="13576" max="13577" width="3.7109375" customWidth="1"/>
    <col min="13578" max="13578" width="5.140625" customWidth="1"/>
    <col min="13579" max="13579" width="4.7109375" customWidth="1"/>
    <col min="13580" max="13580" width="4.42578125" customWidth="1"/>
    <col min="13581" max="13581" width="5.42578125" customWidth="1"/>
    <col min="13582" max="13582" width="4.42578125" customWidth="1"/>
    <col min="13583" max="13583" width="5.7109375" customWidth="1"/>
    <col min="13584" max="13584" width="7.28515625" customWidth="1"/>
    <col min="13585" max="13588" width="3.42578125" customWidth="1"/>
    <col min="13589" max="13591" width="3.7109375" customWidth="1"/>
    <col min="13592" max="13592" width="4.28515625" customWidth="1"/>
    <col min="13593" max="13593" width="4" customWidth="1"/>
    <col min="13594" max="13594" width="3.85546875" customWidth="1"/>
    <col min="13595" max="13595" width="2" customWidth="1"/>
    <col min="13596" max="13596" width="4.5703125" customWidth="1"/>
    <col min="13597" max="13597" width="1.5703125" customWidth="1"/>
    <col min="13598" max="13600" width="4.5703125" customWidth="1"/>
    <col min="13601" max="13611" width="4.28515625" customWidth="1"/>
    <col min="13612" max="13612" width="4.42578125" customWidth="1"/>
    <col min="13613" max="13613" width="4.7109375" customWidth="1"/>
    <col min="13614" max="13614" width="4.5703125" customWidth="1"/>
    <col min="13615" max="13615" width="4.28515625" customWidth="1"/>
    <col min="13616" max="13617" width="4.7109375" customWidth="1"/>
    <col min="13618" max="13618" width="5.140625" customWidth="1"/>
    <col min="13619" max="13619" width="3.85546875" customWidth="1"/>
    <col min="13620" max="13620" width="4" customWidth="1"/>
    <col min="13621" max="13621" width="2.85546875" customWidth="1"/>
    <col min="13622" max="13622" width="1.5703125" customWidth="1"/>
    <col min="13623" max="13623" width="1.7109375" customWidth="1"/>
    <col min="13624" max="13624" width="2.85546875" customWidth="1"/>
    <col min="13625" max="13625" width="2.28515625" customWidth="1"/>
    <col min="13825" max="13825" width="1.28515625" customWidth="1"/>
    <col min="13826" max="13826" width="2.7109375" customWidth="1"/>
    <col min="13827" max="13827" width="2.140625" customWidth="1"/>
    <col min="13828" max="13828" width="3.5703125" customWidth="1"/>
    <col min="13829" max="13829" width="4.5703125" customWidth="1"/>
    <col min="13830" max="13830" width="2.7109375" customWidth="1"/>
    <col min="13831" max="13831" width="3" customWidth="1"/>
    <col min="13832" max="13833" width="3.7109375" customWidth="1"/>
    <col min="13834" max="13834" width="5.140625" customWidth="1"/>
    <col min="13835" max="13835" width="4.7109375" customWidth="1"/>
    <col min="13836" max="13836" width="4.42578125" customWidth="1"/>
    <col min="13837" max="13837" width="5.42578125" customWidth="1"/>
    <col min="13838" max="13838" width="4.42578125" customWidth="1"/>
    <col min="13839" max="13839" width="5.7109375" customWidth="1"/>
    <col min="13840" max="13840" width="7.28515625" customWidth="1"/>
    <col min="13841" max="13844" width="3.42578125" customWidth="1"/>
    <col min="13845" max="13847" width="3.7109375" customWidth="1"/>
    <col min="13848" max="13848" width="4.28515625" customWidth="1"/>
    <col min="13849" max="13849" width="4" customWidth="1"/>
    <col min="13850" max="13850" width="3.85546875" customWidth="1"/>
    <col min="13851" max="13851" width="2" customWidth="1"/>
    <col min="13852" max="13852" width="4.5703125" customWidth="1"/>
    <col min="13853" max="13853" width="1.5703125" customWidth="1"/>
    <col min="13854" max="13856" width="4.5703125" customWidth="1"/>
    <col min="13857" max="13867" width="4.28515625" customWidth="1"/>
    <col min="13868" max="13868" width="4.42578125" customWidth="1"/>
    <col min="13869" max="13869" width="4.7109375" customWidth="1"/>
    <col min="13870" max="13870" width="4.5703125" customWidth="1"/>
    <col min="13871" max="13871" width="4.28515625" customWidth="1"/>
    <col min="13872" max="13873" width="4.7109375" customWidth="1"/>
    <col min="13874" max="13874" width="5.140625" customWidth="1"/>
    <col min="13875" max="13875" width="3.85546875" customWidth="1"/>
    <col min="13876" max="13876" width="4" customWidth="1"/>
    <col min="13877" max="13877" width="2.85546875" customWidth="1"/>
    <col min="13878" max="13878" width="1.5703125" customWidth="1"/>
    <col min="13879" max="13879" width="1.7109375" customWidth="1"/>
    <col min="13880" max="13880" width="2.85546875" customWidth="1"/>
    <col min="13881" max="13881" width="2.28515625" customWidth="1"/>
    <col min="14081" max="14081" width="1.28515625" customWidth="1"/>
    <col min="14082" max="14082" width="2.7109375" customWidth="1"/>
    <col min="14083" max="14083" width="2.140625" customWidth="1"/>
    <col min="14084" max="14084" width="3.5703125" customWidth="1"/>
    <col min="14085" max="14085" width="4.5703125" customWidth="1"/>
    <col min="14086" max="14086" width="2.7109375" customWidth="1"/>
    <col min="14087" max="14087" width="3" customWidth="1"/>
    <col min="14088" max="14089" width="3.7109375" customWidth="1"/>
    <col min="14090" max="14090" width="5.140625" customWidth="1"/>
    <col min="14091" max="14091" width="4.7109375" customWidth="1"/>
    <col min="14092" max="14092" width="4.42578125" customWidth="1"/>
    <col min="14093" max="14093" width="5.42578125" customWidth="1"/>
    <col min="14094" max="14094" width="4.42578125" customWidth="1"/>
    <col min="14095" max="14095" width="5.7109375" customWidth="1"/>
    <col min="14096" max="14096" width="7.28515625" customWidth="1"/>
    <col min="14097" max="14100" width="3.42578125" customWidth="1"/>
    <col min="14101" max="14103" width="3.7109375" customWidth="1"/>
    <col min="14104" max="14104" width="4.28515625" customWidth="1"/>
    <col min="14105" max="14105" width="4" customWidth="1"/>
    <col min="14106" max="14106" width="3.85546875" customWidth="1"/>
    <col min="14107" max="14107" width="2" customWidth="1"/>
    <col min="14108" max="14108" width="4.5703125" customWidth="1"/>
    <col min="14109" max="14109" width="1.5703125" customWidth="1"/>
    <col min="14110" max="14112" width="4.5703125" customWidth="1"/>
    <col min="14113" max="14123" width="4.28515625" customWidth="1"/>
    <col min="14124" max="14124" width="4.42578125" customWidth="1"/>
    <col min="14125" max="14125" width="4.7109375" customWidth="1"/>
    <col min="14126" max="14126" width="4.5703125" customWidth="1"/>
    <col min="14127" max="14127" width="4.28515625" customWidth="1"/>
    <col min="14128" max="14129" width="4.7109375" customWidth="1"/>
    <col min="14130" max="14130" width="5.140625" customWidth="1"/>
    <col min="14131" max="14131" width="3.85546875" customWidth="1"/>
    <col min="14132" max="14132" width="4" customWidth="1"/>
    <col min="14133" max="14133" width="2.85546875" customWidth="1"/>
    <col min="14134" max="14134" width="1.5703125" customWidth="1"/>
    <col min="14135" max="14135" width="1.7109375" customWidth="1"/>
    <col min="14136" max="14136" width="2.85546875" customWidth="1"/>
    <col min="14137" max="14137" width="2.28515625" customWidth="1"/>
    <col min="14337" max="14337" width="1.28515625" customWidth="1"/>
    <col min="14338" max="14338" width="2.7109375" customWidth="1"/>
    <col min="14339" max="14339" width="2.140625" customWidth="1"/>
    <col min="14340" max="14340" width="3.5703125" customWidth="1"/>
    <col min="14341" max="14341" width="4.5703125" customWidth="1"/>
    <col min="14342" max="14342" width="2.7109375" customWidth="1"/>
    <col min="14343" max="14343" width="3" customWidth="1"/>
    <col min="14344" max="14345" width="3.7109375" customWidth="1"/>
    <col min="14346" max="14346" width="5.140625" customWidth="1"/>
    <col min="14347" max="14347" width="4.7109375" customWidth="1"/>
    <col min="14348" max="14348" width="4.42578125" customWidth="1"/>
    <col min="14349" max="14349" width="5.42578125" customWidth="1"/>
    <col min="14350" max="14350" width="4.42578125" customWidth="1"/>
    <col min="14351" max="14351" width="5.7109375" customWidth="1"/>
    <col min="14352" max="14352" width="7.28515625" customWidth="1"/>
    <col min="14353" max="14356" width="3.42578125" customWidth="1"/>
    <col min="14357" max="14359" width="3.7109375" customWidth="1"/>
    <col min="14360" max="14360" width="4.28515625" customWidth="1"/>
    <col min="14361" max="14361" width="4" customWidth="1"/>
    <col min="14362" max="14362" width="3.85546875" customWidth="1"/>
    <col min="14363" max="14363" width="2" customWidth="1"/>
    <col min="14364" max="14364" width="4.5703125" customWidth="1"/>
    <col min="14365" max="14365" width="1.5703125" customWidth="1"/>
    <col min="14366" max="14368" width="4.5703125" customWidth="1"/>
    <col min="14369" max="14379" width="4.28515625" customWidth="1"/>
    <col min="14380" max="14380" width="4.42578125" customWidth="1"/>
    <col min="14381" max="14381" width="4.7109375" customWidth="1"/>
    <col min="14382" max="14382" width="4.5703125" customWidth="1"/>
    <col min="14383" max="14383" width="4.28515625" customWidth="1"/>
    <col min="14384" max="14385" width="4.7109375" customWidth="1"/>
    <col min="14386" max="14386" width="5.140625" customWidth="1"/>
    <col min="14387" max="14387" width="3.85546875" customWidth="1"/>
    <col min="14388" max="14388" width="4" customWidth="1"/>
    <col min="14389" max="14389" width="2.85546875" customWidth="1"/>
    <col min="14390" max="14390" width="1.5703125" customWidth="1"/>
    <col min="14391" max="14391" width="1.7109375" customWidth="1"/>
    <col min="14392" max="14392" width="2.85546875" customWidth="1"/>
    <col min="14393" max="14393" width="2.28515625" customWidth="1"/>
    <col min="14593" max="14593" width="1.28515625" customWidth="1"/>
    <col min="14594" max="14594" width="2.7109375" customWidth="1"/>
    <col min="14595" max="14595" width="2.140625" customWidth="1"/>
    <col min="14596" max="14596" width="3.5703125" customWidth="1"/>
    <col min="14597" max="14597" width="4.5703125" customWidth="1"/>
    <col min="14598" max="14598" width="2.7109375" customWidth="1"/>
    <col min="14599" max="14599" width="3" customWidth="1"/>
    <col min="14600" max="14601" width="3.7109375" customWidth="1"/>
    <col min="14602" max="14602" width="5.140625" customWidth="1"/>
    <col min="14603" max="14603" width="4.7109375" customWidth="1"/>
    <col min="14604" max="14604" width="4.42578125" customWidth="1"/>
    <col min="14605" max="14605" width="5.42578125" customWidth="1"/>
    <col min="14606" max="14606" width="4.42578125" customWidth="1"/>
    <col min="14607" max="14607" width="5.7109375" customWidth="1"/>
    <col min="14608" max="14608" width="7.28515625" customWidth="1"/>
    <col min="14609" max="14612" width="3.42578125" customWidth="1"/>
    <col min="14613" max="14615" width="3.7109375" customWidth="1"/>
    <col min="14616" max="14616" width="4.28515625" customWidth="1"/>
    <col min="14617" max="14617" width="4" customWidth="1"/>
    <col min="14618" max="14618" width="3.85546875" customWidth="1"/>
    <col min="14619" max="14619" width="2" customWidth="1"/>
    <col min="14620" max="14620" width="4.5703125" customWidth="1"/>
    <col min="14621" max="14621" width="1.5703125" customWidth="1"/>
    <col min="14622" max="14624" width="4.5703125" customWidth="1"/>
    <col min="14625" max="14635" width="4.28515625" customWidth="1"/>
    <col min="14636" max="14636" width="4.42578125" customWidth="1"/>
    <col min="14637" max="14637" width="4.7109375" customWidth="1"/>
    <col min="14638" max="14638" width="4.5703125" customWidth="1"/>
    <col min="14639" max="14639" width="4.28515625" customWidth="1"/>
    <col min="14640" max="14641" width="4.7109375" customWidth="1"/>
    <col min="14642" max="14642" width="5.140625" customWidth="1"/>
    <col min="14643" max="14643" width="3.85546875" customWidth="1"/>
    <col min="14644" max="14644" width="4" customWidth="1"/>
    <col min="14645" max="14645" width="2.85546875" customWidth="1"/>
    <col min="14646" max="14646" width="1.5703125" customWidth="1"/>
    <col min="14647" max="14647" width="1.7109375" customWidth="1"/>
    <col min="14648" max="14648" width="2.85546875" customWidth="1"/>
    <col min="14649" max="14649" width="2.28515625" customWidth="1"/>
    <col min="14849" max="14849" width="1.28515625" customWidth="1"/>
    <col min="14850" max="14850" width="2.7109375" customWidth="1"/>
    <col min="14851" max="14851" width="2.140625" customWidth="1"/>
    <col min="14852" max="14852" width="3.5703125" customWidth="1"/>
    <col min="14853" max="14853" width="4.5703125" customWidth="1"/>
    <col min="14854" max="14854" width="2.7109375" customWidth="1"/>
    <col min="14855" max="14855" width="3" customWidth="1"/>
    <col min="14856" max="14857" width="3.7109375" customWidth="1"/>
    <col min="14858" max="14858" width="5.140625" customWidth="1"/>
    <col min="14859" max="14859" width="4.7109375" customWidth="1"/>
    <col min="14860" max="14860" width="4.42578125" customWidth="1"/>
    <col min="14861" max="14861" width="5.42578125" customWidth="1"/>
    <col min="14862" max="14862" width="4.42578125" customWidth="1"/>
    <col min="14863" max="14863" width="5.7109375" customWidth="1"/>
    <col min="14864" max="14864" width="7.28515625" customWidth="1"/>
    <col min="14865" max="14868" width="3.42578125" customWidth="1"/>
    <col min="14869" max="14871" width="3.7109375" customWidth="1"/>
    <col min="14872" max="14872" width="4.28515625" customWidth="1"/>
    <col min="14873" max="14873" width="4" customWidth="1"/>
    <col min="14874" max="14874" width="3.85546875" customWidth="1"/>
    <col min="14875" max="14875" width="2" customWidth="1"/>
    <col min="14876" max="14876" width="4.5703125" customWidth="1"/>
    <col min="14877" max="14877" width="1.5703125" customWidth="1"/>
    <col min="14878" max="14880" width="4.5703125" customWidth="1"/>
    <col min="14881" max="14891" width="4.28515625" customWidth="1"/>
    <col min="14892" max="14892" width="4.42578125" customWidth="1"/>
    <col min="14893" max="14893" width="4.7109375" customWidth="1"/>
    <col min="14894" max="14894" width="4.5703125" customWidth="1"/>
    <col min="14895" max="14895" width="4.28515625" customWidth="1"/>
    <col min="14896" max="14897" width="4.7109375" customWidth="1"/>
    <col min="14898" max="14898" width="5.140625" customWidth="1"/>
    <col min="14899" max="14899" width="3.85546875" customWidth="1"/>
    <col min="14900" max="14900" width="4" customWidth="1"/>
    <col min="14901" max="14901" width="2.85546875" customWidth="1"/>
    <col min="14902" max="14902" width="1.5703125" customWidth="1"/>
    <col min="14903" max="14903" width="1.7109375" customWidth="1"/>
    <col min="14904" max="14904" width="2.85546875" customWidth="1"/>
    <col min="14905" max="14905" width="2.28515625" customWidth="1"/>
    <col min="15105" max="15105" width="1.28515625" customWidth="1"/>
    <col min="15106" max="15106" width="2.7109375" customWidth="1"/>
    <col min="15107" max="15107" width="2.140625" customWidth="1"/>
    <col min="15108" max="15108" width="3.5703125" customWidth="1"/>
    <col min="15109" max="15109" width="4.5703125" customWidth="1"/>
    <col min="15110" max="15110" width="2.7109375" customWidth="1"/>
    <col min="15111" max="15111" width="3" customWidth="1"/>
    <col min="15112" max="15113" width="3.7109375" customWidth="1"/>
    <col min="15114" max="15114" width="5.140625" customWidth="1"/>
    <col min="15115" max="15115" width="4.7109375" customWidth="1"/>
    <col min="15116" max="15116" width="4.42578125" customWidth="1"/>
    <col min="15117" max="15117" width="5.42578125" customWidth="1"/>
    <col min="15118" max="15118" width="4.42578125" customWidth="1"/>
    <col min="15119" max="15119" width="5.7109375" customWidth="1"/>
    <col min="15120" max="15120" width="7.28515625" customWidth="1"/>
    <col min="15121" max="15124" width="3.42578125" customWidth="1"/>
    <col min="15125" max="15127" width="3.7109375" customWidth="1"/>
    <col min="15128" max="15128" width="4.28515625" customWidth="1"/>
    <col min="15129" max="15129" width="4" customWidth="1"/>
    <col min="15130" max="15130" width="3.85546875" customWidth="1"/>
    <col min="15131" max="15131" width="2" customWidth="1"/>
    <col min="15132" max="15132" width="4.5703125" customWidth="1"/>
    <col min="15133" max="15133" width="1.5703125" customWidth="1"/>
    <col min="15134" max="15136" width="4.5703125" customWidth="1"/>
    <col min="15137" max="15147" width="4.28515625" customWidth="1"/>
    <col min="15148" max="15148" width="4.42578125" customWidth="1"/>
    <col min="15149" max="15149" width="4.7109375" customWidth="1"/>
    <col min="15150" max="15150" width="4.5703125" customWidth="1"/>
    <col min="15151" max="15151" width="4.28515625" customWidth="1"/>
    <col min="15152" max="15153" width="4.7109375" customWidth="1"/>
    <col min="15154" max="15154" width="5.140625" customWidth="1"/>
    <col min="15155" max="15155" width="3.85546875" customWidth="1"/>
    <col min="15156" max="15156" width="4" customWidth="1"/>
    <col min="15157" max="15157" width="2.85546875" customWidth="1"/>
    <col min="15158" max="15158" width="1.5703125" customWidth="1"/>
    <col min="15159" max="15159" width="1.7109375" customWidth="1"/>
    <col min="15160" max="15160" width="2.85546875" customWidth="1"/>
    <col min="15161" max="15161" width="2.28515625" customWidth="1"/>
    <col min="15361" max="15361" width="1.28515625" customWidth="1"/>
    <col min="15362" max="15362" width="2.7109375" customWidth="1"/>
    <col min="15363" max="15363" width="2.140625" customWidth="1"/>
    <col min="15364" max="15364" width="3.5703125" customWidth="1"/>
    <col min="15365" max="15365" width="4.5703125" customWidth="1"/>
    <col min="15366" max="15366" width="2.7109375" customWidth="1"/>
    <col min="15367" max="15367" width="3" customWidth="1"/>
    <col min="15368" max="15369" width="3.7109375" customWidth="1"/>
    <col min="15370" max="15370" width="5.140625" customWidth="1"/>
    <col min="15371" max="15371" width="4.7109375" customWidth="1"/>
    <col min="15372" max="15372" width="4.42578125" customWidth="1"/>
    <col min="15373" max="15373" width="5.42578125" customWidth="1"/>
    <col min="15374" max="15374" width="4.42578125" customWidth="1"/>
    <col min="15375" max="15375" width="5.7109375" customWidth="1"/>
    <col min="15376" max="15376" width="7.28515625" customWidth="1"/>
    <col min="15377" max="15380" width="3.42578125" customWidth="1"/>
    <col min="15381" max="15383" width="3.7109375" customWidth="1"/>
    <col min="15384" max="15384" width="4.28515625" customWidth="1"/>
    <col min="15385" max="15385" width="4" customWidth="1"/>
    <col min="15386" max="15386" width="3.85546875" customWidth="1"/>
    <col min="15387" max="15387" width="2" customWidth="1"/>
    <col min="15388" max="15388" width="4.5703125" customWidth="1"/>
    <col min="15389" max="15389" width="1.5703125" customWidth="1"/>
    <col min="15390" max="15392" width="4.5703125" customWidth="1"/>
    <col min="15393" max="15403" width="4.28515625" customWidth="1"/>
    <col min="15404" max="15404" width="4.42578125" customWidth="1"/>
    <col min="15405" max="15405" width="4.7109375" customWidth="1"/>
    <col min="15406" max="15406" width="4.5703125" customWidth="1"/>
    <col min="15407" max="15407" width="4.28515625" customWidth="1"/>
    <col min="15408" max="15409" width="4.7109375" customWidth="1"/>
    <col min="15410" max="15410" width="5.140625" customWidth="1"/>
    <col min="15411" max="15411" width="3.85546875" customWidth="1"/>
    <col min="15412" max="15412" width="4" customWidth="1"/>
    <col min="15413" max="15413" width="2.85546875" customWidth="1"/>
    <col min="15414" max="15414" width="1.5703125" customWidth="1"/>
    <col min="15415" max="15415" width="1.7109375" customWidth="1"/>
    <col min="15416" max="15416" width="2.85546875" customWidth="1"/>
    <col min="15417" max="15417" width="2.28515625" customWidth="1"/>
    <col min="15617" max="15617" width="1.28515625" customWidth="1"/>
    <col min="15618" max="15618" width="2.7109375" customWidth="1"/>
    <col min="15619" max="15619" width="2.140625" customWidth="1"/>
    <col min="15620" max="15620" width="3.5703125" customWidth="1"/>
    <col min="15621" max="15621" width="4.5703125" customWidth="1"/>
    <col min="15622" max="15622" width="2.7109375" customWidth="1"/>
    <col min="15623" max="15623" width="3" customWidth="1"/>
    <col min="15624" max="15625" width="3.7109375" customWidth="1"/>
    <col min="15626" max="15626" width="5.140625" customWidth="1"/>
    <col min="15627" max="15627" width="4.7109375" customWidth="1"/>
    <col min="15628" max="15628" width="4.42578125" customWidth="1"/>
    <col min="15629" max="15629" width="5.42578125" customWidth="1"/>
    <col min="15630" max="15630" width="4.42578125" customWidth="1"/>
    <col min="15631" max="15631" width="5.7109375" customWidth="1"/>
    <col min="15632" max="15632" width="7.28515625" customWidth="1"/>
    <col min="15633" max="15636" width="3.42578125" customWidth="1"/>
    <col min="15637" max="15639" width="3.7109375" customWidth="1"/>
    <col min="15640" max="15640" width="4.28515625" customWidth="1"/>
    <col min="15641" max="15641" width="4" customWidth="1"/>
    <col min="15642" max="15642" width="3.85546875" customWidth="1"/>
    <col min="15643" max="15643" width="2" customWidth="1"/>
    <col min="15644" max="15644" width="4.5703125" customWidth="1"/>
    <col min="15645" max="15645" width="1.5703125" customWidth="1"/>
    <col min="15646" max="15648" width="4.5703125" customWidth="1"/>
    <col min="15649" max="15659" width="4.28515625" customWidth="1"/>
    <col min="15660" max="15660" width="4.42578125" customWidth="1"/>
    <col min="15661" max="15661" width="4.7109375" customWidth="1"/>
    <col min="15662" max="15662" width="4.5703125" customWidth="1"/>
    <col min="15663" max="15663" width="4.28515625" customWidth="1"/>
    <col min="15664" max="15665" width="4.7109375" customWidth="1"/>
    <col min="15666" max="15666" width="5.140625" customWidth="1"/>
    <col min="15667" max="15667" width="3.85546875" customWidth="1"/>
    <col min="15668" max="15668" width="4" customWidth="1"/>
    <col min="15669" max="15669" width="2.85546875" customWidth="1"/>
    <col min="15670" max="15670" width="1.5703125" customWidth="1"/>
    <col min="15671" max="15671" width="1.7109375" customWidth="1"/>
    <col min="15672" max="15672" width="2.85546875" customWidth="1"/>
    <col min="15673" max="15673" width="2.28515625" customWidth="1"/>
    <col min="15873" max="15873" width="1.28515625" customWidth="1"/>
    <col min="15874" max="15874" width="2.7109375" customWidth="1"/>
    <col min="15875" max="15875" width="2.140625" customWidth="1"/>
    <col min="15876" max="15876" width="3.5703125" customWidth="1"/>
    <col min="15877" max="15877" width="4.5703125" customWidth="1"/>
    <col min="15878" max="15878" width="2.7109375" customWidth="1"/>
    <col min="15879" max="15879" width="3" customWidth="1"/>
    <col min="15880" max="15881" width="3.7109375" customWidth="1"/>
    <col min="15882" max="15882" width="5.140625" customWidth="1"/>
    <col min="15883" max="15883" width="4.7109375" customWidth="1"/>
    <col min="15884" max="15884" width="4.42578125" customWidth="1"/>
    <col min="15885" max="15885" width="5.42578125" customWidth="1"/>
    <col min="15886" max="15886" width="4.42578125" customWidth="1"/>
    <col min="15887" max="15887" width="5.7109375" customWidth="1"/>
    <col min="15888" max="15888" width="7.28515625" customWidth="1"/>
    <col min="15889" max="15892" width="3.42578125" customWidth="1"/>
    <col min="15893" max="15895" width="3.7109375" customWidth="1"/>
    <col min="15896" max="15896" width="4.28515625" customWidth="1"/>
    <col min="15897" max="15897" width="4" customWidth="1"/>
    <col min="15898" max="15898" width="3.85546875" customWidth="1"/>
    <col min="15899" max="15899" width="2" customWidth="1"/>
    <col min="15900" max="15900" width="4.5703125" customWidth="1"/>
    <col min="15901" max="15901" width="1.5703125" customWidth="1"/>
    <col min="15902" max="15904" width="4.5703125" customWidth="1"/>
    <col min="15905" max="15915" width="4.28515625" customWidth="1"/>
    <col min="15916" max="15916" width="4.42578125" customWidth="1"/>
    <col min="15917" max="15917" width="4.7109375" customWidth="1"/>
    <col min="15918" max="15918" width="4.5703125" customWidth="1"/>
    <col min="15919" max="15919" width="4.28515625" customWidth="1"/>
    <col min="15920" max="15921" width="4.7109375" customWidth="1"/>
    <col min="15922" max="15922" width="5.140625" customWidth="1"/>
    <col min="15923" max="15923" width="3.85546875" customWidth="1"/>
    <col min="15924" max="15924" width="4" customWidth="1"/>
    <col min="15925" max="15925" width="2.85546875" customWidth="1"/>
    <col min="15926" max="15926" width="1.5703125" customWidth="1"/>
    <col min="15927" max="15927" width="1.7109375" customWidth="1"/>
    <col min="15928" max="15928" width="2.85546875" customWidth="1"/>
    <col min="15929" max="15929" width="2.28515625" customWidth="1"/>
    <col min="16129" max="16129" width="1.28515625" customWidth="1"/>
    <col min="16130" max="16130" width="2.7109375" customWidth="1"/>
    <col min="16131" max="16131" width="2.140625" customWidth="1"/>
    <col min="16132" max="16132" width="3.5703125" customWidth="1"/>
    <col min="16133" max="16133" width="4.5703125" customWidth="1"/>
    <col min="16134" max="16134" width="2.7109375" customWidth="1"/>
    <col min="16135" max="16135" width="3" customWidth="1"/>
    <col min="16136" max="16137" width="3.7109375" customWidth="1"/>
    <col min="16138" max="16138" width="5.140625" customWidth="1"/>
    <col min="16139" max="16139" width="4.7109375" customWidth="1"/>
    <col min="16140" max="16140" width="4.42578125" customWidth="1"/>
    <col min="16141" max="16141" width="5.42578125" customWidth="1"/>
    <col min="16142" max="16142" width="4.42578125" customWidth="1"/>
    <col min="16143" max="16143" width="5.7109375" customWidth="1"/>
    <col min="16144" max="16144" width="7.28515625" customWidth="1"/>
    <col min="16145" max="16148" width="3.42578125" customWidth="1"/>
    <col min="16149" max="16151" width="3.7109375" customWidth="1"/>
    <col min="16152" max="16152" width="4.28515625" customWidth="1"/>
    <col min="16153" max="16153" width="4" customWidth="1"/>
    <col min="16154" max="16154" width="3.85546875" customWidth="1"/>
    <col min="16155" max="16155" width="2" customWidth="1"/>
    <col min="16156" max="16156" width="4.5703125" customWidth="1"/>
    <col min="16157" max="16157" width="1.5703125" customWidth="1"/>
    <col min="16158" max="16160" width="4.5703125" customWidth="1"/>
    <col min="16161" max="16171" width="4.28515625" customWidth="1"/>
    <col min="16172" max="16172" width="4.42578125" customWidth="1"/>
    <col min="16173" max="16173" width="4.7109375" customWidth="1"/>
    <col min="16174" max="16174" width="4.5703125" customWidth="1"/>
    <col min="16175" max="16175" width="4.28515625" customWidth="1"/>
    <col min="16176" max="16177" width="4.7109375" customWidth="1"/>
    <col min="16178" max="16178" width="5.140625" customWidth="1"/>
    <col min="16179" max="16179" width="3.85546875" customWidth="1"/>
    <col min="16180" max="16180" width="4" customWidth="1"/>
    <col min="16181" max="16181" width="2.85546875" customWidth="1"/>
    <col min="16182" max="16182" width="1.5703125" customWidth="1"/>
    <col min="16183" max="16183" width="1.7109375" customWidth="1"/>
    <col min="16184" max="16184" width="2.85546875" customWidth="1"/>
    <col min="16185" max="16185" width="2.28515625" customWidth="1"/>
  </cols>
  <sheetData>
    <row r="1" spans="2:59" ht="15.75" thickBot="1"/>
    <row r="2" spans="2:59">
      <c r="B2" s="9"/>
      <c r="C2" s="1471"/>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1"/>
    </row>
    <row r="3" spans="2:59" ht="20.25">
      <c r="B3" s="1642"/>
      <c r="C3" s="14"/>
      <c r="D3" s="14"/>
      <c r="E3" s="14"/>
      <c r="F3" s="14"/>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2319"/>
      <c r="AX3" s="2319"/>
      <c r="AY3" s="2319"/>
      <c r="AZ3" s="2319"/>
      <c r="BA3" s="2319"/>
      <c r="BB3" s="15"/>
      <c r="BC3" s="17"/>
    </row>
    <row r="4" spans="2:59">
      <c r="B4" s="13"/>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2319"/>
      <c r="AX4" s="2319"/>
      <c r="AY4" s="2319"/>
      <c r="AZ4" s="2319"/>
      <c r="BA4" s="2319"/>
      <c r="BB4" s="15"/>
      <c r="BC4" s="17"/>
    </row>
    <row r="5" spans="2:59" ht="20.25">
      <c r="B5" s="3860" t="s">
        <v>466</v>
      </c>
      <c r="C5" s="2320"/>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2320"/>
      <c r="AC5" s="2320"/>
      <c r="AD5" s="2320"/>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320"/>
      <c r="BC5" s="17"/>
    </row>
    <row r="6" spans="2:59">
      <c r="B6" s="1643"/>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17"/>
      <c r="BG6" s="12" t="s">
        <v>90</v>
      </c>
    </row>
    <row r="7" spans="2:59">
      <c r="B7" s="21"/>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3"/>
      <c r="BB7" s="22"/>
      <c r="BC7" s="17"/>
    </row>
    <row r="8" spans="2:59">
      <c r="B8" s="1644"/>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7"/>
      <c r="AS8" s="27"/>
      <c r="AT8" s="26"/>
      <c r="AU8" s="28"/>
      <c r="AV8" s="27"/>
      <c r="AW8" s="26"/>
      <c r="AX8" s="27"/>
      <c r="AY8" s="29"/>
      <c r="AZ8" s="29"/>
      <c r="BA8" s="29"/>
      <c r="BB8" s="30"/>
      <c r="BC8" s="17"/>
    </row>
    <row r="9" spans="2:59">
      <c r="B9" s="3861" t="s">
        <v>92</v>
      </c>
      <c r="C9" s="2305"/>
      <c r="D9" s="2305"/>
      <c r="E9" s="2305"/>
      <c r="F9" s="2305"/>
      <c r="G9" s="2305"/>
      <c r="H9" s="31"/>
      <c r="I9" s="2313"/>
      <c r="J9" s="2313"/>
      <c r="K9" s="2313"/>
      <c r="L9" s="2313"/>
      <c r="M9" s="2313"/>
      <c r="N9" s="2313"/>
      <c r="O9" s="2313"/>
      <c r="P9" s="2313"/>
      <c r="Q9" s="2313"/>
      <c r="R9" s="2313"/>
      <c r="S9" s="2313"/>
      <c r="T9" s="2313"/>
      <c r="U9" s="2313"/>
      <c r="V9" s="2313"/>
      <c r="W9" s="2313"/>
      <c r="X9" s="2313"/>
      <c r="Y9" s="2313"/>
      <c r="Z9" s="2313"/>
      <c r="AA9" s="1422"/>
      <c r="AB9" s="1398" t="s">
        <v>93</v>
      </c>
      <c r="AC9" s="1398"/>
      <c r="AD9" s="1398"/>
      <c r="AE9" s="1398"/>
      <c r="AF9" s="1398"/>
      <c r="AG9" s="1405"/>
      <c r="AH9" s="1405"/>
      <c r="AI9" s="1405"/>
      <c r="AJ9" s="1405"/>
      <c r="AK9" s="1405"/>
      <c r="AL9" s="1405"/>
      <c r="AM9" s="1405"/>
      <c r="AN9" s="1405"/>
      <c r="AO9" s="1405"/>
      <c r="AP9" s="1405"/>
      <c r="AQ9" s="1405"/>
      <c r="AR9" s="33"/>
      <c r="AS9" s="33"/>
      <c r="AT9" s="33"/>
      <c r="AU9" s="33"/>
      <c r="AV9" s="34" t="s">
        <v>94</v>
      </c>
      <c r="AW9" s="34"/>
      <c r="AX9" s="373" t="s">
        <v>96</v>
      </c>
      <c r="AY9" s="36"/>
      <c r="AZ9" s="37" t="s">
        <v>95</v>
      </c>
      <c r="BA9" s="36"/>
      <c r="BB9" s="38"/>
      <c r="BC9" s="17"/>
    </row>
    <row r="10" spans="2:59">
      <c r="B10" s="1645" t="s">
        <v>97</v>
      </c>
      <c r="C10" s="31"/>
      <c r="D10" s="31"/>
      <c r="E10" s="31"/>
      <c r="F10" s="31"/>
      <c r="G10" s="31"/>
      <c r="H10" s="26"/>
      <c r="I10" s="2314"/>
      <c r="J10" s="2314"/>
      <c r="K10" s="2314"/>
      <c r="L10" s="2314"/>
      <c r="M10" s="2314"/>
      <c r="N10" s="2314"/>
      <c r="O10" s="2314"/>
      <c r="P10" s="2314"/>
      <c r="Q10" s="2314"/>
      <c r="R10" s="2314"/>
      <c r="S10" s="2314"/>
      <c r="T10" s="2314"/>
      <c r="U10" s="2314"/>
      <c r="V10" s="2314"/>
      <c r="W10" s="2314"/>
      <c r="X10" s="2314"/>
      <c r="Y10" s="2314"/>
      <c r="Z10" s="2314"/>
      <c r="AA10" s="1422"/>
      <c r="AB10" s="1398" t="s">
        <v>98</v>
      </c>
      <c r="AC10" s="1398"/>
      <c r="AD10" s="1398"/>
      <c r="AE10" s="1398"/>
      <c r="AF10" s="1398"/>
      <c r="AG10" s="1406"/>
      <c r="AH10" s="591"/>
      <c r="AI10" s="591"/>
      <c r="AJ10" s="591"/>
      <c r="AK10" s="591"/>
      <c r="AL10" s="591"/>
      <c r="AM10" s="591"/>
      <c r="AN10" s="591"/>
      <c r="AO10" s="591"/>
      <c r="AP10" s="591"/>
      <c r="AQ10" s="591"/>
      <c r="AR10" s="41"/>
      <c r="AS10" s="41"/>
      <c r="AT10" s="2316"/>
      <c r="AU10" s="2316"/>
      <c r="AV10" s="42"/>
      <c r="AW10" s="1423"/>
      <c r="AX10" s="44"/>
      <c r="AY10" s="1423"/>
      <c r="AZ10" s="1422"/>
      <c r="BA10" s="1422"/>
      <c r="BB10" s="45"/>
      <c r="BC10" s="17"/>
    </row>
    <row r="11" spans="2:59">
      <c r="B11" s="1645"/>
      <c r="C11" s="31"/>
      <c r="D11" s="31"/>
      <c r="E11" s="31"/>
      <c r="F11" s="31"/>
      <c r="G11" s="31"/>
      <c r="H11" s="29"/>
      <c r="I11" s="1422"/>
      <c r="J11" s="1422"/>
      <c r="K11" s="1422"/>
      <c r="L11" s="1422"/>
      <c r="M11" s="1422"/>
      <c r="N11" s="1422"/>
      <c r="O11" s="1422"/>
      <c r="P11" s="1422"/>
      <c r="Q11" s="1422"/>
      <c r="R11" s="1422"/>
      <c r="S11" s="1422"/>
      <c r="T11" s="1422"/>
      <c r="U11" s="1422"/>
      <c r="V11" s="1422"/>
      <c r="W11" s="1422"/>
      <c r="X11" s="1422"/>
      <c r="Y11" s="1422"/>
      <c r="Z11" s="1422"/>
      <c r="AA11" s="1422"/>
      <c r="AB11" s="46"/>
      <c r="AC11" s="46"/>
      <c r="AD11" s="46"/>
      <c r="AE11" s="46"/>
      <c r="AF11" s="46"/>
      <c r="AG11" s="48"/>
      <c r="AH11" s="48"/>
      <c r="AI11" s="48"/>
      <c r="AJ11" s="48"/>
      <c r="AK11" s="48"/>
      <c r="AL11" s="48"/>
      <c r="AM11" s="48"/>
      <c r="AN11" s="48"/>
      <c r="AO11" s="48"/>
      <c r="AP11" s="48"/>
      <c r="AQ11" s="48"/>
      <c r="AR11" s="49"/>
      <c r="AS11" s="49"/>
      <c r="AT11" s="2317"/>
      <c r="AU11" s="2317"/>
      <c r="AV11" s="42"/>
      <c r="AW11" s="1423"/>
      <c r="AX11" s="50"/>
      <c r="AY11" s="1423"/>
      <c r="AZ11" s="1422"/>
      <c r="BA11" s="1422"/>
      <c r="BB11" s="45"/>
      <c r="BC11" s="17"/>
    </row>
    <row r="12" spans="2:59">
      <c r="B12" s="1646"/>
      <c r="C12" s="40"/>
      <c r="D12" s="40"/>
      <c r="E12" s="40"/>
      <c r="F12" s="40"/>
      <c r="G12" s="1422"/>
      <c r="H12" s="1407"/>
      <c r="I12" s="1422"/>
      <c r="J12" s="1422"/>
      <c r="K12" s="1422"/>
      <c r="L12" s="1422"/>
      <c r="M12" s="1422"/>
      <c r="N12" s="1422"/>
      <c r="O12" s="1422"/>
      <c r="P12" s="1422"/>
      <c r="Q12" s="1422"/>
      <c r="R12" s="1422"/>
      <c r="S12" s="1422"/>
      <c r="T12" s="1422"/>
      <c r="U12" s="1422"/>
      <c r="V12" s="1422"/>
      <c r="W12" s="1422"/>
      <c r="X12" s="1422"/>
      <c r="Y12" s="1422"/>
      <c r="Z12" s="1422"/>
      <c r="AA12" s="1422"/>
      <c r="AB12" s="46"/>
      <c r="AC12" s="46"/>
      <c r="AD12" s="46"/>
      <c r="AE12" s="46"/>
      <c r="AF12" s="46"/>
      <c r="AG12" s="46"/>
      <c r="AH12" s="46"/>
      <c r="AI12" s="46"/>
      <c r="AJ12" s="46"/>
      <c r="AK12" s="46"/>
      <c r="AL12" s="46"/>
      <c r="AM12" s="46"/>
      <c r="AN12" s="46"/>
      <c r="AO12" s="46"/>
      <c r="AP12" s="46"/>
      <c r="AQ12" s="46"/>
      <c r="AR12" s="46"/>
      <c r="AS12" s="46"/>
      <c r="AT12" s="2318"/>
      <c r="AU12" s="2305"/>
      <c r="AV12" s="1422"/>
      <c r="AW12" s="47"/>
      <c r="AX12" s="47"/>
      <c r="AY12" s="1422"/>
      <c r="AZ12" s="1422"/>
      <c r="BA12" s="1422"/>
      <c r="BB12" s="45"/>
      <c r="BC12" s="17"/>
    </row>
    <row r="13" spans="2:59">
      <c r="B13" s="3859" t="s">
        <v>99</v>
      </c>
      <c r="C13" s="3091"/>
      <c r="D13" s="3091"/>
      <c r="E13" s="3091"/>
      <c r="F13" s="3091"/>
      <c r="G13" s="2305"/>
      <c r="H13" s="2306"/>
      <c r="I13" s="2306"/>
      <c r="J13" s="2306"/>
      <c r="K13" s="2306"/>
      <c r="L13" s="2306"/>
      <c r="M13" s="2306"/>
      <c r="N13" s="2306"/>
      <c r="O13" s="2306"/>
      <c r="P13" s="2306"/>
      <c r="Q13" s="2306"/>
      <c r="R13" s="2306"/>
      <c r="S13" s="2306"/>
      <c r="T13" s="2306"/>
      <c r="U13" s="2306"/>
      <c r="V13" s="2306"/>
      <c r="W13" s="2306"/>
      <c r="X13" s="2306"/>
      <c r="Y13" s="2306"/>
      <c r="Z13" s="2306"/>
      <c r="AA13" s="1422"/>
      <c r="AB13" s="1398" t="s">
        <v>100</v>
      </c>
      <c r="AC13" s="1398"/>
      <c r="AD13" s="1398"/>
      <c r="AE13" s="1398"/>
      <c r="AF13" s="1398"/>
      <c r="AG13" s="1405"/>
      <c r="AH13" s="1405"/>
      <c r="AI13" s="1405"/>
      <c r="AJ13" s="1405"/>
      <c r="AK13" s="1405"/>
      <c r="AL13" s="1405"/>
      <c r="AM13" s="1405"/>
      <c r="AN13" s="1405"/>
      <c r="AO13" s="1405"/>
      <c r="AP13" s="1405"/>
      <c r="AQ13" s="1405"/>
      <c r="AR13" s="46"/>
      <c r="AS13" s="46"/>
      <c r="AT13" s="46"/>
      <c r="AU13" s="2307"/>
      <c r="AV13" s="2308"/>
      <c r="AW13" s="2308"/>
      <c r="AX13" s="2308"/>
      <c r="AY13" s="2308"/>
      <c r="AZ13" s="2309"/>
      <c r="BA13" s="2309"/>
      <c r="BB13" s="38"/>
      <c r="BC13" s="17"/>
    </row>
    <row r="14" spans="2:59">
      <c r="B14" s="3145" t="s">
        <v>101</v>
      </c>
      <c r="C14" s="2311"/>
      <c r="D14" s="2311"/>
      <c r="E14" s="2311"/>
      <c r="F14" s="2311"/>
      <c r="G14" s="2311"/>
      <c r="H14" s="54"/>
      <c r="I14" s="2312"/>
      <c r="J14" s="2312"/>
      <c r="K14" s="2312"/>
      <c r="L14" s="1423"/>
      <c r="M14" s="1423"/>
      <c r="N14" s="1423"/>
      <c r="O14" s="1423"/>
      <c r="P14" s="1423"/>
      <c r="Q14" s="1423"/>
      <c r="R14" s="1423"/>
      <c r="S14" s="1423"/>
      <c r="T14" s="1423"/>
      <c r="U14" s="1422"/>
      <c r="V14" s="1422"/>
      <c r="W14" s="1422"/>
      <c r="X14" s="1422"/>
      <c r="Y14" s="1422"/>
      <c r="Z14" s="29"/>
      <c r="AA14" s="1422"/>
      <c r="AB14" s="1398" t="s">
        <v>102</v>
      </c>
      <c r="AC14" s="1398"/>
      <c r="AD14" s="1398"/>
      <c r="AE14" s="1398"/>
      <c r="AF14" s="1398"/>
      <c r="AG14" s="1400"/>
      <c r="AH14" s="1400"/>
      <c r="AI14" s="1400"/>
      <c r="AJ14" s="1400"/>
      <c r="AK14" s="1400"/>
      <c r="AL14" s="1400"/>
      <c r="AM14" s="1400"/>
      <c r="AN14" s="1400"/>
      <c r="AO14" s="1400"/>
      <c r="AP14" s="1400"/>
      <c r="AQ14" s="1400"/>
      <c r="AR14" s="28"/>
      <c r="AS14" s="28"/>
      <c r="AT14" s="55"/>
      <c r="AU14" s="1402"/>
      <c r="AV14" s="1400"/>
      <c r="AW14" s="1403"/>
      <c r="AX14" s="2309"/>
      <c r="AY14" s="2313"/>
      <c r="AZ14" s="57"/>
      <c r="BA14" s="58"/>
      <c r="BB14" s="59"/>
      <c r="BC14" s="17"/>
    </row>
    <row r="15" spans="2:59">
      <c r="B15" s="1647"/>
      <c r="C15" s="1422"/>
      <c r="D15" s="1422"/>
      <c r="E15" s="1422"/>
      <c r="F15" s="1422"/>
      <c r="G15" s="1400"/>
      <c r="H15" s="54"/>
      <c r="I15" s="1404"/>
      <c r="J15" s="1404"/>
      <c r="K15" s="1404"/>
      <c r="L15" s="1404"/>
      <c r="M15" s="1404"/>
      <c r="N15" s="1404"/>
      <c r="O15" s="1404"/>
      <c r="P15" s="1404"/>
      <c r="Q15" s="1404"/>
      <c r="R15" s="1404"/>
      <c r="S15" s="1404"/>
      <c r="T15" s="1404"/>
      <c r="U15" s="29"/>
      <c r="V15" s="29"/>
      <c r="W15" s="29"/>
      <c r="X15" s="29"/>
      <c r="Y15" s="29"/>
      <c r="Z15" s="29"/>
      <c r="AA15" s="1422"/>
      <c r="AB15" s="1400"/>
      <c r="AC15" s="1400"/>
      <c r="AD15" s="1400"/>
      <c r="AE15" s="1400"/>
      <c r="AF15" s="1400"/>
      <c r="AG15" s="1404"/>
      <c r="AH15" s="1404"/>
      <c r="AI15" s="1404"/>
      <c r="AJ15" s="1404"/>
      <c r="AK15" s="1404"/>
      <c r="AL15" s="1404"/>
      <c r="AM15" s="1404"/>
      <c r="AN15" s="1404"/>
      <c r="AO15" s="1404"/>
      <c r="AP15" s="1404"/>
      <c r="AQ15" s="1404"/>
      <c r="AR15" s="28"/>
      <c r="AS15" s="28"/>
      <c r="AT15" s="62"/>
      <c r="AU15" s="29"/>
      <c r="AV15" s="54"/>
      <c r="AW15" s="1400"/>
      <c r="AX15" s="1423"/>
      <c r="AY15" s="1424"/>
      <c r="AZ15" s="50"/>
      <c r="BA15" s="31"/>
      <c r="BB15" s="59"/>
      <c r="BC15" s="17"/>
    </row>
    <row r="16" spans="2:59">
      <c r="B16" s="1648"/>
      <c r="C16" s="65"/>
      <c r="D16" s="65"/>
      <c r="E16" s="65"/>
      <c r="F16" s="65"/>
      <c r="G16" s="65"/>
      <c r="H16" s="65"/>
      <c r="I16" s="65"/>
      <c r="J16" s="1402"/>
      <c r="K16" s="1402"/>
      <c r="L16" s="1402"/>
      <c r="M16" s="1402"/>
      <c r="N16" s="1402"/>
      <c r="O16" s="1402"/>
      <c r="P16" s="1402"/>
      <c r="Q16" s="1402"/>
      <c r="R16" s="1402"/>
      <c r="S16" s="1402"/>
      <c r="T16" s="1402"/>
      <c r="U16" s="1402"/>
      <c r="V16" s="1402"/>
      <c r="W16" s="1402"/>
      <c r="X16" s="1402"/>
      <c r="Y16" s="1402"/>
      <c r="Z16" s="1402"/>
      <c r="AA16" s="1402"/>
      <c r="AB16" s="65"/>
      <c r="AC16" s="65"/>
      <c r="AD16" s="65"/>
      <c r="AE16" s="65"/>
      <c r="AF16" s="65"/>
      <c r="AG16" s="65"/>
      <c r="AH16" s="65"/>
      <c r="AI16" s="65"/>
      <c r="AJ16" s="65"/>
      <c r="AK16" s="65"/>
      <c r="AL16" s="65"/>
      <c r="AM16" s="65"/>
      <c r="AN16" s="65"/>
      <c r="AO16" s="65"/>
      <c r="AP16" s="65"/>
      <c r="AQ16" s="65"/>
      <c r="AR16" s="65"/>
      <c r="AS16" s="65"/>
      <c r="AT16" s="1401"/>
      <c r="AU16" s="65"/>
      <c r="AV16" s="65"/>
      <c r="AW16" s="65"/>
      <c r="AX16" s="1401"/>
      <c r="AY16" s="65"/>
      <c r="AZ16" s="65"/>
      <c r="BA16" s="65"/>
      <c r="BB16" s="67"/>
      <c r="BC16" s="17"/>
    </row>
    <row r="17" spans="2:56">
      <c r="B17" s="351"/>
      <c r="C17" s="1434"/>
      <c r="D17" s="1434"/>
      <c r="E17" s="1434"/>
      <c r="F17" s="1434"/>
      <c r="G17" s="1434"/>
      <c r="H17" s="1434"/>
      <c r="I17" s="1434"/>
      <c r="J17" s="1434"/>
      <c r="K17" s="1434"/>
      <c r="L17" s="1434"/>
      <c r="M17" s="1434"/>
      <c r="N17" s="1434"/>
      <c r="O17" s="1434"/>
      <c r="P17" s="1434"/>
      <c r="Q17" s="1434"/>
      <c r="R17" s="1434"/>
      <c r="S17" s="1434"/>
      <c r="T17" s="1434"/>
      <c r="U17" s="1434"/>
      <c r="V17" s="1434"/>
      <c r="W17" s="1434"/>
      <c r="X17" s="1434"/>
      <c r="Y17" s="1434"/>
      <c r="Z17" s="1434"/>
      <c r="AA17" s="1434"/>
      <c r="AB17" s="1434"/>
      <c r="AC17" s="1434"/>
      <c r="AD17" s="1434"/>
      <c r="AE17" s="1434"/>
      <c r="AF17" s="1434"/>
      <c r="AG17" s="1434"/>
      <c r="AH17" s="1434"/>
      <c r="AI17" s="1434"/>
      <c r="AJ17" s="1434"/>
      <c r="AK17" s="1434"/>
      <c r="AL17" s="1434"/>
      <c r="AM17" s="1434"/>
      <c r="AN17" s="1434"/>
      <c r="AO17" s="1434"/>
      <c r="AP17" s="1434"/>
      <c r="AQ17" s="1434"/>
      <c r="AR17" s="1434"/>
      <c r="AS17" s="1434"/>
      <c r="AT17" s="1434"/>
      <c r="AU17" s="1434"/>
      <c r="AV17" s="1434"/>
      <c r="AW17" s="1434"/>
      <c r="AX17" s="1434"/>
      <c r="AY17" s="1434"/>
      <c r="AZ17" s="1434"/>
      <c r="BA17" s="1434"/>
      <c r="BB17" s="1434"/>
      <c r="BC17" s="329"/>
      <c r="BD17" s="1434"/>
    </row>
    <row r="18" spans="2:56">
      <c r="B18" s="3854" t="s">
        <v>467</v>
      </c>
      <c r="C18" s="3855"/>
      <c r="D18" s="3855"/>
      <c r="E18" s="3855"/>
      <c r="F18" s="3855"/>
      <c r="G18" s="3856"/>
      <c r="H18" s="3856"/>
      <c r="I18" s="3856"/>
      <c r="J18" s="3856"/>
      <c r="K18" s="3856"/>
      <c r="L18" s="3856"/>
      <c r="M18" s="3856"/>
      <c r="N18" s="3856"/>
      <c r="O18" s="3856"/>
      <c r="P18" s="3856"/>
      <c r="Q18" s="3856"/>
      <c r="R18" s="3856"/>
      <c r="S18" s="3856"/>
      <c r="T18" s="3856"/>
      <c r="U18" s="3856"/>
      <c r="V18" s="3856"/>
      <c r="W18" s="3856"/>
      <c r="X18" s="3856"/>
      <c r="Y18" s="3856"/>
      <c r="Z18" s="3856"/>
      <c r="AA18" s="3856"/>
      <c r="AB18" s="3856"/>
      <c r="AC18" s="3856"/>
      <c r="AD18" s="3856"/>
      <c r="AE18" s="3856"/>
      <c r="AF18" s="3856"/>
      <c r="AG18" s="3856"/>
      <c r="AH18" s="3856"/>
      <c r="AI18" s="3856"/>
      <c r="AJ18" s="3856"/>
      <c r="AK18" s="3856"/>
      <c r="AL18" s="3856"/>
      <c r="AM18" s="3856"/>
      <c r="AN18" s="3856"/>
      <c r="AO18" s="3856"/>
      <c r="AP18" s="3856"/>
      <c r="AQ18" s="3856"/>
      <c r="AR18" s="3856"/>
      <c r="AS18" s="3856"/>
      <c r="AT18" s="3856"/>
      <c r="AU18" s="3856"/>
      <c r="AV18" s="3856"/>
      <c r="AW18" s="3856"/>
      <c r="AX18" s="3856"/>
      <c r="AY18" s="3856"/>
      <c r="AZ18" s="3856"/>
      <c r="BA18" s="3856"/>
      <c r="BB18" s="3857"/>
      <c r="BC18" s="329"/>
      <c r="BD18" s="1434"/>
    </row>
    <row r="19" spans="2:56">
      <c r="B19" s="3763" t="s">
        <v>468</v>
      </c>
      <c r="C19" s="3764"/>
      <c r="D19" s="3764"/>
      <c r="E19" s="3764"/>
      <c r="F19" s="3764"/>
      <c r="G19" s="3764"/>
      <c r="H19" s="3764"/>
      <c r="I19" s="3764"/>
      <c r="J19" s="3764"/>
      <c r="K19" s="3764"/>
      <c r="L19" s="3764"/>
      <c r="M19" s="3764"/>
      <c r="N19" s="3764"/>
      <c r="O19" s="3764"/>
      <c r="P19" s="3764"/>
      <c r="Q19" s="3764"/>
      <c r="R19" s="3764"/>
      <c r="S19" s="3764"/>
      <c r="T19" s="3764"/>
      <c r="U19" s="3764"/>
      <c r="V19" s="3764"/>
      <c r="W19" s="3764"/>
      <c r="X19" s="3764"/>
      <c r="Y19" s="3764"/>
      <c r="Z19" s="3764"/>
      <c r="AA19" s="3764"/>
      <c r="AB19" s="3764"/>
      <c r="AC19" s="3764"/>
      <c r="AD19" s="3764"/>
      <c r="AE19" s="3764"/>
      <c r="AF19" s="3764"/>
      <c r="AG19" s="3764"/>
      <c r="AH19" s="3764"/>
      <c r="AI19" s="3764"/>
      <c r="AJ19" s="3764"/>
      <c r="AK19" s="3764"/>
      <c r="AL19" s="3764"/>
      <c r="AM19" s="3858" t="s">
        <v>469</v>
      </c>
      <c r="AN19" s="3843"/>
      <c r="AO19" s="3843"/>
      <c r="AP19" s="3844"/>
      <c r="AQ19" s="3762"/>
      <c r="AR19" s="3762"/>
      <c r="AS19" s="3762"/>
      <c r="AT19" s="3762"/>
      <c r="AU19" s="3762"/>
      <c r="AV19" s="3762"/>
      <c r="AW19" s="3762"/>
      <c r="AX19" s="3762"/>
      <c r="AY19" s="3762"/>
      <c r="AZ19" s="3762"/>
      <c r="BA19" s="3762"/>
      <c r="BB19" s="3762"/>
      <c r="BC19" s="329"/>
      <c r="BD19" s="1434"/>
    </row>
    <row r="20" spans="2:56">
      <c r="B20" s="3839"/>
      <c r="C20" s="3840"/>
      <c r="D20" s="3840"/>
      <c r="E20" s="3840"/>
      <c r="F20" s="3840"/>
      <c r="G20" s="3840"/>
      <c r="H20" s="3840"/>
      <c r="I20" s="3840"/>
      <c r="J20" s="3840"/>
      <c r="K20" s="3840"/>
      <c r="L20" s="3840"/>
      <c r="M20" s="3840"/>
      <c r="N20" s="3840"/>
      <c r="O20" s="3840"/>
      <c r="P20" s="3840"/>
      <c r="Q20" s="3840"/>
      <c r="R20" s="3840"/>
      <c r="S20" s="3840"/>
      <c r="T20" s="3840"/>
      <c r="U20" s="3840"/>
      <c r="V20" s="3840"/>
      <c r="W20" s="3840"/>
      <c r="X20" s="3840"/>
      <c r="Y20" s="3840"/>
      <c r="Z20" s="3840"/>
      <c r="AA20" s="3840"/>
      <c r="AB20" s="3840"/>
      <c r="AC20" s="3840"/>
      <c r="AD20" s="3840"/>
      <c r="AE20" s="3840"/>
      <c r="AF20" s="3840"/>
      <c r="AG20" s="3840"/>
      <c r="AH20" s="3840"/>
      <c r="AI20" s="3840"/>
      <c r="AJ20" s="3840"/>
      <c r="AK20" s="3840"/>
      <c r="AL20" s="3841"/>
      <c r="AM20" s="3836" t="s">
        <v>470</v>
      </c>
      <c r="AN20" s="3837"/>
      <c r="AO20" s="3837"/>
      <c r="AP20" s="3838"/>
      <c r="AQ20" s="3762"/>
      <c r="AR20" s="3762"/>
      <c r="AS20" s="3762"/>
      <c r="AT20" s="3762"/>
      <c r="AU20" s="3762"/>
      <c r="AV20" s="3762"/>
      <c r="AW20" s="3762"/>
      <c r="AX20" s="3762"/>
      <c r="AY20" s="3762"/>
      <c r="AZ20" s="3762"/>
      <c r="BA20" s="3762"/>
      <c r="BB20" s="3762"/>
      <c r="BC20" s="329"/>
      <c r="BD20" s="1434"/>
    </row>
    <row r="21" spans="2:56" ht="15" customHeight="1">
      <c r="B21" s="3842"/>
      <c r="C21" s="3843"/>
      <c r="D21" s="3843"/>
      <c r="E21" s="3843"/>
      <c r="F21" s="3843"/>
      <c r="G21" s="3843"/>
      <c r="H21" s="3843"/>
      <c r="I21" s="3843"/>
      <c r="J21" s="3843"/>
      <c r="K21" s="3843"/>
      <c r="L21" s="3843"/>
      <c r="M21" s="3843"/>
      <c r="N21" s="3843"/>
      <c r="O21" s="3843"/>
      <c r="P21" s="3843"/>
      <c r="Q21" s="3843"/>
      <c r="R21" s="3843"/>
      <c r="S21" s="3843"/>
      <c r="T21" s="3843"/>
      <c r="U21" s="3843"/>
      <c r="V21" s="3843"/>
      <c r="W21" s="3843"/>
      <c r="X21" s="3843"/>
      <c r="Y21" s="3843"/>
      <c r="Z21" s="3843"/>
      <c r="AA21" s="3843"/>
      <c r="AB21" s="3843"/>
      <c r="AC21" s="3843"/>
      <c r="AD21" s="3843"/>
      <c r="AE21" s="3843"/>
      <c r="AF21" s="3843"/>
      <c r="AG21" s="3843"/>
      <c r="AH21" s="3843"/>
      <c r="AI21" s="3843"/>
      <c r="AJ21" s="3843"/>
      <c r="AK21" s="3843"/>
      <c r="AL21" s="3844"/>
      <c r="AM21" s="3847" t="s">
        <v>471</v>
      </c>
      <c r="AN21" s="3848"/>
      <c r="AO21" s="3848"/>
      <c r="AP21" s="3849"/>
      <c r="AQ21" s="3762"/>
      <c r="AR21" s="3762"/>
      <c r="AS21" s="3762"/>
      <c r="AT21" s="3762"/>
      <c r="AU21" s="3762"/>
      <c r="AV21" s="3762"/>
      <c r="AW21" s="3762"/>
      <c r="AX21" s="3762"/>
      <c r="AY21" s="3762"/>
      <c r="AZ21" s="3762"/>
      <c r="BA21" s="3762"/>
      <c r="BB21" s="3762"/>
      <c r="BC21" s="329"/>
      <c r="BD21" s="1434"/>
    </row>
    <row r="22" spans="2:56">
      <c r="B22" s="3842"/>
      <c r="C22" s="3843"/>
      <c r="D22" s="3843"/>
      <c r="E22" s="3843"/>
      <c r="F22" s="3843"/>
      <c r="G22" s="3843"/>
      <c r="H22" s="3843"/>
      <c r="I22" s="3843"/>
      <c r="J22" s="3843"/>
      <c r="K22" s="3843"/>
      <c r="L22" s="3843"/>
      <c r="M22" s="3843"/>
      <c r="N22" s="3843"/>
      <c r="O22" s="3843"/>
      <c r="P22" s="3843"/>
      <c r="Q22" s="3843"/>
      <c r="R22" s="3843"/>
      <c r="S22" s="3843"/>
      <c r="T22" s="3843"/>
      <c r="U22" s="3843"/>
      <c r="V22" s="3843"/>
      <c r="W22" s="3843"/>
      <c r="X22" s="3843"/>
      <c r="Y22" s="3843"/>
      <c r="Z22" s="3843"/>
      <c r="AA22" s="3843"/>
      <c r="AB22" s="3843"/>
      <c r="AC22" s="3843"/>
      <c r="AD22" s="3843"/>
      <c r="AE22" s="3843"/>
      <c r="AF22" s="3843"/>
      <c r="AG22" s="3843"/>
      <c r="AH22" s="3843"/>
      <c r="AI22" s="3843"/>
      <c r="AJ22" s="3843"/>
      <c r="AK22" s="3843"/>
      <c r="AL22" s="3844"/>
      <c r="AM22" s="3850"/>
      <c r="AN22" s="3851"/>
      <c r="AO22" s="3851"/>
      <c r="AP22" s="3852"/>
      <c r="AQ22" s="3762"/>
      <c r="AR22" s="3762"/>
      <c r="AS22" s="3762"/>
      <c r="AT22" s="3762"/>
      <c r="AU22" s="3762"/>
      <c r="AV22" s="3762"/>
      <c r="AW22" s="3762"/>
      <c r="AX22" s="3762"/>
      <c r="AY22" s="3762"/>
      <c r="AZ22" s="3762"/>
      <c r="BA22" s="3762"/>
      <c r="BB22" s="3762"/>
      <c r="BC22" s="329"/>
      <c r="BD22" s="1434"/>
    </row>
    <row r="23" spans="2:56">
      <c r="B23" s="3842"/>
      <c r="C23" s="3843"/>
      <c r="D23" s="3843"/>
      <c r="E23" s="3843"/>
      <c r="F23" s="3843"/>
      <c r="G23" s="3843"/>
      <c r="H23" s="3843"/>
      <c r="I23" s="3843"/>
      <c r="J23" s="3843"/>
      <c r="K23" s="3843"/>
      <c r="L23" s="3843"/>
      <c r="M23" s="3843"/>
      <c r="N23" s="3843"/>
      <c r="O23" s="3843"/>
      <c r="P23" s="3843"/>
      <c r="Q23" s="3843"/>
      <c r="R23" s="3843"/>
      <c r="S23" s="3843"/>
      <c r="T23" s="3843"/>
      <c r="U23" s="3843"/>
      <c r="V23" s="3843"/>
      <c r="W23" s="3843"/>
      <c r="X23" s="3843"/>
      <c r="Y23" s="3843"/>
      <c r="Z23" s="3843"/>
      <c r="AA23" s="3843"/>
      <c r="AB23" s="3843"/>
      <c r="AC23" s="3843"/>
      <c r="AD23" s="3843"/>
      <c r="AE23" s="3843"/>
      <c r="AF23" s="3843"/>
      <c r="AG23" s="3843"/>
      <c r="AH23" s="3843"/>
      <c r="AI23" s="3843"/>
      <c r="AJ23" s="3843"/>
      <c r="AK23" s="3843"/>
      <c r="AL23" s="3844"/>
      <c r="AM23" s="3836" t="s">
        <v>146</v>
      </c>
      <c r="AN23" s="3837"/>
      <c r="AO23" s="3837"/>
      <c r="AP23" s="3838"/>
      <c r="AQ23" s="3762"/>
      <c r="AR23" s="3762"/>
      <c r="AS23" s="3762"/>
      <c r="AT23" s="3762"/>
      <c r="AU23" s="3762"/>
      <c r="AV23" s="3762"/>
      <c r="AW23" s="3762"/>
      <c r="AX23" s="3762"/>
      <c r="AY23" s="3762"/>
      <c r="AZ23" s="3762"/>
      <c r="BA23" s="3762"/>
      <c r="BB23" s="3762"/>
      <c r="BC23" s="329"/>
      <c r="BD23" s="1434"/>
    </row>
    <row r="24" spans="2:56">
      <c r="B24" s="3842"/>
      <c r="C24" s="3843"/>
      <c r="D24" s="3843"/>
      <c r="E24" s="3843"/>
      <c r="F24" s="3843"/>
      <c r="G24" s="3843"/>
      <c r="H24" s="3843"/>
      <c r="I24" s="3843"/>
      <c r="J24" s="3843"/>
      <c r="K24" s="3843"/>
      <c r="L24" s="3843"/>
      <c r="M24" s="3843"/>
      <c r="N24" s="3843"/>
      <c r="O24" s="3843"/>
      <c r="P24" s="3843"/>
      <c r="Q24" s="3843"/>
      <c r="R24" s="3843"/>
      <c r="S24" s="3843"/>
      <c r="T24" s="3843"/>
      <c r="U24" s="3843"/>
      <c r="V24" s="3843"/>
      <c r="W24" s="3843"/>
      <c r="X24" s="3843"/>
      <c r="Y24" s="3843"/>
      <c r="Z24" s="3843"/>
      <c r="AA24" s="3843"/>
      <c r="AB24" s="3843"/>
      <c r="AC24" s="3843"/>
      <c r="AD24" s="3843"/>
      <c r="AE24" s="3843"/>
      <c r="AF24" s="3843"/>
      <c r="AG24" s="3843"/>
      <c r="AH24" s="3843"/>
      <c r="AI24" s="3843"/>
      <c r="AJ24" s="3843"/>
      <c r="AK24" s="3843"/>
      <c r="AL24" s="3844"/>
      <c r="AM24" s="3853" t="s">
        <v>472</v>
      </c>
      <c r="AN24" s="3840"/>
      <c r="AO24" s="3840"/>
      <c r="AP24" s="3841"/>
      <c r="AQ24" s="3762"/>
      <c r="AR24" s="3762"/>
      <c r="AS24" s="3762"/>
      <c r="AT24" s="3762"/>
      <c r="AU24" s="3762"/>
      <c r="AV24" s="3762"/>
      <c r="AW24" s="3762"/>
      <c r="AX24" s="3762"/>
      <c r="AY24" s="3762"/>
      <c r="AZ24" s="3762"/>
      <c r="BA24" s="3762"/>
      <c r="BB24" s="3762"/>
      <c r="BC24" s="329"/>
      <c r="BD24" s="1434"/>
    </row>
    <row r="25" spans="2:56">
      <c r="B25" s="3842"/>
      <c r="C25" s="3843"/>
      <c r="D25" s="3843"/>
      <c r="E25" s="3843"/>
      <c r="F25" s="3843"/>
      <c r="G25" s="3843"/>
      <c r="H25" s="3843"/>
      <c r="I25" s="3843"/>
      <c r="J25" s="3843"/>
      <c r="K25" s="3843"/>
      <c r="L25" s="3843"/>
      <c r="M25" s="3843"/>
      <c r="N25" s="3843"/>
      <c r="O25" s="3843"/>
      <c r="P25" s="3843"/>
      <c r="Q25" s="3843"/>
      <c r="R25" s="3843"/>
      <c r="S25" s="3843"/>
      <c r="T25" s="3843"/>
      <c r="U25" s="3843"/>
      <c r="V25" s="3843"/>
      <c r="W25" s="3843"/>
      <c r="X25" s="3843"/>
      <c r="Y25" s="3843"/>
      <c r="Z25" s="3843"/>
      <c r="AA25" s="3843"/>
      <c r="AB25" s="3843"/>
      <c r="AC25" s="3843"/>
      <c r="AD25" s="3843"/>
      <c r="AE25" s="3843"/>
      <c r="AF25" s="3843"/>
      <c r="AG25" s="3843"/>
      <c r="AH25" s="3843"/>
      <c r="AI25" s="3843"/>
      <c r="AJ25" s="3843"/>
      <c r="AK25" s="3843"/>
      <c r="AL25" s="3844"/>
      <c r="AM25" s="3836" t="s">
        <v>473</v>
      </c>
      <c r="AN25" s="3837"/>
      <c r="AO25" s="3837"/>
      <c r="AP25" s="3838"/>
      <c r="AQ25" s="3762"/>
      <c r="AR25" s="3762"/>
      <c r="AS25" s="3762"/>
      <c r="AT25" s="3762"/>
      <c r="AU25" s="3762"/>
      <c r="AV25" s="3762"/>
      <c r="AW25" s="3762"/>
      <c r="AX25" s="3762"/>
      <c r="AY25" s="3762"/>
      <c r="AZ25" s="3762"/>
      <c r="BA25" s="3762"/>
      <c r="BB25" s="3762"/>
      <c r="BC25" s="329"/>
      <c r="BD25" s="1434"/>
    </row>
    <row r="26" spans="2:56">
      <c r="B26" s="3845"/>
      <c r="C26" s="3323"/>
      <c r="D26" s="3323"/>
      <c r="E26" s="3323"/>
      <c r="F26" s="3323"/>
      <c r="G26" s="3323"/>
      <c r="H26" s="3323"/>
      <c r="I26" s="3323"/>
      <c r="J26" s="3323"/>
      <c r="K26" s="3323"/>
      <c r="L26" s="3323"/>
      <c r="M26" s="3323"/>
      <c r="N26" s="3323"/>
      <c r="O26" s="3323"/>
      <c r="P26" s="3323"/>
      <c r="Q26" s="3323"/>
      <c r="R26" s="3323"/>
      <c r="S26" s="3323"/>
      <c r="T26" s="3323"/>
      <c r="U26" s="3323"/>
      <c r="V26" s="3323"/>
      <c r="W26" s="3323"/>
      <c r="X26" s="3323"/>
      <c r="Y26" s="3323"/>
      <c r="Z26" s="3323"/>
      <c r="AA26" s="3323"/>
      <c r="AB26" s="3323"/>
      <c r="AC26" s="3323"/>
      <c r="AD26" s="3323"/>
      <c r="AE26" s="3323"/>
      <c r="AF26" s="3323"/>
      <c r="AG26" s="3323"/>
      <c r="AH26" s="3323"/>
      <c r="AI26" s="3323"/>
      <c r="AJ26" s="3323"/>
      <c r="AK26" s="3323"/>
      <c r="AL26" s="3846"/>
      <c r="AM26" s="3836" t="s">
        <v>474</v>
      </c>
      <c r="AN26" s="3837"/>
      <c r="AO26" s="3837"/>
      <c r="AP26" s="3838"/>
      <c r="AQ26" s="3836" t="s">
        <v>475</v>
      </c>
      <c r="AR26" s="3837"/>
      <c r="AS26" s="3836"/>
      <c r="AT26" s="3837"/>
      <c r="AU26" s="3837"/>
      <c r="AV26" s="3838"/>
      <c r="AW26" s="592" t="s">
        <v>9</v>
      </c>
      <c r="AX26" s="3837"/>
      <c r="AY26" s="3837"/>
      <c r="AZ26" s="3837"/>
      <c r="BA26" s="3837"/>
      <c r="BB26" s="3838"/>
      <c r="BC26" s="329"/>
      <c r="BD26" s="1434"/>
    </row>
    <row r="27" spans="2:56">
      <c r="B27" s="351"/>
      <c r="C27" s="1434"/>
      <c r="D27" s="1434"/>
      <c r="E27" s="1434"/>
      <c r="F27" s="1434"/>
      <c r="G27" s="1434"/>
      <c r="H27" s="1434"/>
      <c r="I27" s="1434"/>
      <c r="J27" s="1434"/>
      <c r="K27" s="1434"/>
      <c r="L27" s="1434"/>
      <c r="M27" s="1434"/>
      <c r="N27" s="1434"/>
      <c r="O27" s="1434"/>
      <c r="P27" s="1434"/>
      <c r="Q27" s="1434"/>
      <c r="R27" s="1434"/>
      <c r="S27" s="1434"/>
      <c r="T27" s="1434"/>
      <c r="U27" s="1434"/>
      <c r="V27" s="1434"/>
      <c r="W27" s="1434"/>
      <c r="X27" s="1434"/>
      <c r="Y27" s="1434"/>
      <c r="Z27" s="1434"/>
      <c r="AA27" s="1434"/>
      <c r="AB27" s="1434"/>
      <c r="AC27" s="1434"/>
      <c r="AD27" s="1434"/>
      <c r="AE27" s="1434"/>
      <c r="AF27" s="1434"/>
      <c r="AG27" s="1434"/>
      <c r="AH27" s="1434"/>
      <c r="AI27" s="1434"/>
      <c r="AJ27" s="1434"/>
      <c r="AK27" s="1434"/>
      <c r="AL27" s="1434"/>
      <c r="AM27" s="1434"/>
      <c r="AN27" s="1434"/>
      <c r="AO27" s="1434"/>
      <c r="AP27" s="1434"/>
      <c r="AQ27" s="1434"/>
      <c r="AR27" s="1434"/>
      <c r="AS27" s="1434"/>
      <c r="AT27" s="1434"/>
      <c r="AU27" s="1434"/>
      <c r="AV27" s="1434"/>
      <c r="AW27" s="1434"/>
      <c r="AX27" s="1434"/>
      <c r="AY27" s="1434"/>
      <c r="AZ27" s="1434"/>
      <c r="BA27" s="1434"/>
      <c r="BB27" s="1434"/>
      <c r="BC27" s="329"/>
      <c r="BD27" s="1434"/>
    </row>
    <row r="28" spans="2:56">
      <c r="B28" s="3774" t="s">
        <v>476</v>
      </c>
      <c r="C28" s="3775"/>
      <c r="D28" s="3775"/>
      <c r="E28" s="3775"/>
      <c r="F28" s="3775"/>
      <c r="G28" s="3776"/>
      <c r="H28" s="3776"/>
      <c r="I28" s="3776"/>
      <c r="J28" s="3776"/>
      <c r="K28" s="3776"/>
      <c r="L28" s="3776"/>
      <c r="M28" s="3776"/>
      <c r="N28" s="3776"/>
      <c r="O28" s="3776"/>
      <c r="P28" s="3776"/>
      <c r="Q28" s="3776"/>
      <c r="R28" s="3776"/>
      <c r="S28" s="3776"/>
      <c r="T28" s="3776"/>
      <c r="U28" s="3776"/>
      <c r="V28" s="3776"/>
      <c r="W28" s="3776"/>
      <c r="X28" s="3776"/>
      <c r="Y28" s="3776"/>
      <c r="Z28" s="3776"/>
      <c r="AA28" s="3776"/>
      <c r="AB28" s="3776"/>
      <c r="AC28" s="3776"/>
      <c r="AD28" s="3776"/>
      <c r="AE28" s="3776"/>
      <c r="AF28" s="3776"/>
      <c r="AG28" s="3776"/>
      <c r="AH28" s="3776"/>
      <c r="AI28" s="3776"/>
      <c r="AJ28" s="3776"/>
      <c r="AK28" s="3776"/>
      <c r="AL28" s="3776"/>
      <c r="AM28" s="3776"/>
      <c r="AN28" s="3776"/>
      <c r="AO28" s="3776"/>
      <c r="AP28" s="3776"/>
      <c r="AQ28" s="3776"/>
      <c r="AR28" s="3776"/>
      <c r="AS28" s="3776"/>
      <c r="AT28" s="3776"/>
      <c r="AU28" s="3776"/>
      <c r="AV28" s="3776"/>
      <c r="AW28" s="3776"/>
      <c r="AX28" s="3776"/>
      <c r="AY28" s="3776"/>
      <c r="AZ28" s="3776"/>
      <c r="BA28" s="3776"/>
      <c r="BB28" s="3777"/>
      <c r="BC28" s="329"/>
      <c r="BD28" s="1434"/>
    </row>
    <row r="29" spans="2:56">
      <c r="B29" s="3778" t="s">
        <v>477</v>
      </c>
      <c r="C29" s="3779"/>
      <c r="D29" s="3779"/>
      <c r="E29" s="3779"/>
      <c r="F29" s="3779"/>
      <c r="G29" s="3779"/>
      <c r="H29" s="3779"/>
      <c r="I29" s="3779"/>
      <c r="J29" s="3779"/>
      <c r="K29" s="3779"/>
      <c r="L29" s="3779"/>
      <c r="M29" s="3779"/>
      <c r="N29" s="3779"/>
      <c r="O29" s="3779"/>
      <c r="P29" s="3779"/>
      <c r="Q29" s="3779"/>
      <c r="R29" s="3779"/>
      <c r="S29" s="3780"/>
      <c r="T29" s="3780"/>
      <c r="U29" s="3780"/>
      <c r="V29" s="3780"/>
      <c r="W29" s="3780"/>
      <c r="X29" s="3780"/>
      <c r="Y29" s="3780"/>
      <c r="Z29" s="3780"/>
      <c r="AA29" s="3780"/>
      <c r="AB29" s="3780"/>
      <c r="AC29" s="3780"/>
      <c r="AD29" s="3780"/>
      <c r="AE29" s="3780"/>
      <c r="AF29" s="3780"/>
      <c r="AG29" s="3780"/>
      <c r="AH29" s="3780"/>
      <c r="AI29" s="3780"/>
      <c r="AJ29" s="3780"/>
      <c r="AK29" s="3780"/>
      <c r="AL29" s="3780"/>
      <c r="AM29" s="3780"/>
      <c r="AN29" s="3780"/>
      <c r="AO29" s="3780"/>
      <c r="AP29" s="3780"/>
      <c r="AQ29" s="3780"/>
      <c r="AR29" s="3780"/>
      <c r="AS29" s="3780"/>
      <c r="AT29" s="3780"/>
      <c r="AU29" s="3780"/>
      <c r="AV29" s="3780"/>
      <c r="AW29" s="3780"/>
      <c r="AX29" s="3780"/>
      <c r="AY29" s="3780"/>
      <c r="AZ29" s="3780"/>
      <c r="BA29" s="3780"/>
      <c r="BB29" s="3781"/>
      <c r="BC29" s="329"/>
      <c r="BD29" s="1434"/>
    </row>
    <row r="30" spans="2:56">
      <c r="B30" s="3782" t="s">
        <v>478</v>
      </c>
      <c r="C30" s="3783"/>
      <c r="D30" s="3783"/>
      <c r="E30" s="3783"/>
      <c r="F30" s="3783"/>
      <c r="G30" s="3783"/>
      <c r="H30" s="3783"/>
      <c r="I30" s="3783"/>
      <c r="J30" s="3783"/>
      <c r="K30" s="3783"/>
      <c r="L30" s="3783"/>
      <c r="M30" s="3783"/>
      <c r="N30" s="3783"/>
      <c r="O30" s="3783"/>
      <c r="P30" s="3784"/>
      <c r="Q30" s="3766" t="s">
        <v>10</v>
      </c>
      <c r="R30" s="3785"/>
      <c r="S30" s="3766" t="s">
        <v>479</v>
      </c>
      <c r="T30" s="3785"/>
      <c r="U30" s="3785" t="s">
        <v>480</v>
      </c>
      <c r="V30" s="3783"/>
      <c r="W30" s="3783"/>
      <c r="X30" s="3783"/>
      <c r="Y30" s="3783"/>
      <c r="Z30" s="3783"/>
      <c r="AA30" s="3783"/>
      <c r="AB30" s="3783"/>
      <c r="AC30" s="3783"/>
      <c r="AD30" s="3783"/>
      <c r="AE30" s="3783"/>
      <c r="AF30" s="3783"/>
      <c r="AG30" s="3783"/>
      <c r="AH30" s="3783"/>
      <c r="AI30" s="3783"/>
      <c r="AJ30" s="3783"/>
      <c r="AK30" s="3783"/>
      <c r="AL30" s="3783"/>
      <c r="AM30" s="3783"/>
      <c r="AN30" s="3783"/>
      <c r="AO30" s="3783"/>
      <c r="AP30" s="3783"/>
      <c r="AQ30" s="3783"/>
      <c r="AR30" s="3783"/>
      <c r="AS30" s="3783"/>
      <c r="AT30" s="3783"/>
      <c r="AU30" s="3783"/>
      <c r="AV30" s="3783"/>
      <c r="AW30" s="3783"/>
      <c r="AX30" s="3783"/>
      <c r="AY30" s="3783"/>
      <c r="AZ30" s="3783"/>
      <c r="BA30" s="3783"/>
      <c r="BB30" s="3784"/>
      <c r="BC30" s="329"/>
      <c r="BD30" s="1434"/>
    </row>
    <row r="31" spans="2:56">
      <c r="B31" s="3767" t="s">
        <v>481</v>
      </c>
      <c r="C31" s="3768"/>
      <c r="D31" s="3768"/>
      <c r="E31" s="3768"/>
      <c r="F31" s="3768"/>
      <c r="G31" s="3768"/>
      <c r="H31" s="3768"/>
      <c r="I31" s="3768"/>
      <c r="J31" s="3768"/>
      <c r="K31" s="3768"/>
      <c r="L31" s="3768"/>
      <c r="M31" s="3768"/>
      <c r="N31" s="3768"/>
      <c r="O31" s="3768"/>
      <c r="P31" s="3769"/>
      <c r="Q31" s="3762"/>
      <c r="R31" s="3836"/>
      <c r="S31" s="3762"/>
      <c r="T31" s="3762"/>
      <c r="U31" s="3836"/>
      <c r="V31" s="3837"/>
      <c r="W31" s="3837"/>
      <c r="X31" s="3837"/>
      <c r="Y31" s="3837"/>
      <c r="Z31" s="3837"/>
      <c r="AA31" s="3837"/>
      <c r="AB31" s="3837"/>
      <c r="AC31" s="3837"/>
      <c r="AD31" s="3837"/>
      <c r="AE31" s="3837"/>
      <c r="AF31" s="3837"/>
      <c r="AG31" s="3837"/>
      <c r="AH31" s="3837"/>
      <c r="AI31" s="3837"/>
      <c r="AJ31" s="3837"/>
      <c r="AK31" s="3837"/>
      <c r="AL31" s="3837"/>
      <c r="AM31" s="3837"/>
      <c r="AN31" s="3837"/>
      <c r="AO31" s="3837"/>
      <c r="AP31" s="3837"/>
      <c r="AQ31" s="3837"/>
      <c r="AR31" s="3837"/>
      <c r="AS31" s="3837"/>
      <c r="AT31" s="3837"/>
      <c r="AU31" s="3837"/>
      <c r="AV31" s="3837"/>
      <c r="AW31" s="3837"/>
      <c r="AX31" s="3837"/>
      <c r="AY31" s="3837"/>
      <c r="AZ31" s="3837"/>
      <c r="BA31" s="3837"/>
      <c r="BB31" s="3838"/>
      <c r="BC31" s="329"/>
      <c r="BD31" s="1434"/>
    </row>
    <row r="32" spans="2:56">
      <c r="B32" s="3767" t="s">
        <v>482</v>
      </c>
      <c r="C32" s="3768"/>
      <c r="D32" s="3768"/>
      <c r="E32" s="3768"/>
      <c r="F32" s="3768"/>
      <c r="G32" s="3768"/>
      <c r="H32" s="3768"/>
      <c r="I32" s="3768"/>
      <c r="J32" s="3768"/>
      <c r="K32" s="3768"/>
      <c r="L32" s="3768"/>
      <c r="M32" s="3768"/>
      <c r="N32" s="3768"/>
      <c r="O32" s="3768"/>
      <c r="P32" s="3769"/>
      <c r="Q32" s="3762"/>
      <c r="R32" s="3836"/>
      <c r="S32" s="3762"/>
      <c r="T32" s="3762"/>
      <c r="U32" s="3836"/>
      <c r="V32" s="3837"/>
      <c r="W32" s="3837"/>
      <c r="X32" s="3837"/>
      <c r="Y32" s="3837"/>
      <c r="Z32" s="3837"/>
      <c r="AA32" s="3837"/>
      <c r="AB32" s="3837"/>
      <c r="AC32" s="3837"/>
      <c r="AD32" s="3837"/>
      <c r="AE32" s="3837"/>
      <c r="AF32" s="3837"/>
      <c r="AG32" s="3837"/>
      <c r="AH32" s="3837"/>
      <c r="AI32" s="3837"/>
      <c r="AJ32" s="3837"/>
      <c r="AK32" s="3837"/>
      <c r="AL32" s="3837"/>
      <c r="AM32" s="3837"/>
      <c r="AN32" s="3837"/>
      <c r="AO32" s="3837"/>
      <c r="AP32" s="3837"/>
      <c r="AQ32" s="3837"/>
      <c r="AR32" s="3837"/>
      <c r="AS32" s="3837"/>
      <c r="AT32" s="3837"/>
      <c r="AU32" s="3837"/>
      <c r="AV32" s="3837"/>
      <c r="AW32" s="3837"/>
      <c r="AX32" s="3837"/>
      <c r="AY32" s="3837"/>
      <c r="AZ32" s="3837"/>
      <c r="BA32" s="3837"/>
      <c r="BB32" s="3838"/>
      <c r="BC32" s="329"/>
      <c r="BD32" s="1434"/>
    </row>
    <row r="33" spans="2:56">
      <c r="B33" s="3767" t="s">
        <v>483</v>
      </c>
      <c r="C33" s="3768"/>
      <c r="D33" s="3768"/>
      <c r="E33" s="3768"/>
      <c r="F33" s="3768"/>
      <c r="G33" s="3768"/>
      <c r="H33" s="3768"/>
      <c r="I33" s="3768"/>
      <c r="J33" s="3768"/>
      <c r="K33" s="3768"/>
      <c r="L33" s="3768"/>
      <c r="M33" s="3768"/>
      <c r="N33" s="3768"/>
      <c r="O33" s="3768"/>
      <c r="P33" s="3769"/>
      <c r="Q33" s="3762"/>
      <c r="R33" s="3836"/>
      <c r="S33" s="3762"/>
      <c r="T33" s="3762"/>
      <c r="U33" s="3836"/>
      <c r="V33" s="3837"/>
      <c r="W33" s="3837"/>
      <c r="X33" s="3837"/>
      <c r="Y33" s="3837"/>
      <c r="Z33" s="3837"/>
      <c r="AA33" s="3837"/>
      <c r="AB33" s="3837"/>
      <c r="AC33" s="3837"/>
      <c r="AD33" s="3837"/>
      <c r="AE33" s="3837"/>
      <c r="AF33" s="3837"/>
      <c r="AG33" s="3837"/>
      <c r="AH33" s="3837"/>
      <c r="AI33" s="3837"/>
      <c r="AJ33" s="3837"/>
      <c r="AK33" s="3837"/>
      <c r="AL33" s="3837"/>
      <c r="AM33" s="3837"/>
      <c r="AN33" s="3837"/>
      <c r="AO33" s="3837"/>
      <c r="AP33" s="3837"/>
      <c r="AQ33" s="3837"/>
      <c r="AR33" s="3837"/>
      <c r="AS33" s="3837"/>
      <c r="AT33" s="3837"/>
      <c r="AU33" s="3837"/>
      <c r="AV33" s="3837"/>
      <c r="AW33" s="3837"/>
      <c r="AX33" s="3837"/>
      <c r="AY33" s="3837"/>
      <c r="AZ33" s="3837"/>
      <c r="BA33" s="3837"/>
      <c r="BB33" s="3838"/>
      <c r="BC33" s="329"/>
      <c r="BD33" s="1434"/>
    </row>
    <row r="34" spans="2:56">
      <c r="B34" s="3767" t="s">
        <v>484</v>
      </c>
      <c r="C34" s="3768"/>
      <c r="D34" s="3768"/>
      <c r="E34" s="3768"/>
      <c r="F34" s="3768"/>
      <c r="G34" s="3768"/>
      <c r="H34" s="3768"/>
      <c r="I34" s="3768"/>
      <c r="J34" s="3768"/>
      <c r="K34" s="3768"/>
      <c r="L34" s="3768"/>
      <c r="M34" s="3768"/>
      <c r="N34" s="3768"/>
      <c r="O34" s="3768"/>
      <c r="P34" s="3769"/>
      <c r="Q34" s="3762"/>
      <c r="R34" s="3836"/>
      <c r="S34" s="3762"/>
      <c r="T34" s="3762"/>
      <c r="U34" s="3836"/>
      <c r="V34" s="3837"/>
      <c r="W34" s="3837"/>
      <c r="X34" s="3837"/>
      <c r="Y34" s="3837"/>
      <c r="Z34" s="3837"/>
      <c r="AA34" s="3837"/>
      <c r="AB34" s="3837"/>
      <c r="AC34" s="3837"/>
      <c r="AD34" s="3837"/>
      <c r="AE34" s="3837"/>
      <c r="AF34" s="3837"/>
      <c r="AG34" s="3837"/>
      <c r="AH34" s="3837"/>
      <c r="AI34" s="3837"/>
      <c r="AJ34" s="3837"/>
      <c r="AK34" s="3837"/>
      <c r="AL34" s="3837"/>
      <c r="AM34" s="3837"/>
      <c r="AN34" s="3837"/>
      <c r="AO34" s="3837"/>
      <c r="AP34" s="3837"/>
      <c r="AQ34" s="3837"/>
      <c r="AR34" s="3837"/>
      <c r="AS34" s="3837"/>
      <c r="AT34" s="3837"/>
      <c r="AU34" s="3837"/>
      <c r="AV34" s="3837"/>
      <c r="AW34" s="3837"/>
      <c r="AX34" s="3837"/>
      <c r="AY34" s="3837"/>
      <c r="AZ34" s="3837"/>
      <c r="BA34" s="3837"/>
      <c r="BB34" s="3838"/>
      <c r="BC34" s="329"/>
      <c r="BD34" s="1434"/>
    </row>
    <row r="35" spans="2:56">
      <c r="B35" s="3767" t="s">
        <v>485</v>
      </c>
      <c r="C35" s="3768"/>
      <c r="D35" s="3768"/>
      <c r="E35" s="3768"/>
      <c r="F35" s="3768"/>
      <c r="G35" s="3768"/>
      <c r="H35" s="3768"/>
      <c r="I35" s="3768"/>
      <c r="J35" s="3768"/>
      <c r="K35" s="3768"/>
      <c r="L35" s="3768"/>
      <c r="M35" s="3768"/>
      <c r="N35" s="3768"/>
      <c r="O35" s="3768"/>
      <c r="P35" s="3769"/>
      <c r="Q35" s="3762"/>
      <c r="R35" s="3836"/>
      <c r="S35" s="3762"/>
      <c r="T35" s="3762"/>
      <c r="U35" s="3836"/>
      <c r="V35" s="3837"/>
      <c r="W35" s="3837"/>
      <c r="X35" s="3837"/>
      <c r="Y35" s="3837"/>
      <c r="Z35" s="3837"/>
      <c r="AA35" s="3837"/>
      <c r="AB35" s="3837"/>
      <c r="AC35" s="3837"/>
      <c r="AD35" s="3837"/>
      <c r="AE35" s="3837"/>
      <c r="AF35" s="3837"/>
      <c r="AG35" s="3837"/>
      <c r="AH35" s="3837"/>
      <c r="AI35" s="3837"/>
      <c r="AJ35" s="3837"/>
      <c r="AK35" s="3837"/>
      <c r="AL35" s="3837"/>
      <c r="AM35" s="3837"/>
      <c r="AN35" s="3837"/>
      <c r="AO35" s="3837"/>
      <c r="AP35" s="3837"/>
      <c r="AQ35" s="3837"/>
      <c r="AR35" s="3837"/>
      <c r="AS35" s="3837"/>
      <c r="AT35" s="3837"/>
      <c r="AU35" s="3837"/>
      <c r="AV35" s="3837"/>
      <c r="AW35" s="3837"/>
      <c r="AX35" s="3837"/>
      <c r="AY35" s="3837"/>
      <c r="AZ35" s="3837"/>
      <c r="BA35" s="3837"/>
      <c r="BB35" s="3838"/>
      <c r="BC35" s="329"/>
      <c r="BD35" s="1434"/>
    </row>
    <row r="36" spans="2:56">
      <c r="B36" s="3767" t="s">
        <v>486</v>
      </c>
      <c r="C36" s="3768"/>
      <c r="D36" s="3768"/>
      <c r="E36" s="3768"/>
      <c r="F36" s="3768"/>
      <c r="G36" s="3768"/>
      <c r="H36" s="3768"/>
      <c r="I36" s="3768"/>
      <c r="J36" s="3768"/>
      <c r="K36" s="3768"/>
      <c r="L36" s="3768"/>
      <c r="M36" s="3768"/>
      <c r="N36" s="3768"/>
      <c r="O36" s="3768"/>
      <c r="P36" s="3769"/>
      <c r="Q36" s="3762"/>
      <c r="R36" s="3836"/>
      <c r="S36" s="3762"/>
      <c r="T36" s="3762"/>
      <c r="U36" s="3836"/>
      <c r="V36" s="3837"/>
      <c r="W36" s="3837"/>
      <c r="X36" s="3837"/>
      <c r="Y36" s="3837"/>
      <c r="Z36" s="3837"/>
      <c r="AA36" s="3837"/>
      <c r="AB36" s="3837"/>
      <c r="AC36" s="3837"/>
      <c r="AD36" s="3837"/>
      <c r="AE36" s="3837"/>
      <c r="AF36" s="3837"/>
      <c r="AG36" s="3837"/>
      <c r="AH36" s="3837"/>
      <c r="AI36" s="3837"/>
      <c r="AJ36" s="3837"/>
      <c r="AK36" s="3837"/>
      <c r="AL36" s="3837"/>
      <c r="AM36" s="3837"/>
      <c r="AN36" s="3837"/>
      <c r="AO36" s="3837"/>
      <c r="AP36" s="3837"/>
      <c r="AQ36" s="3837"/>
      <c r="AR36" s="3837"/>
      <c r="AS36" s="3837"/>
      <c r="AT36" s="3837"/>
      <c r="AU36" s="3837"/>
      <c r="AV36" s="3837"/>
      <c r="AW36" s="3837"/>
      <c r="AX36" s="3837"/>
      <c r="AY36" s="3837"/>
      <c r="AZ36" s="3837"/>
      <c r="BA36" s="3837"/>
      <c r="BB36" s="3838"/>
      <c r="BC36" s="329"/>
      <c r="BD36" s="1434"/>
    </row>
    <row r="37" spans="2:56">
      <c r="B37" s="351"/>
      <c r="C37" s="1434"/>
      <c r="D37" s="1434"/>
      <c r="E37" s="1434"/>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1434"/>
      <c r="AL37" s="1434"/>
      <c r="AM37" s="1434"/>
      <c r="AN37" s="1434"/>
      <c r="AO37" s="1434"/>
      <c r="AP37" s="1434"/>
      <c r="AQ37" s="1434"/>
      <c r="AR37" s="1434"/>
      <c r="AS37" s="1434"/>
      <c r="AT37" s="1434"/>
      <c r="AU37" s="1434"/>
      <c r="AV37" s="1434"/>
      <c r="AW37" s="1434"/>
      <c r="AX37" s="1434"/>
      <c r="AY37" s="1434"/>
      <c r="AZ37" s="1434"/>
      <c r="BA37" s="1434"/>
      <c r="BB37" s="1434"/>
      <c r="BC37" s="329"/>
      <c r="BD37" s="1434"/>
    </row>
    <row r="38" spans="2:56">
      <c r="B38" s="3774" t="s">
        <v>487</v>
      </c>
      <c r="C38" s="3775"/>
      <c r="D38" s="3775"/>
      <c r="E38" s="3775"/>
      <c r="F38" s="3775"/>
      <c r="G38" s="3776"/>
      <c r="H38" s="3776"/>
      <c r="I38" s="3776"/>
      <c r="J38" s="3776"/>
      <c r="K38" s="3776"/>
      <c r="L38" s="3776"/>
      <c r="M38" s="3776"/>
      <c r="N38" s="3776"/>
      <c r="O38" s="3776"/>
      <c r="P38" s="3776"/>
      <c r="Q38" s="3776"/>
      <c r="R38" s="3776"/>
      <c r="S38" s="3776"/>
      <c r="T38" s="3776"/>
      <c r="U38" s="3776"/>
      <c r="V38" s="3776"/>
      <c r="W38" s="3776"/>
      <c r="X38" s="3776"/>
      <c r="Y38" s="3776"/>
      <c r="Z38" s="3776"/>
      <c r="AA38" s="3776"/>
      <c r="AB38" s="3776"/>
      <c r="AC38" s="3776"/>
      <c r="AD38" s="3776"/>
      <c r="AE38" s="3776"/>
      <c r="AF38" s="3776"/>
      <c r="AG38" s="3776"/>
      <c r="AH38" s="3776"/>
      <c r="AI38" s="3776"/>
      <c r="AJ38" s="3776"/>
      <c r="AK38" s="3776"/>
      <c r="AL38" s="3776"/>
      <c r="AM38" s="3776"/>
      <c r="AN38" s="3776"/>
      <c r="AO38" s="3776"/>
      <c r="AP38" s="3776"/>
      <c r="AQ38" s="3776"/>
      <c r="AR38" s="3776"/>
      <c r="AS38" s="3776"/>
      <c r="AT38" s="3776"/>
      <c r="AU38" s="3776"/>
      <c r="AV38" s="3776"/>
      <c r="AW38" s="3776"/>
      <c r="AX38" s="3776"/>
      <c r="AY38" s="3776"/>
      <c r="AZ38" s="3776"/>
      <c r="BA38" s="3776"/>
      <c r="BB38" s="3777"/>
      <c r="BC38" s="329"/>
      <c r="BD38" s="1434"/>
    </row>
    <row r="39" spans="2:56">
      <c r="B39" s="3782" t="s">
        <v>488</v>
      </c>
      <c r="C39" s="3783"/>
      <c r="D39" s="3783"/>
      <c r="E39" s="3783"/>
      <c r="F39" s="3783"/>
      <c r="G39" s="3783"/>
      <c r="H39" s="3783"/>
      <c r="I39" s="3783"/>
      <c r="J39" s="3783"/>
      <c r="K39" s="3783"/>
      <c r="L39" s="3783"/>
      <c r="M39" s="3783"/>
      <c r="N39" s="3783"/>
      <c r="O39" s="3783"/>
      <c r="P39" s="3784"/>
      <c r="Q39" s="3766" t="s">
        <v>10</v>
      </c>
      <c r="R39" s="3785"/>
      <c r="S39" s="3766" t="s">
        <v>479</v>
      </c>
      <c r="T39" s="3766"/>
      <c r="U39" s="3785" t="s">
        <v>489</v>
      </c>
      <c r="V39" s="3783"/>
      <c r="W39" s="3783"/>
      <c r="X39" s="3783"/>
      <c r="Y39" s="3783"/>
      <c r="Z39" s="3783"/>
      <c r="AA39" s="3783"/>
      <c r="AB39" s="3783"/>
      <c r="AC39" s="3783"/>
      <c r="AD39" s="3783"/>
      <c r="AE39" s="3783"/>
      <c r="AF39" s="3783"/>
      <c r="AG39" s="3783"/>
      <c r="AH39" s="3783"/>
      <c r="AI39" s="3783"/>
      <c r="AJ39" s="3783"/>
      <c r="AK39" s="3783"/>
      <c r="AL39" s="3783"/>
      <c r="AM39" s="3783"/>
      <c r="AN39" s="3783"/>
      <c r="AO39" s="3783"/>
      <c r="AP39" s="3783"/>
      <c r="AQ39" s="3783"/>
      <c r="AR39" s="3783"/>
      <c r="AS39" s="3783"/>
      <c r="AT39" s="3783"/>
      <c r="AU39" s="3783"/>
      <c r="AV39" s="3783"/>
      <c r="AW39" s="3783"/>
      <c r="AX39" s="3783"/>
      <c r="AY39" s="3783"/>
      <c r="AZ39" s="3783"/>
      <c r="BA39" s="3783"/>
      <c r="BB39" s="3784"/>
      <c r="BC39" s="329"/>
      <c r="BD39" s="1434"/>
    </row>
    <row r="40" spans="2:56">
      <c r="B40" s="3767" t="s">
        <v>490</v>
      </c>
      <c r="C40" s="3768"/>
      <c r="D40" s="3768"/>
      <c r="E40" s="3768"/>
      <c r="F40" s="3768"/>
      <c r="G40" s="3768"/>
      <c r="H40" s="3768"/>
      <c r="I40" s="3768"/>
      <c r="J40" s="3768"/>
      <c r="K40" s="3768"/>
      <c r="L40" s="3768"/>
      <c r="M40" s="3768"/>
      <c r="N40" s="3768"/>
      <c r="O40" s="3768"/>
      <c r="P40" s="3769"/>
      <c r="Q40" s="3762"/>
      <c r="R40" s="3836"/>
      <c r="S40" s="3762"/>
      <c r="T40" s="3762"/>
      <c r="U40" s="3836"/>
      <c r="V40" s="3837"/>
      <c r="W40" s="3837"/>
      <c r="X40" s="3837"/>
      <c r="Y40" s="3837"/>
      <c r="Z40" s="3837"/>
      <c r="AA40" s="3837"/>
      <c r="AB40" s="3837"/>
      <c r="AC40" s="3837"/>
      <c r="AD40" s="3837"/>
      <c r="AE40" s="3837"/>
      <c r="AF40" s="3837"/>
      <c r="AG40" s="3837"/>
      <c r="AH40" s="3837"/>
      <c r="AI40" s="3837"/>
      <c r="AJ40" s="3837"/>
      <c r="AK40" s="3837"/>
      <c r="AL40" s="3837"/>
      <c r="AM40" s="3837"/>
      <c r="AN40" s="3837"/>
      <c r="AO40" s="3837"/>
      <c r="AP40" s="3837"/>
      <c r="AQ40" s="3837"/>
      <c r="AR40" s="3837"/>
      <c r="AS40" s="3837"/>
      <c r="AT40" s="3837"/>
      <c r="AU40" s="3837"/>
      <c r="AV40" s="3837"/>
      <c r="AW40" s="3837"/>
      <c r="AX40" s="3837"/>
      <c r="AY40" s="3837"/>
      <c r="AZ40" s="3837"/>
      <c r="BA40" s="3837"/>
      <c r="BB40" s="3838"/>
      <c r="BC40" s="329"/>
      <c r="BD40" s="1434"/>
    </row>
    <row r="41" spans="2:56">
      <c r="B41" s="3767" t="s">
        <v>491</v>
      </c>
      <c r="C41" s="3768"/>
      <c r="D41" s="3768"/>
      <c r="E41" s="3768"/>
      <c r="F41" s="3768"/>
      <c r="G41" s="3768"/>
      <c r="H41" s="3768"/>
      <c r="I41" s="3768"/>
      <c r="J41" s="3768"/>
      <c r="K41" s="3768"/>
      <c r="L41" s="3768"/>
      <c r="M41" s="3768"/>
      <c r="N41" s="3768"/>
      <c r="O41" s="3768"/>
      <c r="P41" s="3769"/>
      <c r="Q41" s="3762"/>
      <c r="R41" s="3836"/>
      <c r="S41" s="3762"/>
      <c r="T41" s="3762"/>
      <c r="U41" s="3836"/>
      <c r="V41" s="3837"/>
      <c r="W41" s="3837"/>
      <c r="X41" s="3837"/>
      <c r="Y41" s="3837"/>
      <c r="Z41" s="3837"/>
      <c r="AA41" s="3837"/>
      <c r="AB41" s="3837"/>
      <c r="AC41" s="3837"/>
      <c r="AD41" s="3837"/>
      <c r="AE41" s="3837"/>
      <c r="AF41" s="3837"/>
      <c r="AG41" s="3837"/>
      <c r="AH41" s="3837"/>
      <c r="AI41" s="3837"/>
      <c r="AJ41" s="3837"/>
      <c r="AK41" s="3837"/>
      <c r="AL41" s="3837"/>
      <c r="AM41" s="3837"/>
      <c r="AN41" s="3837"/>
      <c r="AO41" s="3837"/>
      <c r="AP41" s="3837"/>
      <c r="AQ41" s="3837"/>
      <c r="AR41" s="3837"/>
      <c r="AS41" s="3837"/>
      <c r="AT41" s="3837"/>
      <c r="AU41" s="3837"/>
      <c r="AV41" s="3837"/>
      <c r="AW41" s="3837"/>
      <c r="AX41" s="3837"/>
      <c r="AY41" s="3837"/>
      <c r="AZ41" s="3837"/>
      <c r="BA41" s="3837"/>
      <c r="BB41" s="3838"/>
      <c r="BC41" s="329"/>
      <c r="BD41" s="1434"/>
    </row>
    <row r="42" spans="2:56">
      <c r="B42" s="3767" t="s">
        <v>492</v>
      </c>
      <c r="C42" s="3768"/>
      <c r="D42" s="3768"/>
      <c r="E42" s="3768"/>
      <c r="F42" s="3768"/>
      <c r="G42" s="3768"/>
      <c r="H42" s="3768"/>
      <c r="I42" s="3768"/>
      <c r="J42" s="3768"/>
      <c r="K42" s="3768"/>
      <c r="L42" s="3768"/>
      <c r="M42" s="3768"/>
      <c r="N42" s="3768"/>
      <c r="O42" s="3768"/>
      <c r="P42" s="3769"/>
      <c r="Q42" s="3762"/>
      <c r="R42" s="3836"/>
      <c r="S42" s="3762"/>
      <c r="T42" s="3762"/>
      <c r="U42" s="3836"/>
      <c r="V42" s="3837"/>
      <c r="W42" s="3837"/>
      <c r="X42" s="3837"/>
      <c r="Y42" s="3837"/>
      <c r="Z42" s="3837"/>
      <c r="AA42" s="3837"/>
      <c r="AB42" s="3837"/>
      <c r="AC42" s="3837"/>
      <c r="AD42" s="3837"/>
      <c r="AE42" s="3837"/>
      <c r="AF42" s="3837"/>
      <c r="AG42" s="3837"/>
      <c r="AH42" s="3837"/>
      <c r="AI42" s="3837"/>
      <c r="AJ42" s="3837"/>
      <c r="AK42" s="3837"/>
      <c r="AL42" s="3837"/>
      <c r="AM42" s="3837"/>
      <c r="AN42" s="3837"/>
      <c r="AO42" s="3837"/>
      <c r="AP42" s="3837"/>
      <c r="AQ42" s="3837"/>
      <c r="AR42" s="3837"/>
      <c r="AS42" s="3837"/>
      <c r="AT42" s="3837"/>
      <c r="AU42" s="3837"/>
      <c r="AV42" s="3837"/>
      <c r="AW42" s="3837"/>
      <c r="AX42" s="3837"/>
      <c r="AY42" s="3837"/>
      <c r="AZ42" s="3837"/>
      <c r="BA42" s="3837"/>
      <c r="BB42" s="3838"/>
      <c r="BC42" s="329"/>
      <c r="BD42" s="1434"/>
    </row>
    <row r="43" spans="2:56">
      <c r="B43" s="3767" t="s">
        <v>486</v>
      </c>
      <c r="C43" s="3768"/>
      <c r="D43" s="3768"/>
      <c r="E43" s="3768"/>
      <c r="F43" s="3768"/>
      <c r="G43" s="3768"/>
      <c r="H43" s="3768"/>
      <c r="I43" s="3768"/>
      <c r="J43" s="3768"/>
      <c r="K43" s="3768"/>
      <c r="L43" s="3768"/>
      <c r="M43" s="3768"/>
      <c r="N43" s="3768"/>
      <c r="O43" s="3768"/>
      <c r="P43" s="3769"/>
      <c r="Q43" s="3762"/>
      <c r="R43" s="3836"/>
      <c r="S43" s="3762"/>
      <c r="T43" s="3762"/>
      <c r="U43" s="3836"/>
      <c r="V43" s="3837"/>
      <c r="W43" s="3837"/>
      <c r="X43" s="3837"/>
      <c r="Y43" s="3837"/>
      <c r="Z43" s="3837"/>
      <c r="AA43" s="3837"/>
      <c r="AB43" s="3837"/>
      <c r="AC43" s="3837"/>
      <c r="AD43" s="3837"/>
      <c r="AE43" s="3837"/>
      <c r="AF43" s="3837"/>
      <c r="AG43" s="3837"/>
      <c r="AH43" s="3837"/>
      <c r="AI43" s="3837"/>
      <c r="AJ43" s="3837"/>
      <c r="AK43" s="3837"/>
      <c r="AL43" s="3837"/>
      <c r="AM43" s="3837"/>
      <c r="AN43" s="3837"/>
      <c r="AO43" s="3837"/>
      <c r="AP43" s="3837"/>
      <c r="AQ43" s="3837"/>
      <c r="AR43" s="3837"/>
      <c r="AS43" s="3837"/>
      <c r="AT43" s="3837"/>
      <c r="AU43" s="3837"/>
      <c r="AV43" s="3837"/>
      <c r="AW43" s="3837"/>
      <c r="AX43" s="3837"/>
      <c r="AY43" s="3837"/>
      <c r="AZ43" s="3837"/>
      <c r="BA43" s="3837"/>
      <c r="BB43" s="3838"/>
      <c r="BC43" s="329"/>
      <c r="BD43" s="1434"/>
    </row>
    <row r="44" spans="2:56">
      <c r="B44" s="351"/>
      <c r="C44" s="1434"/>
      <c r="D44" s="1434"/>
      <c r="E44" s="1434"/>
      <c r="F44" s="1434"/>
      <c r="G44" s="1434"/>
      <c r="H44" s="1434"/>
      <c r="I44" s="1434"/>
      <c r="J44" s="1434"/>
      <c r="K44" s="1434"/>
      <c r="L44" s="1434"/>
      <c r="M44" s="1434"/>
      <c r="N44" s="1434"/>
      <c r="O44" s="1434"/>
      <c r="P44" s="1434"/>
      <c r="Q44" s="1434"/>
      <c r="R44" s="1434"/>
      <c r="S44" s="1434"/>
      <c r="T44" s="1434"/>
      <c r="U44" s="1434"/>
      <c r="V44" s="1434"/>
      <c r="W44" s="1434"/>
      <c r="X44" s="1434"/>
      <c r="Y44" s="1434"/>
      <c r="Z44" s="1434"/>
      <c r="AA44" s="1434"/>
      <c r="AB44" s="1434"/>
      <c r="AC44" s="1434"/>
      <c r="AD44" s="1434"/>
      <c r="AE44" s="1434"/>
      <c r="AF44" s="1434"/>
      <c r="AG44" s="1434"/>
      <c r="AH44" s="1434"/>
      <c r="AI44" s="1434"/>
      <c r="AJ44" s="1434"/>
      <c r="AK44" s="1434"/>
      <c r="AL44" s="1434"/>
      <c r="AM44" s="1434"/>
      <c r="AN44" s="1434"/>
      <c r="AO44" s="1434"/>
      <c r="AP44" s="1434"/>
      <c r="AQ44" s="1434"/>
      <c r="AR44" s="1434"/>
      <c r="AS44" s="1434"/>
      <c r="AT44" s="1434"/>
      <c r="AU44" s="1434"/>
      <c r="AV44" s="1434"/>
      <c r="AW44" s="1434"/>
      <c r="AX44" s="1434"/>
      <c r="AY44" s="1434"/>
      <c r="AZ44" s="1434"/>
      <c r="BA44" s="1434"/>
      <c r="BB44" s="1434"/>
      <c r="BC44" s="329"/>
      <c r="BD44" s="1434"/>
    </row>
    <row r="45" spans="2:56">
      <c r="B45" s="3774" t="s">
        <v>493</v>
      </c>
      <c r="C45" s="3775"/>
      <c r="D45" s="3775"/>
      <c r="E45" s="3775"/>
      <c r="F45" s="3775"/>
      <c r="G45" s="3776"/>
      <c r="H45" s="3776"/>
      <c r="I45" s="3776"/>
      <c r="J45" s="3776"/>
      <c r="K45" s="3776"/>
      <c r="L45" s="3776"/>
      <c r="M45" s="3776"/>
      <c r="N45" s="3776"/>
      <c r="O45" s="3776"/>
      <c r="P45" s="3776"/>
      <c r="Q45" s="3776"/>
      <c r="R45" s="3776"/>
      <c r="S45" s="3776"/>
      <c r="T45" s="3776"/>
      <c r="U45" s="3776"/>
      <c r="V45" s="3776"/>
      <c r="W45" s="3776"/>
      <c r="X45" s="3776"/>
      <c r="Y45" s="3776"/>
      <c r="Z45" s="3776"/>
      <c r="AA45" s="3776"/>
      <c r="AB45" s="3776"/>
      <c r="AC45" s="3776"/>
      <c r="AD45" s="3776"/>
      <c r="AE45" s="3776"/>
      <c r="AF45" s="3776"/>
      <c r="AG45" s="3776"/>
      <c r="AH45" s="3776"/>
      <c r="AI45" s="3776"/>
      <c r="AJ45" s="3776"/>
      <c r="AK45" s="3776"/>
      <c r="AL45" s="3776"/>
      <c r="AM45" s="3776"/>
      <c r="AN45" s="3776"/>
      <c r="AO45" s="3776"/>
      <c r="AP45" s="3776"/>
      <c r="AQ45" s="3776"/>
      <c r="AR45" s="3776"/>
      <c r="AS45" s="3776"/>
      <c r="AT45" s="3776"/>
      <c r="AU45" s="3776"/>
      <c r="AV45" s="3776"/>
      <c r="AW45" s="3776"/>
      <c r="AX45" s="3776"/>
      <c r="AY45" s="3776"/>
      <c r="AZ45" s="3776"/>
      <c r="BA45" s="3776"/>
      <c r="BB45" s="3777"/>
      <c r="BC45" s="329"/>
      <c r="BD45" s="1434"/>
    </row>
    <row r="46" spans="2:56">
      <c r="B46" s="3763" t="s">
        <v>494</v>
      </c>
      <c r="C46" s="3764"/>
      <c r="D46" s="3764"/>
      <c r="E46" s="3764"/>
      <c r="F46" s="3764"/>
      <c r="G46" s="3764"/>
      <c r="H46" s="3764"/>
      <c r="I46" s="3764"/>
      <c r="J46" s="3764"/>
      <c r="K46" s="3764"/>
      <c r="L46" s="3764"/>
      <c r="M46" s="3764"/>
      <c r="N46" s="3764"/>
      <c r="O46" s="3764"/>
      <c r="P46" s="3764"/>
      <c r="Q46" s="3764"/>
      <c r="R46" s="3764"/>
      <c r="S46" s="3764"/>
      <c r="T46" s="3764"/>
      <c r="U46" s="3764"/>
      <c r="V46" s="3764"/>
      <c r="W46" s="3764"/>
      <c r="X46" s="3764"/>
      <c r="Y46" s="3764"/>
      <c r="Z46" s="3764"/>
      <c r="AA46" s="3764"/>
      <c r="AB46" s="3764"/>
      <c r="AC46" s="3764"/>
      <c r="AD46" s="3764"/>
      <c r="AE46" s="3764"/>
      <c r="AF46" s="3764"/>
      <c r="AG46" s="3764"/>
      <c r="AH46" s="3764"/>
      <c r="AI46" s="3764"/>
      <c r="AJ46" s="3764"/>
      <c r="AK46" s="3764"/>
      <c r="AL46" s="3764"/>
      <c r="AM46" s="3764"/>
      <c r="AN46" s="3764"/>
      <c r="AO46" s="3764"/>
      <c r="AP46" s="3764"/>
      <c r="AQ46" s="3764"/>
      <c r="AR46" s="3764"/>
      <c r="AS46" s="3764"/>
      <c r="AT46" s="3764"/>
      <c r="AU46" s="3764"/>
      <c r="AV46" s="3764"/>
      <c r="AW46" s="3764"/>
      <c r="AX46" s="3764"/>
      <c r="AY46" s="3764"/>
      <c r="AZ46" s="3764"/>
      <c r="BA46" s="3764"/>
      <c r="BB46" s="3764"/>
      <c r="BC46" s="329"/>
      <c r="BD46" s="1434"/>
    </row>
    <row r="47" spans="2:56">
      <c r="B47" s="3765" t="s">
        <v>478</v>
      </c>
      <c r="C47" s="3766"/>
      <c r="D47" s="3766"/>
      <c r="E47" s="3766"/>
      <c r="F47" s="3766"/>
      <c r="G47" s="3766"/>
      <c r="H47" s="3766"/>
      <c r="I47" s="3766"/>
      <c r="J47" s="3766"/>
      <c r="K47" s="3766"/>
      <c r="L47" s="3766"/>
      <c r="M47" s="3766"/>
      <c r="N47" s="3766"/>
      <c r="O47" s="3766"/>
      <c r="P47" s="3766"/>
      <c r="Q47" s="3766" t="s">
        <v>495</v>
      </c>
      <c r="R47" s="3766"/>
      <c r="S47" s="3766"/>
      <c r="T47" s="3766"/>
      <c r="U47" s="3766"/>
      <c r="V47" s="3766"/>
      <c r="W47" s="3766"/>
      <c r="X47" s="3766"/>
      <c r="Y47" s="3766"/>
      <c r="Z47" s="3766"/>
      <c r="AA47" s="3766"/>
      <c r="AB47" s="3766"/>
      <c r="AC47" s="3766"/>
      <c r="AD47" s="3766"/>
      <c r="AE47" s="3766"/>
      <c r="AF47" s="3766"/>
      <c r="AG47" s="3766"/>
      <c r="AH47" s="3766"/>
      <c r="AI47" s="3766"/>
      <c r="AJ47" s="3766"/>
      <c r="AK47" s="3766"/>
      <c r="AL47" s="3766"/>
      <c r="AM47" s="3766"/>
      <c r="AN47" s="3766"/>
      <c r="AO47" s="3766"/>
      <c r="AP47" s="3766" t="s">
        <v>496</v>
      </c>
      <c r="AQ47" s="3766"/>
      <c r="AR47" s="3766"/>
      <c r="AS47" s="3766"/>
      <c r="AT47" s="3766" t="s">
        <v>497</v>
      </c>
      <c r="AU47" s="3766"/>
      <c r="AV47" s="3766"/>
      <c r="AW47" s="3766"/>
      <c r="AX47" s="3766" t="s">
        <v>498</v>
      </c>
      <c r="AY47" s="3766"/>
      <c r="AZ47" s="3766"/>
      <c r="BA47" s="3766"/>
      <c r="BB47" s="3766"/>
      <c r="BC47" s="329"/>
      <c r="BD47" s="1434"/>
    </row>
    <row r="48" spans="2:56">
      <c r="B48" s="3833" t="s">
        <v>499</v>
      </c>
      <c r="C48" s="3834"/>
      <c r="D48" s="3834"/>
      <c r="E48" s="3834"/>
      <c r="F48" s="3834"/>
      <c r="G48" s="3834"/>
      <c r="H48" s="3834"/>
      <c r="I48" s="3834"/>
      <c r="J48" s="3834"/>
      <c r="K48" s="3834"/>
      <c r="L48" s="3834"/>
      <c r="M48" s="3834"/>
      <c r="N48" s="3834"/>
      <c r="O48" s="3834"/>
      <c r="P48" s="3834"/>
      <c r="Q48" s="3835"/>
      <c r="R48" s="3835"/>
      <c r="S48" s="3835"/>
      <c r="T48" s="3835"/>
      <c r="U48" s="3835"/>
      <c r="V48" s="3835"/>
      <c r="W48" s="3835"/>
      <c r="X48" s="3835"/>
      <c r="Y48" s="3835"/>
      <c r="Z48" s="3835"/>
      <c r="AA48" s="3835"/>
      <c r="AB48" s="3835"/>
      <c r="AC48" s="3835"/>
      <c r="AD48" s="3835"/>
      <c r="AE48" s="3835"/>
      <c r="AF48" s="3835"/>
      <c r="AG48" s="3835"/>
      <c r="AH48" s="3835"/>
      <c r="AI48" s="3835"/>
      <c r="AJ48" s="3835"/>
      <c r="AK48" s="3835"/>
      <c r="AL48" s="3835"/>
      <c r="AM48" s="3835"/>
      <c r="AN48" s="3835"/>
      <c r="AO48" s="3835"/>
      <c r="AP48" s="3835"/>
      <c r="AQ48" s="3835"/>
      <c r="AR48" s="3835"/>
      <c r="AS48" s="3835"/>
      <c r="AT48" s="3835"/>
      <c r="AU48" s="3835"/>
      <c r="AV48" s="3835"/>
      <c r="AW48" s="3835"/>
      <c r="AX48" s="3762"/>
      <c r="AY48" s="3762"/>
      <c r="AZ48" s="3762"/>
      <c r="BA48" s="3762"/>
      <c r="BB48" s="3762"/>
      <c r="BC48" s="329"/>
      <c r="BD48" s="1434"/>
    </row>
    <row r="49" spans="2:56">
      <c r="B49" s="3767" t="s">
        <v>500</v>
      </c>
      <c r="C49" s="3768"/>
      <c r="D49" s="3768"/>
      <c r="E49" s="3768"/>
      <c r="F49" s="3768"/>
      <c r="G49" s="3768"/>
      <c r="H49" s="3768"/>
      <c r="I49" s="3768"/>
      <c r="J49" s="3768"/>
      <c r="K49" s="3768"/>
      <c r="L49" s="3768"/>
      <c r="M49" s="3768"/>
      <c r="N49" s="3768"/>
      <c r="O49" s="3768"/>
      <c r="P49" s="3768"/>
      <c r="Q49" s="3762"/>
      <c r="R49" s="3762"/>
      <c r="S49" s="3762"/>
      <c r="T49" s="3762"/>
      <c r="U49" s="3762"/>
      <c r="V49" s="3762"/>
      <c r="W49" s="3762"/>
      <c r="X49" s="3762"/>
      <c r="Y49" s="3762"/>
      <c r="Z49" s="3762"/>
      <c r="AA49" s="3762"/>
      <c r="AB49" s="3762"/>
      <c r="AC49" s="3762"/>
      <c r="AD49" s="3762"/>
      <c r="AE49" s="3762"/>
      <c r="AF49" s="3762"/>
      <c r="AG49" s="3762"/>
      <c r="AH49" s="3762"/>
      <c r="AI49" s="3762"/>
      <c r="AJ49" s="3762"/>
      <c r="AK49" s="3762"/>
      <c r="AL49" s="3762"/>
      <c r="AM49" s="3762"/>
      <c r="AN49" s="3762"/>
      <c r="AO49" s="3762"/>
      <c r="AP49" s="3762"/>
      <c r="AQ49" s="3762"/>
      <c r="AR49" s="3762"/>
      <c r="AS49" s="3762"/>
      <c r="AT49" s="3762"/>
      <c r="AU49" s="3762"/>
      <c r="AV49" s="3762"/>
      <c r="AW49" s="3762"/>
      <c r="AX49" s="3762"/>
      <c r="AY49" s="3762"/>
      <c r="AZ49" s="3762"/>
      <c r="BA49" s="3762"/>
      <c r="BB49" s="3762"/>
      <c r="BC49" s="329"/>
      <c r="BD49" s="1434"/>
    </row>
    <row r="50" spans="2:56">
      <c r="B50" s="3767" t="s">
        <v>501</v>
      </c>
      <c r="C50" s="3768"/>
      <c r="D50" s="3768"/>
      <c r="E50" s="3768"/>
      <c r="F50" s="3768"/>
      <c r="G50" s="3768"/>
      <c r="H50" s="3768"/>
      <c r="I50" s="3768"/>
      <c r="J50" s="3768"/>
      <c r="K50" s="3768"/>
      <c r="L50" s="3768"/>
      <c r="M50" s="3768"/>
      <c r="N50" s="3768"/>
      <c r="O50" s="3768"/>
      <c r="P50" s="3768"/>
      <c r="Q50" s="3762"/>
      <c r="R50" s="3762"/>
      <c r="S50" s="3762"/>
      <c r="T50" s="3762"/>
      <c r="U50" s="3762"/>
      <c r="V50" s="3762"/>
      <c r="W50" s="3762"/>
      <c r="X50" s="3762"/>
      <c r="Y50" s="3762"/>
      <c r="Z50" s="3762"/>
      <c r="AA50" s="3762"/>
      <c r="AB50" s="3762"/>
      <c r="AC50" s="3762"/>
      <c r="AD50" s="3762"/>
      <c r="AE50" s="3762"/>
      <c r="AF50" s="3762"/>
      <c r="AG50" s="3762"/>
      <c r="AH50" s="3762"/>
      <c r="AI50" s="3762"/>
      <c r="AJ50" s="3762"/>
      <c r="AK50" s="3762"/>
      <c r="AL50" s="3762"/>
      <c r="AM50" s="3762"/>
      <c r="AN50" s="3762"/>
      <c r="AO50" s="3762"/>
      <c r="AP50" s="3762"/>
      <c r="AQ50" s="3762"/>
      <c r="AR50" s="3762"/>
      <c r="AS50" s="3762"/>
      <c r="AT50" s="3762"/>
      <c r="AU50" s="3762"/>
      <c r="AV50" s="3762"/>
      <c r="AW50" s="3762"/>
      <c r="AX50" s="3762"/>
      <c r="AY50" s="3762"/>
      <c r="AZ50" s="3762"/>
      <c r="BA50" s="3762"/>
      <c r="BB50" s="3762"/>
      <c r="BC50" s="329"/>
      <c r="BD50" s="1434"/>
    </row>
    <row r="51" spans="2:56">
      <c r="B51" s="3767" t="s">
        <v>502</v>
      </c>
      <c r="C51" s="3768"/>
      <c r="D51" s="3768"/>
      <c r="E51" s="3768"/>
      <c r="F51" s="3768"/>
      <c r="G51" s="3768"/>
      <c r="H51" s="3768"/>
      <c r="I51" s="3768"/>
      <c r="J51" s="3768"/>
      <c r="K51" s="3768"/>
      <c r="L51" s="3768"/>
      <c r="M51" s="3768"/>
      <c r="N51" s="3768"/>
      <c r="O51" s="3768"/>
      <c r="P51" s="3768"/>
      <c r="Q51" s="3762"/>
      <c r="R51" s="3762"/>
      <c r="S51" s="3762"/>
      <c r="T51" s="3762"/>
      <c r="U51" s="3762"/>
      <c r="V51" s="3762"/>
      <c r="W51" s="3762"/>
      <c r="X51" s="3762"/>
      <c r="Y51" s="3762"/>
      <c r="Z51" s="3762"/>
      <c r="AA51" s="3762"/>
      <c r="AB51" s="3762"/>
      <c r="AC51" s="3762"/>
      <c r="AD51" s="3762"/>
      <c r="AE51" s="3762"/>
      <c r="AF51" s="3762"/>
      <c r="AG51" s="3762"/>
      <c r="AH51" s="3762"/>
      <c r="AI51" s="3762"/>
      <c r="AJ51" s="3762"/>
      <c r="AK51" s="3762"/>
      <c r="AL51" s="3762"/>
      <c r="AM51" s="3762"/>
      <c r="AN51" s="3762"/>
      <c r="AO51" s="3762"/>
      <c r="AP51" s="3762"/>
      <c r="AQ51" s="3762"/>
      <c r="AR51" s="3762"/>
      <c r="AS51" s="3762"/>
      <c r="AT51" s="3762"/>
      <c r="AU51" s="3762"/>
      <c r="AV51" s="3762"/>
      <c r="AW51" s="3762"/>
      <c r="AX51" s="3762"/>
      <c r="AY51" s="3762"/>
      <c r="AZ51" s="3762"/>
      <c r="BA51" s="3762"/>
      <c r="BB51" s="3762"/>
      <c r="BC51" s="329"/>
      <c r="BD51" s="1434"/>
    </row>
    <row r="52" spans="2:56">
      <c r="B52" s="3763" t="s">
        <v>503</v>
      </c>
      <c r="C52" s="3764"/>
      <c r="D52" s="3764"/>
      <c r="E52" s="3764"/>
      <c r="F52" s="3764"/>
      <c r="G52" s="3764"/>
      <c r="H52" s="3764"/>
      <c r="I52" s="3764"/>
      <c r="J52" s="3764"/>
      <c r="K52" s="3764"/>
      <c r="L52" s="3764"/>
      <c r="M52" s="3764"/>
      <c r="N52" s="3764"/>
      <c r="O52" s="3764"/>
      <c r="P52" s="3764"/>
      <c r="Q52" s="3764"/>
      <c r="R52" s="3764"/>
      <c r="S52" s="3764"/>
      <c r="T52" s="3764"/>
      <c r="U52" s="3764"/>
      <c r="V52" s="3764"/>
      <c r="W52" s="3764"/>
      <c r="X52" s="3764"/>
      <c r="Y52" s="3764"/>
      <c r="Z52" s="3764"/>
      <c r="AA52" s="3764"/>
      <c r="AB52" s="3764"/>
      <c r="AC52" s="3825" t="s">
        <v>504</v>
      </c>
      <c r="AD52" s="3826"/>
      <c r="AE52" s="3826"/>
      <c r="AF52" s="3826"/>
      <c r="AG52" s="3826"/>
      <c r="AH52" s="3826"/>
      <c r="AI52" s="3826"/>
      <c r="AJ52" s="3826"/>
      <c r="AK52" s="3826"/>
      <c r="AL52" s="3826"/>
      <c r="AM52" s="3826"/>
      <c r="AN52" s="3826"/>
      <c r="AO52" s="3826"/>
      <c r="AP52" s="3826"/>
      <c r="AQ52" s="3826"/>
      <c r="AR52" s="3827"/>
      <c r="AS52" s="3791"/>
      <c r="AT52" s="3792"/>
      <c r="AU52" s="3792"/>
      <c r="AV52" s="3792"/>
      <c r="AW52" s="3792"/>
      <c r="AX52" s="3792"/>
      <c r="AY52" s="3792"/>
      <c r="AZ52" s="3792"/>
      <c r="BA52" s="3792"/>
      <c r="BB52" s="3793"/>
      <c r="BC52" s="329"/>
      <c r="BD52" s="1434"/>
    </row>
    <row r="53" spans="2:56">
      <c r="B53" s="3831"/>
      <c r="C53" s="3832"/>
      <c r="D53" s="3832"/>
      <c r="E53" s="3832"/>
      <c r="F53" s="3832"/>
      <c r="G53" s="3832"/>
      <c r="H53" s="3832"/>
      <c r="I53" s="3832"/>
      <c r="J53" s="3832"/>
      <c r="K53" s="3832"/>
      <c r="L53" s="3832"/>
      <c r="M53" s="3832"/>
      <c r="N53" s="3832"/>
      <c r="O53" s="3832"/>
      <c r="P53" s="3832"/>
      <c r="Q53" s="3832"/>
      <c r="R53" s="3832"/>
      <c r="S53" s="3832"/>
      <c r="T53" s="3832"/>
      <c r="U53" s="3832"/>
      <c r="V53" s="3832"/>
      <c r="W53" s="3832"/>
      <c r="X53" s="3832"/>
      <c r="Y53" s="3832"/>
      <c r="Z53" s="3832"/>
      <c r="AA53" s="3832"/>
      <c r="AB53" s="3832"/>
      <c r="AC53" s="3828"/>
      <c r="AD53" s="3829"/>
      <c r="AE53" s="3829"/>
      <c r="AF53" s="3829"/>
      <c r="AG53" s="3829"/>
      <c r="AH53" s="3829"/>
      <c r="AI53" s="3829"/>
      <c r="AJ53" s="3829"/>
      <c r="AK53" s="3829"/>
      <c r="AL53" s="3829"/>
      <c r="AM53" s="3829"/>
      <c r="AN53" s="3829"/>
      <c r="AO53" s="3829"/>
      <c r="AP53" s="3829"/>
      <c r="AQ53" s="3829"/>
      <c r="AR53" s="3830"/>
      <c r="AS53" s="3797"/>
      <c r="AT53" s="3798"/>
      <c r="AU53" s="3798"/>
      <c r="AV53" s="3798"/>
      <c r="AW53" s="3798"/>
      <c r="AX53" s="3798"/>
      <c r="AY53" s="3798"/>
      <c r="AZ53" s="3798"/>
      <c r="BA53" s="3798"/>
      <c r="BB53" s="3799"/>
      <c r="BC53" s="329"/>
      <c r="BD53" s="1434"/>
    </row>
    <row r="54" spans="2:56">
      <c r="B54" s="3831"/>
      <c r="C54" s="3832"/>
      <c r="D54" s="3832"/>
      <c r="E54" s="3832"/>
      <c r="F54" s="3832"/>
      <c r="G54" s="3832"/>
      <c r="H54" s="3832"/>
      <c r="I54" s="3832"/>
      <c r="J54" s="3832"/>
      <c r="K54" s="3832"/>
      <c r="L54" s="3832"/>
      <c r="M54" s="3832"/>
      <c r="N54" s="3832"/>
      <c r="O54" s="3832"/>
      <c r="P54" s="3832"/>
      <c r="Q54" s="3832"/>
      <c r="R54" s="3832"/>
      <c r="S54" s="3832"/>
      <c r="T54" s="3832"/>
      <c r="U54" s="3832"/>
      <c r="V54" s="3832"/>
      <c r="W54" s="3832"/>
      <c r="X54" s="3832"/>
      <c r="Y54" s="3832"/>
      <c r="Z54" s="3832"/>
      <c r="AA54" s="3832"/>
      <c r="AB54" s="3832"/>
      <c r="AC54" s="3825" t="s">
        <v>505</v>
      </c>
      <c r="AD54" s="3826"/>
      <c r="AE54" s="3826"/>
      <c r="AF54" s="3826"/>
      <c r="AG54" s="3826"/>
      <c r="AH54" s="3826"/>
      <c r="AI54" s="3826"/>
      <c r="AJ54" s="3826"/>
      <c r="AK54" s="3826"/>
      <c r="AL54" s="3826"/>
      <c r="AM54" s="3826"/>
      <c r="AN54" s="3826"/>
      <c r="AO54" s="3826"/>
      <c r="AP54" s="3826"/>
      <c r="AQ54" s="3826"/>
      <c r="AR54" s="3827"/>
      <c r="AS54" s="3791"/>
      <c r="AT54" s="3792"/>
      <c r="AU54" s="3792"/>
      <c r="AV54" s="3792"/>
      <c r="AW54" s="3792"/>
      <c r="AX54" s="3792"/>
      <c r="AY54" s="3792"/>
      <c r="AZ54" s="3792"/>
      <c r="BA54" s="3792"/>
      <c r="BB54" s="3793"/>
      <c r="BC54" s="329"/>
      <c r="BD54" s="1434"/>
    </row>
    <row r="55" spans="2:56">
      <c r="B55" s="3831"/>
      <c r="C55" s="3832"/>
      <c r="D55" s="3832"/>
      <c r="E55" s="3832"/>
      <c r="F55" s="3832"/>
      <c r="G55" s="3832"/>
      <c r="H55" s="3832"/>
      <c r="I55" s="3832"/>
      <c r="J55" s="3832"/>
      <c r="K55" s="3832"/>
      <c r="L55" s="3832"/>
      <c r="M55" s="3832"/>
      <c r="N55" s="3832"/>
      <c r="O55" s="3832"/>
      <c r="P55" s="3832"/>
      <c r="Q55" s="3832"/>
      <c r="R55" s="3832"/>
      <c r="S55" s="3832"/>
      <c r="T55" s="3832"/>
      <c r="U55" s="3832"/>
      <c r="V55" s="3832"/>
      <c r="W55" s="3832"/>
      <c r="X55" s="3832"/>
      <c r="Y55" s="3832"/>
      <c r="Z55" s="3832"/>
      <c r="AA55" s="3832"/>
      <c r="AB55" s="3832"/>
      <c r="AC55" s="3828"/>
      <c r="AD55" s="3829"/>
      <c r="AE55" s="3829"/>
      <c r="AF55" s="3829"/>
      <c r="AG55" s="3829"/>
      <c r="AH55" s="3829"/>
      <c r="AI55" s="3829"/>
      <c r="AJ55" s="3829"/>
      <c r="AK55" s="3829"/>
      <c r="AL55" s="3829"/>
      <c r="AM55" s="3829"/>
      <c r="AN55" s="3829"/>
      <c r="AO55" s="3829"/>
      <c r="AP55" s="3829"/>
      <c r="AQ55" s="3829"/>
      <c r="AR55" s="3830"/>
      <c r="AS55" s="3797"/>
      <c r="AT55" s="3798"/>
      <c r="AU55" s="3798"/>
      <c r="AV55" s="3798"/>
      <c r="AW55" s="3798"/>
      <c r="AX55" s="3798"/>
      <c r="AY55" s="3798"/>
      <c r="AZ55" s="3798"/>
      <c r="BA55" s="3798"/>
      <c r="BB55" s="3799"/>
      <c r="BC55" s="329"/>
      <c r="BD55" s="1434"/>
    </row>
    <row r="56" spans="2:56">
      <c r="B56" s="3831"/>
      <c r="C56" s="3832"/>
      <c r="D56" s="3832"/>
      <c r="E56" s="3832"/>
      <c r="F56" s="3832"/>
      <c r="G56" s="3832"/>
      <c r="H56" s="3832"/>
      <c r="I56" s="3832"/>
      <c r="J56" s="3832"/>
      <c r="K56" s="3832"/>
      <c r="L56" s="3832"/>
      <c r="M56" s="3832"/>
      <c r="N56" s="3832"/>
      <c r="O56" s="3832"/>
      <c r="P56" s="3832"/>
      <c r="Q56" s="3832"/>
      <c r="R56" s="3832"/>
      <c r="S56" s="3832"/>
      <c r="T56" s="3832"/>
      <c r="U56" s="3832"/>
      <c r="V56" s="3832"/>
      <c r="W56" s="3832"/>
      <c r="X56" s="3832"/>
      <c r="Y56" s="3832"/>
      <c r="Z56" s="3832"/>
      <c r="AA56" s="3832"/>
      <c r="AB56" s="3832"/>
      <c r="AC56" s="3825" t="s">
        <v>506</v>
      </c>
      <c r="AD56" s="3826"/>
      <c r="AE56" s="3826"/>
      <c r="AF56" s="3826"/>
      <c r="AG56" s="3826"/>
      <c r="AH56" s="3826"/>
      <c r="AI56" s="3826"/>
      <c r="AJ56" s="3826"/>
      <c r="AK56" s="3826"/>
      <c r="AL56" s="3826"/>
      <c r="AM56" s="3826"/>
      <c r="AN56" s="3826"/>
      <c r="AO56" s="3826"/>
      <c r="AP56" s="3826"/>
      <c r="AQ56" s="3826"/>
      <c r="AR56" s="3827"/>
      <c r="AS56" s="3791"/>
      <c r="AT56" s="3792"/>
      <c r="AU56" s="3792"/>
      <c r="AV56" s="3792"/>
      <c r="AW56" s="3792"/>
      <c r="AX56" s="3792"/>
      <c r="AY56" s="3792"/>
      <c r="AZ56" s="3792"/>
      <c r="BA56" s="3792"/>
      <c r="BB56" s="3793"/>
      <c r="BC56" s="329"/>
      <c r="BD56" s="1434"/>
    </row>
    <row r="57" spans="2:56">
      <c r="B57" s="3831"/>
      <c r="C57" s="3832"/>
      <c r="D57" s="3832"/>
      <c r="E57" s="3832"/>
      <c r="F57" s="3832"/>
      <c r="G57" s="3832"/>
      <c r="H57" s="3832"/>
      <c r="I57" s="3832"/>
      <c r="J57" s="3832"/>
      <c r="K57" s="3832"/>
      <c r="L57" s="3832"/>
      <c r="M57" s="3832"/>
      <c r="N57" s="3832"/>
      <c r="O57" s="3832"/>
      <c r="P57" s="3832"/>
      <c r="Q57" s="3832"/>
      <c r="R57" s="3832"/>
      <c r="S57" s="3832"/>
      <c r="T57" s="3832"/>
      <c r="U57" s="3832"/>
      <c r="V57" s="3832"/>
      <c r="W57" s="3832"/>
      <c r="X57" s="3832"/>
      <c r="Y57" s="3832"/>
      <c r="Z57" s="3832"/>
      <c r="AA57" s="3832"/>
      <c r="AB57" s="3832"/>
      <c r="AC57" s="3828"/>
      <c r="AD57" s="3829"/>
      <c r="AE57" s="3829"/>
      <c r="AF57" s="3829"/>
      <c r="AG57" s="3829"/>
      <c r="AH57" s="3829"/>
      <c r="AI57" s="3829"/>
      <c r="AJ57" s="3829"/>
      <c r="AK57" s="3829"/>
      <c r="AL57" s="3829"/>
      <c r="AM57" s="3829"/>
      <c r="AN57" s="3829"/>
      <c r="AO57" s="3829"/>
      <c r="AP57" s="3829"/>
      <c r="AQ57" s="3829"/>
      <c r="AR57" s="3830"/>
      <c r="AS57" s="3797"/>
      <c r="AT57" s="3798"/>
      <c r="AU57" s="3798"/>
      <c r="AV57" s="3798"/>
      <c r="AW57" s="3798"/>
      <c r="AX57" s="3798"/>
      <c r="AY57" s="3798"/>
      <c r="AZ57" s="3798"/>
      <c r="BA57" s="3798"/>
      <c r="BB57" s="3799"/>
      <c r="BC57" s="329"/>
      <c r="BD57" s="1434"/>
    </row>
    <row r="58" spans="2:56">
      <c r="B58" s="351"/>
      <c r="C58" s="1434"/>
      <c r="D58" s="1434"/>
      <c r="E58" s="1434"/>
      <c r="F58" s="1434"/>
      <c r="G58" s="1434"/>
      <c r="H58" s="1434"/>
      <c r="I58" s="1434"/>
      <c r="J58" s="1434"/>
      <c r="K58" s="1434"/>
      <c r="L58" s="1434"/>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c r="AI58" s="1434"/>
      <c r="AJ58" s="1434"/>
      <c r="AK58" s="1434"/>
      <c r="AL58" s="1434"/>
      <c r="AM58" s="1434"/>
      <c r="AN58" s="1434"/>
      <c r="AO58" s="1434"/>
      <c r="AP58" s="1434"/>
      <c r="AQ58" s="1434"/>
      <c r="AR58" s="1434"/>
      <c r="AS58" s="1434"/>
      <c r="AT58" s="1434"/>
      <c r="AU58" s="1434"/>
      <c r="AV58" s="1434"/>
      <c r="AW58" s="1434"/>
      <c r="AX58" s="1434"/>
      <c r="AY58" s="1434"/>
      <c r="AZ58" s="1434"/>
      <c r="BA58" s="1434"/>
      <c r="BB58" s="1434"/>
      <c r="BC58" s="329"/>
      <c r="BD58" s="1434"/>
    </row>
    <row r="59" spans="2:56">
      <c r="B59" s="3774" t="s">
        <v>507</v>
      </c>
      <c r="C59" s="3775"/>
      <c r="D59" s="3775"/>
      <c r="E59" s="3775"/>
      <c r="F59" s="3775"/>
      <c r="G59" s="3776"/>
      <c r="H59" s="3776"/>
      <c r="I59" s="3776"/>
      <c r="J59" s="3776"/>
      <c r="K59" s="3776"/>
      <c r="L59" s="3776"/>
      <c r="M59" s="3776"/>
      <c r="N59" s="3776"/>
      <c r="O59" s="3776"/>
      <c r="P59" s="3776"/>
      <c r="Q59" s="3776"/>
      <c r="R59" s="3776"/>
      <c r="S59" s="3776"/>
      <c r="T59" s="3776"/>
      <c r="U59" s="3776"/>
      <c r="V59" s="3776"/>
      <c r="W59" s="3776"/>
      <c r="X59" s="3776"/>
      <c r="Y59" s="3776"/>
      <c r="Z59" s="3776"/>
      <c r="AA59" s="3776"/>
      <c r="AB59" s="3776"/>
      <c r="AC59" s="3776"/>
      <c r="AD59" s="3776"/>
      <c r="AE59" s="3776"/>
      <c r="AF59" s="3776"/>
      <c r="AG59" s="3776"/>
      <c r="AH59" s="3776"/>
      <c r="AI59" s="3776"/>
      <c r="AJ59" s="3776"/>
      <c r="AK59" s="3776"/>
      <c r="AL59" s="3776"/>
      <c r="AM59" s="3776"/>
      <c r="AN59" s="3776"/>
      <c r="AO59" s="3776"/>
      <c r="AP59" s="3776"/>
      <c r="AQ59" s="3776"/>
      <c r="AR59" s="3776"/>
      <c r="AS59" s="3776"/>
      <c r="AT59" s="3776"/>
      <c r="AU59" s="3776"/>
      <c r="AV59" s="3776"/>
      <c r="AW59" s="3776"/>
      <c r="AX59" s="3776"/>
      <c r="AY59" s="3776"/>
      <c r="AZ59" s="3776"/>
      <c r="BA59" s="3776"/>
      <c r="BB59" s="3777"/>
      <c r="BC59" s="329"/>
      <c r="BD59" s="1434"/>
    </row>
    <row r="60" spans="2:56" ht="32.25" customHeight="1">
      <c r="B60" s="3809" t="s">
        <v>508</v>
      </c>
      <c r="C60" s="3810"/>
      <c r="D60" s="3810"/>
      <c r="E60" s="3810"/>
      <c r="F60" s="3810"/>
      <c r="G60" s="3810"/>
      <c r="H60" s="3810"/>
      <c r="I60" s="3810"/>
      <c r="J60" s="3810"/>
      <c r="K60" s="3810"/>
      <c r="L60" s="3810"/>
      <c r="M60" s="3810"/>
      <c r="N60" s="3810"/>
      <c r="O60" s="3810"/>
      <c r="P60" s="3810"/>
      <c r="Q60" s="3810"/>
      <c r="R60" s="3810"/>
      <c r="S60" s="3810"/>
      <c r="T60" s="3810"/>
      <c r="U60" s="3810"/>
      <c r="V60" s="3810"/>
      <c r="W60" s="3810"/>
      <c r="X60" s="3810"/>
      <c r="Y60" s="3810"/>
      <c r="Z60" s="3810"/>
      <c r="AA60" s="3810"/>
      <c r="AB60" s="3810"/>
      <c r="AC60" s="3810"/>
      <c r="AD60" s="3810"/>
      <c r="AE60" s="3810"/>
      <c r="AF60" s="3810"/>
      <c r="AG60" s="3810"/>
      <c r="AH60" s="3810"/>
      <c r="AI60" s="3810"/>
      <c r="AJ60" s="3810"/>
      <c r="AK60" s="3810"/>
      <c r="AL60" s="3810"/>
      <c r="AM60" s="3810"/>
      <c r="AN60" s="3810"/>
      <c r="AO60" s="3810"/>
      <c r="AP60" s="3810"/>
      <c r="AQ60" s="3810"/>
      <c r="AR60" s="3810"/>
      <c r="AS60" s="3810"/>
      <c r="AT60" s="3810"/>
      <c r="AU60" s="3810"/>
      <c r="AV60" s="3810"/>
      <c r="AW60" s="3810"/>
      <c r="AX60" s="3810"/>
      <c r="AY60" s="3810"/>
      <c r="AZ60" s="3810"/>
      <c r="BA60" s="3810"/>
      <c r="BB60" s="3810"/>
      <c r="BC60" s="329"/>
      <c r="BD60" s="1434"/>
    </row>
    <row r="61" spans="2:56">
      <c r="B61" s="3811">
        <v>1</v>
      </c>
      <c r="C61" s="3812"/>
      <c r="D61" s="3813" t="s">
        <v>509</v>
      </c>
      <c r="E61" s="3814"/>
      <c r="F61" s="3814"/>
      <c r="G61" s="3814"/>
      <c r="H61" s="3814"/>
      <c r="I61" s="3814"/>
      <c r="J61" s="3814"/>
      <c r="K61" s="3814"/>
      <c r="L61" s="3814"/>
      <c r="M61" s="3815"/>
      <c r="N61" s="2544"/>
      <c r="O61" s="3791"/>
      <c r="P61" s="3792"/>
      <c r="Q61" s="3792"/>
      <c r="R61" s="3792"/>
      <c r="S61" s="3792"/>
      <c r="T61" s="3792"/>
      <c r="U61" s="3792"/>
      <c r="V61" s="3792"/>
      <c r="W61" s="3793"/>
      <c r="X61" s="3800"/>
      <c r="Y61" s="3791"/>
      <c r="Z61" s="3792"/>
      <c r="AA61" s="3792"/>
      <c r="AB61" s="3792"/>
      <c r="AC61" s="3792"/>
      <c r="AD61" s="3792"/>
      <c r="AE61" s="3792"/>
      <c r="AF61" s="3792"/>
      <c r="AG61" s="3793"/>
      <c r="AH61" s="3822">
        <v>2</v>
      </c>
      <c r="AI61" s="3813" t="s">
        <v>510</v>
      </c>
      <c r="AJ61" s="3814"/>
      <c r="AK61" s="3814"/>
      <c r="AL61" s="3814"/>
      <c r="AM61" s="3814"/>
      <c r="AN61" s="3814"/>
      <c r="AO61" s="3814"/>
      <c r="AP61" s="3814"/>
      <c r="AQ61" s="3815"/>
      <c r="AR61" s="3800"/>
      <c r="AS61" s="2544"/>
      <c r="AT61" s="2544"/>
      <c r="AU61" s="2544"/>
      <c r="AV61" s="2544"/>
      <c r="AW61" s="2544"/>
      <c r="AX61" s="2544"/>
      <c r="AY61" s="2544"/>
      <c r="AZ61" s="2544"/>
      <c r="BA61" s="2544"/>
      <c r="BB61" s="2544"/>
      <c r="BC61" s="329"/>
      <c r="BD61" s="1434"/>
    </row>
    <row r="62" spans="2:56">
      <c r="B62" s="3811"/>
      <c r="C62" s="3812"/>
      <c r="D62" s="3816"/>
      <c r="E62" s="3817"/>
      <c r="F62" s="3817"/>
      <c r="G62" s="3817"/>
      <c r="H62" s="3817"/>
      <c r="I62" s="3817"/>
      <c r="J62" s="3817"/>
      <c r="K62" s="3817"/>
      <c r="L62" s="3817"/>
      <c r="M62" s="3818"/>
      <c r="N62" s="2544"/>
      <c r="O62" s="3794"/>
      <c r="P62" s="3795"/>
      <c r="Q62" s="3795"/>
      <c r="R62" s="3795"/>
      <c r="S62" s="3795"/>
      <c r="T62" s="3795"/>
      <c r="U62" s="3795"/>
      <c r="V62" s="3795"/>
      <c r="W62" s="3796"/>
      <c r="X62" s="3801"/>
      <c r="Y62" s="3794"/>
      <c r="Z62" s="3795"/>
      <c r="AA62" s="3795"/>
      <c r="AB62" s="3795"/>
      <c r="AC62" s="3795"/>
      <c r="AD62" s="3795"/>
      <c r="AE62" s="3795"/>
      <c r="AF62" s="3795"/>
      <c r="AG62" s="3796"/>
      <c r="AH62" s="3823"/>
      <c r="AI62" s="3816"/>
      <c r="AJ62" s="3817"/>
      <c r="AK62" s="3817"/>
      <c r="AL62" s="3817"/>
      <c r="AM62" s="3817"/>
      <c r="AN62" s="3817"/>
      <c r="AO62" s="3817"/>
      <c r="AP62" s="3817"/>
      <c r="AQ62" s="3818"/>
      <c r="AR62" s="3801"/>
      <c r="AS62" s="2544"/>
      <c r="AT62" s="2544"/>
      <c r="AU62" s="2544"/>
      <c r="AV62" s="2544"/>
      <c r="AW62" s="2544"/>
      <c r="AX62" s="2544"/>
      <c r="AY62" s="2544"/>
      <c r="AZ62" s="2544"/>
      <c r="BA62" s="2544"/>
      <c r="BB62" s="2544"/>
      <c r="BC62" s="329"/>
      <c r="BD62" s="1434"/>
    </row>
    <row r="63" spans="2:56">
      <c r="B63" s="3811"/>
      <c r="C63" s="3812"/>
      <c r="D63" s="3819"/>
      <c r="E63" s="3820"/>
      <c r="F63" s="3820"/>
      <c r="G63" s="3820"/>
      <c r="H63" s="3820"/>
      <c r="I63" s="3820"/>
      <c r="J63" s="3820"/>
      <c r="K63" s="3820"/>
      <c r="L63" s="3820"/>
      <c r="M63" s="3821"/>
      <c r="N63" s="2544"/>
      <c r="O63" s="3797"/>
      <c r="P63" s="3798"/>
      <c r="Q63" s="3798"/>
      <c r="R63" s="3798"/>
      <c r="S63" s="3798"/>
      <c r="T63" s="3798"/>
      <c r="U63" s="3798"/>
      <c r="V63" s="3798"/>
      <c r="W63" s="3799"/>
      <c r="X63" s="3802"/>
      <c r="Y63" s="3797"/>
      <c r="Z63" s="3798"/>
      <c r="AA63" s="3798"/>
      <c r="AB63" s="3798"/>
      <c r="AC63" s="3798"/>
      <c r="AD63" s="3798"/>
      <c r="AE63" s="3798"/>
      <c r="AF63" s="3798"/>
      <c r="AG63" s="3799"/>
      <c r="AH63" s="3824"/>
      <c r="AI63" s="3819"/>
      <c r="AJ63" s="3820"/>
      <c r="AK63" s="3820"/>
      <c r="AL63" s="3820"/>
      <c r="AM63" s="3820"/>
      <c r="AN63" s="3820"/>
      <c r="AO63" s="3820"/>
      <c r="AP63" s="3820"/>
      <c r="AQ63" s="3821"/>
      <c r="AR63" s="3802"/>
      <c r="AS63" s="2544"/>
      <c r="AT63" s="2544"/>
      <c r="AU63" s="2544"/>
      <c r="AV63" s="2544"/>
      <c r="AW63" s="2544"/>
      <c r="AX63" s="2544"/>
      <c r="AY63" s="2544"/>
      <c r="AZ63" s="2544"/>
      <c r="BA63" s="2544"/>
      <c r="BB63" s="2544"/>
      <c r="BC63" s="329"/>
      <c r="BD63" s="1434"/>
    </row>
    <row r="64" spans="2:56" ht="15" customHeight="1">
      <c r="B64" s="3803" t="s">
        <v>511</v>
      </c>
      <c r="C64" s="3804"/>
      <c r="D64" s="2544"/>
      <c r="E64" s="2544"/>
      <c r="F64" s="2544"/>
      <c r="G64" s="2544"/>
      <c r="H64" s="2544"/>
      <c r="I64" s="2544"/>
      <c r="J64" s="2544"/>
      <c r="K64" s="2544"/>
      <c r="L64" s="2544"/>
      <c r="M64" s="2544"/>
      <c r="N64" s="3800" t="s">
        <v>511</v>
      </c>
      <c r="O64" s="3791"/>
      <c r="P64" s="3792"/>
      <c r="Q64" s="3792"/>
      <c r="R64" s="3792"/>
      <c r="S64" s="3792"/>
      <c r="T64" s="3792"/>
      <c r="U64" s="3792"/>
      <c r="V64" s="3792"/>
      <c r="W64" s="3793"/>
      <c r="X64" s="3800" t="s">
        <v>511</v>
      </c>
      <c r="Y64" s="3791"/>
      <c r="Z64" s="3792"/>
      <c r="AA64" s="3792"/>
      <c r="AB64" s="3792"/>
      <c r="AC64" s="3792"/>
      <c r="AD64" s="3792"/>
      <c r="AE64" s="3792"/>
      <c r="AF64" s="3792"/>
      <c r="AG64" s="3793"/>
      <c r="AH64" s="3800" t="s">
        <v>511</v>
      </c>
      <c r="AI64" s="3791"/>
      <c r="AJ64" s="3792"/>
      <c r="AK64" s="3792"/>
      <c r="AL64" s="3792"/>
      <c r="AM64" s="3792"/>
      <c r="AN64" s="3792"/>
      <c r="AO64" s="3792"/>
      <c r="AP64" s="3792"/>
      <c r="AQ64" s="3793"/>
      <c r="AR64" s="3800" t="s">
        <v>511</v>
      </c>
      <c r="AS64" s="2544"/>
      <c r="AT64" s="2544"/>
      <c r="AU64" s="2544"/>
      <c r="AV64" s="2544"/>
      <c r="AW64" s="2544"/>
      <c r="AX64" s="2544"/>
      <c r="AY64" s="2544"/>
      <c r="AZ64" s="2544"/>
      <c r="BA64" s="2544"/>
      <c r="BB64" s="2544"/>
      <c r="BC64" s="329"/>
      <c r="BD64" s="1434"/>
    </row>
    <row r="65" spans="2:56">
      <c r="B65" s="3805"/>
      <c r="C65" s="3806"/>
      <c r="D65" s="2544"/>
      <c r="E65" s="2544"/>
      <c r="F65" s="2544"/>
      <c r="G65" s="2544"/>
      <c r="H65" s="2544"/>
      <c r="I65" s="2544"/>
      <c r="J65" s="2544"/>
      <c r="K65" s="2544"/>
      <c r="L65" s="2544"/>
      <c r="M65" s="2544"/>
      <c r="N65" s="3801"/>
      <c r="O65" s="3794"/>
      <c r="P65" s="3795"/>
      <c r="Q65" s="3795"/>
      <c r="R65" s="3795"/>
      <c r="S65" s="3795"/>
      <c r="T65" s="3795"/>
      <c r="U65" s="3795"/>
      <c r="V65" s="3795"/>
      <c r="W65" s="3796"/>
      <c r="X65" s="3801"/>
      <c r="Y65" s="3794"/>
      <c r="Z65" s="3795"/>
      <c r="AA65" s="3795"/>
      <c r="AB65" s="3795"/>
      <c r="AC65" s="3795"/>
      <c r="AD65" s="3795"/>
      <c r="AE65" s="3795"/>
      <c r="AF65" s="3795"/>
      <c r="AG65" s="3796"/>
      <c r="AH65" s="3801"/>
      <c r="AI65" s="3794"/>
      <c r="AJ65" s="3795"/>
      <c r="AK65" s="3795"/>
      <c r="AL65" s="3795"/>
      <c r="AM65" s="3795"/>
      <c r="AN65" s="3795"/>
      <c r="AO65" s="3795"/>
      <c r="AP65" s="3795"/>
      <c r="AQ65" s="3796"/>
      <c r="AR65" s="3801"/>
      <c r="AS65" s="2544"/>
      <c r="AT65" s="2544"/>
      <c r="AU65" s="2544"/>
      <c r="AV65" s="2544"/>
      <c r="AW65" s="2544"/>
      <c r="AX65" s="2544"/>
      <c r="AY65" s="2544"/>
      <c r="AZ65" s="2544"/>
      <c r="BA65" s="2544"/>
      <c r="BB65" s="2544"/>
      <c r="BC65" s="329"/>
      <c r="BD65" s="1434"/>
    </row>
    <row r="66" spans="2:56">
      <c r="B66" s="3807"/>
      <c r="C66" s="3808"/>
      <c r="D66" s="2544"/>
      <c r="E66" s="2544"/>
      <c r="F66" s="2544"/>
      <c r="G66" s="2544"/>
      <c r="H66" s="2544"/>
      <c r="I66" s="2544"/>
      <c r="J66" s="2544"/>
      <c r="K66" s="2544"/>
      <c r="L66" s="2544"/>
      <c r="M66" s="2544"/>
      <c r="N66" s="3802"/>
      <c r="O66" s="3797"/>
      <c r="P66" s="3798"/>
      <c r="Q66" s="3798"/>
      <c r="R66" s="3798"/>
      <c r="S66" s="3798"/>
      <c r="T66" s="3798"/>
      <c r="U66" s="3798"/>
      <c r="V66" s="3798"/>
      <c r="W66" s="3799"/>
      <c r="X66" s="3802"/>
      <c r="Y66" s="3797"/>
      <c r="Z66" s="3798"/>
      <c r="AA66" s="3798"/>
      <c r="AB66" s="3798"/>
      <c r="AC66" s="3798"/>
      <c r="AD66" s="3798"/>
      <c r="AE66" s="3798"/>
      <c r="AF66" s="3798"/>
      <c r="AG66" s="3799"/>
      <c r="AH66" s="3802"/>
      <c r="AI66" s="3797"/>
      <c r="AJ66" s="3798"/>
      <c r="AK66" s="3798"/>
      <c r="AL66" s="3798"/>
      <c r="AM66" s="3798"/>
      <c r="AN66" s="3798"/>
      <c r="AO66" s="3798"/>
      <c r="AP66" s="3798"/>
      <c r="AQ66" s="3799"/>
      <c r="AR66" s="3802"/>
      <c r="AS66" s="2544"/>
      <c r="AT66" s="2544"/>
      <c r="AU66" s="2544"/>
      <c r="AV66" s="2544"/>
      <c r="AW66" s="2544"/>
      <c r="AX66" s="2544"/>
      <c r="AY66" s="2544"/>
      <c r="AZ66" s="2544"/>
      <c r="BA66" s="2544"/>
      <c r="BB66" s="2544"/>
      <c r="BC66" s="329"/>
      <c r="BD66" s="1434"/>
    </row>
    <row r="67" spans="2:56" ht="15" customHeight="1">
      <c r="B67" s="3803" t="s">
        <v>511</v>
      </c>
      <c r="C67" s="3804"/>
      <c r="D67" s="2544"/>
      <c r="E67" s="2544"/>
      <c r="F67" s="2544"/>
      <c r="G67" s="2544"/>
      <c r="H67" s="2544"/>
      <c r="I67" s="2544"/>
      <c r="J67" s="2544"/>
      <c r="K67" s="2544"/>
      <c r="L67" s="2544"/>
      <c r="M67" s="2544"/>
      <c r="N67" s="3800" t="s">
        <v>511</v>
      </c>
      <c r="O67" s="3791"/>
      <c r="P67" s="3792"/>
      <c r="Q67" s="3792"/>
      <c r="R67" s="3792"/>
      <c r="S67" s="3792"/>
      <c r="T67" s="3792"/>
      <c r="U67" s="3792"/>
      <c r="V67" s="3792"/>
      <c r="W67" s="3793"/>
      <c r="X67" s="3800" t="s">
        <v>511</v>
      </c>
      <c r="Y67" s="3791"/>
      <c r="Z67" s="3792"/>
      <c r="AA67" s="3792"/>
      <c r="AB67" s="3792"/>
      <c r="AC67" s="3792"/>
      <c r="AD67" s="3792"/>
      <c r="AE67" s="3792"/>
      <c r="AF67" s="3792"/>
      <c r="AG67" s="3793"/>
      <c r="AH67" s="3800" t="s">
        <v>511</v>
      </c>
      <c r="AI67" s="3791"/>
      <c r="AJ67" s="3792"/>
      <c r="AK67" s="3792"/>
      <c r="AL67" s="3792"/>
      <c r="AM67" s="3792"/>
      <c r="AN67" s="3792"/>
      <c r="AO67" s="3792"/>
      <c r="AP67" s="3792"/>
      <c r="AQ67" s="3793"/>
      <c r="AR67" s="3800" t="s">
        <v>511</v>
      </c>
      <c r="AS67" s="2544"/>
      <c r="AT67" s="2544"/>
      <c r="AU67" s="2544"/>
      <c r="AV67" s="2544"/>
      <c r="AW67" s="2544"/>
      <c r="AX67" s="2544"/>
      <c r="AY67" s="2544"/>
      <c r="AZ67" s="2544"/>
      <c r="BA67" s="2544"/>
      <c r="BB67" s="2544"/>
      <c r="BC67" s="329"/>
      <c r="BD67" s="1434"/>
    </row>
    <row r="68" spans="2:56">
      <c r="B68" s="3805"/>
      <c r="C68" s="3806"/>
      <c r="D68" s="2544"/>
      <c r="E68" s="2544"/>
      <c r="F68" s="2544"/>
      <c r="G68" s="2544"/>
      <c r="H68" s="2544"/>
      <c r="I68" s="2544"/>
      <c r="J68" s="2544"/>
      <c r="K68" s="2544"/>
      <c r="L68" s="2544"/>
      <c r="M68" s="2544"/>
      <c r="N68" s="3801"/>
      <c r="O68" s="3794"/>
      <c r="P68" s="3795"/>
      <c r="Q68" s="3795"/>
      <c r="R68" s="3795"/>
      <c r="S68" s="3795"/>
      <c r="T68" s="3795"/>
      <c r="U68" s="3795"/>
      <c r="V68" s="3795"/>
      <c r="W68" s="3796"/>
      <c r="X68" s="3801"/>
      <c r="Y68" s="3794"/>
      <c r="Z68" s="3795"/>
      <c r="AA68" s="3795"/>
      <c r="AB68" s="3795"/>
      <c r="AC68" s="3795"/>
      <c r="AD68" s="3795"/>
      <c r="AE68" s="3795"/>
      <c r="AF68" s="3795"/>
      <c r="AG68" s="3796"/>
      <c r="AH68" s="3801"/>
      <c r="AI68" s="3794"/>
      <c r="AJ68" s="3795"/>
      <c r="AK68" s="3795"/>
      <c r="AL68" s="3795"/>
      <c r="AM68" s="3795"/>
      <c r="AN68" s="3795"/>
      <c r="AO68" s="3795"/>
      <c r="AP68" s="3795"/>
      <c r="AQ68" s="3796"/>
      <c r="AR68" s="3801"/>
      <c r="AS68" s="2544"/>
      <c r="AT68" s="2544"/>
      <c r="AU68" s="2544"/>
      <c r="AV68" s="2544"/>
      <c r="AW68" s="2544"/>
      <c r="AX68" s="2544"/>
      <c r="AY68" s="2544"/>
      <c r="AZ68" s="2544"/>
      <c r="BA68" s="2544"/>
      <c r="BB68" s="2544"/>
      <c r="BC68" s="329"/>
      <c r="BD68" s="1434"/>
    </row>
    <row r="69" spans="2:56">
      <c r="B69" s="3807"/>
      <c r="C69" s="3808"/>
      <c r="D69" s="2544"/>
      <c r="E69" s="2544"/>
      <c r="F69" s="2544"/>
      <c r="G69" s="2544"/>
      <c r="H69" s="2544"/>
      <c r="I69" s="2544"/>
      <c r="J69" s="2544"/>
      <c r="K69" s="2544"/>
      <c r="L69" s="2544"/>
      <c r="M69" s="2544"/>
      <c r="N69" s="3802"/>
      <c r="O69" s="3797"/>
      <c r="P69" s="3798"/>
      <c r="Q69" s="3798"/>
      <c r="R69" s="3798"/>
      <c r="S69" s="3798"/>
      <c r="T69" s="3798"/>
      <c r="U69" s="3798"/>
      <c r="V69" s="3798"/>
      <c r="W69" s="3799"/>
      <c r="X69" s="3802"/>
      <c r="Y69" s="3797"/>
      <c r="Z69" s="3798"/>
      <c r="AA69" s="3798"/>
      <c r="AB69" s="3798"/>
      <c r="AC69" s="3798"/>
      <c r="AD69" s="3798"/>
      <c r="AE69" s="3798"/>
      <c r="AF69" s="3798"/>
      <c r="AG69" s="3799"/>
      <c r="AH69" s="3802"/>
      <c r="AI69" s="3797"/>
      <c r="AJ69" s="3798"/>
      <c r="AK69" s="3798"/>
      <c r="AL69" s="3798"/>
      <c r="AM69" s="3798"/>
      <c r="AN69" s="3798"/>
      <c r="AO69" s="3798"/>
      <c r="AP69" s="3798"/>
      <c r="AQ69" s="3799"/>
      <c r="AR69" s="3802"/>
      <c r="AS69" s="2544"/>
      <c r="AT69" s="2544"/>
      <c r="AU69" s="2544"/>
      <c r="AV69" s="2544"/>
      <c r="AW69" s="2544"/>
      <c r="AX69" s="2544"/>
      <c r="AY69" s="2544"/>
      <c r="AZ69" s="2544"/>
      <c r="BA69" s="2544"/>
      <c r="BB69" s="2544"/>
      <c r="BC69" s="329"/>
      <c r="BD69" s="1434"/>
    </row>
    <row r="70" spans="2:56" ht="15" customHeight="1">
      <c r="B70" s="3803" t="s">
        <v>511</v>
      </c>
      <c r="C70" s="3804"/>
      <c r="D70" s="2544"/>
      <c r="E70" s="2544"/>
      <c r="F70" s="2544"/>
      <c r="G70" s="2544"/>
      <c r="H70" s="2544"/>
      <c r="I70" s="2544"/>
      <c r="J70" s="2544"/>
      <c r="K70" s="2544"/>
      <c r="L70" s="2544"/>
      <c r="M70" s="2544"/>
      <c r="N70" s="3800" t="s">
        <v>511</v>
      </c>
      <c r="O70" s="3791"/>
      <c r="P70" s="3792"/>
      <c r="Q70" s="3792"/>
      <c r="R70" s="3792"/>
      <c r="S70" s="3792"/>
      <c r="T70" s="3792"/>
      <c r="U70" s="3792"/>
      <c r="V70" s="3792"/>
      <c r="W70" s="3793"/>
      <c r="X70" s="3800" t="s">
        <v>511</v>
      </c>
      <c r="Y70" s="3791"/>
      <c r="Z70" s="3792"/>
      <c r="AA70" s="3792"/>
      <c r="AB70" s="3792"/>
      <c r="AC70" s="3792"/>
      <c r="AD70" s="3792"/>
      <c r="AE70" s="3792"/>
      <c r="AF70" s="3792"/>
      <c r="AG70" s="3793"/>
      <c r="AH70" s="3800" t="s">
        <v>511</v>
      </c>
      <c r="AI70" s="3791"/>
      <c r="AJ70" s="3792"/>
      <c r="AK70" s="3792"/>
      <c r="AL70" s="3792"/>
      <c r="AM70" s="3792"/>
      <c r="AN70" s="3792"/>
      <c r="AO70" s="3792"/>
      <c r="AP70" s="3792"/>
      <c r="AQ70" s="3793"/>
      <c r="AR70" s="3800" t="s">
        <v>511</v>
      </c>
      <c r="AS70" s="2544"/>
      <c r="AT70" s="2544"/>
      <c r="AU70" s="2544"/>
      <c r="AV70" s="2544"/>
      <c r="AW70" s="2544"/>
      <c r="AX70" s="2544"/>
      <c r="AY70" s="2544"/>
      <c r="AZ70" s="2544"/>
      <c r="BA70" s="2544"/>
      <c r="BB70" s="2544"/>
      <c r="BC70" s="329"/>
      <c r="BD70" s="1434"/>
    </row>
    <row r="71" spans="2:56">
      <c r="B71" s="3805"/>
      <c r="C71" s="3806"/>
      <c r="D71" s="2544"/>
      <c r="E71" s="2544"/>
      <c r="F71" s="2544"/>
      <c r="G71" s="2544"/>
      <c r="H71" s="2544"/>
      <c r="I71" s="2544"/>
      <c r="J71" s="2544"/>
      <c r="K71" s="2544"/>
      <c r="L71" s="2544"/>
      <c r="M71" s="2544"/>
      <c r="N71" s="3801"/>
      <c r="O71" s="3794"/>
      <c r="P71" s="3795"/>
      <c r="Q71" s="3795"/>
      <c r="R71" s="3795"/>
      <c r="S71" s="3795"/>
      <c r="T71" s="3795"/>
      <c r="U71" s="3795"/>
      <c r="V71" s="3795"/>
      <c r="W71" s="3796"/>
      <c r="X71" s="3801"/>
      <c r="Y71" s="3794"/>
      <c r="Z71" s="3795"/>
      <c r="AA71" s="3795"/>
      <c r="AB71" s="3795"/>
      <c r="AC71" s="3795"/>
      <c r="AD71" s="3795"/>
      <c r="AE71" s="3795"/>
      <c r="AF71" s="3795"/>
      <c r="AG71" s="3796"/>
      <c r="AH71" s="3801"/>
      <c r="AI71" s="3794"/>
      <c r="AJ71" s="3795"/>
      <c r="AK71" s="3795"/>
      <c r="AL71" s="3795"/>
      <c r="AM71" s="3795"/>
      <c r="AN71" s="3795"/>
      <c r="AO71" s="3795"/>
      <c r="AP71" s="3795"/>
      <c r="AQ71" s="3796"/>
      <c r="AR71" s="3801"/>
      <c r="AS71" s="2544"/>
      <c r="AT71" s="2544"/>
      <c r="AU71" s="2544"/>
      <c r="AV71" s="2544"/>
      <c r="AW71" s="2544"/>
      <c r="AX71" s="2544"/>
      <c r="AY71" s="2544"/>
      <c r="AZ71" s="2544"/>
      <c r="BA71" s="2544"/>
      <c r="BB71" s="2544"/>
      <c r="BC71" s="329"/>
      <c r="BD71" s="1434"/>
    </row>
    <row r="72" spans="2:56">
      <c r="B72" s="3807"/>
      <c r="C72" s="3808"/>
      <c r="D72" s="2544"/>
      <c r="E72" s="2544"/>
      <c r="F72" s="2544"/>
      <c r="G72" s="2544"/>
      <c r="H72" s="2544"/>
      <c r="I72" s="2544"/>
      <c r="J72" s="2544"/>
      <c r="K72" s="2544"/>
      <c r="L72" s="2544"/>
      <c r="M72" s="2544"/>
      <c r="N72" s="3802"/>
      <c r="O72" s="3797"/>
      <c r="P72" s="3798"/>
      <c r="Q72" s="3798"/>
      <c r="R72" s="3798"/>
      <c r="S72" s="3798"/>
      <c r="T72" s="3798"/>
      <c r="U72" s="3798"/>
      <c r="V72" s="3798"/>
      <c r="W72" s="3799"/>
      <c r="X72" s="3802"/>
      <c r="Y72" s="3797"/>
      <c r="Z72" s="3798"/>
      <c r="AA72" s="3798"/>
      <c r="AB72" s="3798"/>
      <c r="AC72" s="3798"/>
      <c r="AD72" s="3798"/>
      <c r="AE72" s="3798"/>
      <c r="AF72" s="3798"/>
      <c r="AG72" s="3799"/>
      <c r="AH72" s="3802"/>
      <c r="AI72" s="3797"/>
      <c r="AJ72" s="3798"/>
      <c r="AK72" s="3798"/>
      <c r="AL72" s="3798"/>
      <c r="AM72" s="3798"/>
      <c r="AN72" s="3798"/>
      <c r="AO72" s="3798"/>
      <c r="AP72" s="3798"/>
      <c r="AQ72" s="3799"/>
      <c r="AR72" s="3802"/>
      <c r="AS72" s="2544"/>
      <c r="AT72" s="2544"/>
      <c r="AU72" s="2544"/>
      <c r="AV72" s="2544"/>
      <c r="AW72" s="2544"/>
      <c r="AX72" s="2544"/>
      <c r="AY72" s="2544"/>
      <c r="AZ72" s="2544"/>
      <c r="BA72" s="2544"/>
      <c r="BB72" s="2544"/>
      <c r="BC72" s="329"/>
      <c r="BD72" s="1434"/>
    </row>
    <row r="73" spans="2:56" ht="15" customHeight="1">
      <c r="B73" s="3803" t="s">
        <v>511</v>
      </c>
      <c r="C73" s="3804"/>
      <c r="D73" s="2544"/>
      <c r="E73" s="2544"/>
      <c r="F73" s="2544"/>
      <c r="G73" s="2544"/>
      <c r="H73" s="2544"/>
      <c r="I73" s="2544"/>
      <c r="J73" s="2544"/>
      <c r="K73" s="2544"/>
      <c r="L73" s="2544"/>
      <c r="M73" s="2544"/>
      <c r="N73" s="3800" t="s">
        <v>511</v>
      </c>
      <c r="O73" s="3791"/>
      <c r="P73" s="3792"/>
      <c r="Q73" s="3792"/>
      <c r="R73" s="3792"/>
      <c r="S73" s="3792"/>
      <c r="T73" s="3792"/>
      <c r="U73" s="3792"/>
      <c r="V73" s="3792"/>
      <c r="W73" s="3793"/>
      <c r="X73" s="3800" t="s">
        <v>511</v>
      </c>
      <c r="Y73" s="3791"/>
      <c r="Z73" s="3792"/>
      <c r="AA73" s="3792"/>
      <c r="AB73" s="3792"/>
      <c r="AC73" s="3792"/>
      <c r="AD73" s="3792"/>
      <c r="AE73" s="3792"/>
      <c r="AF73" s="3792"/>
      <c r="AG73" s="3793"/>
      <c r="AH73" s="3800" t="s">
        <v>511</v>
      </c>
      <c r="AI73" s="3791"/>
      <c r="AJ73" s="3792"/>
      <c r="AK73" s="3792"/>
      <c r="AL73" s="3792"/>
      <c r="AM73" s="3792"/>
      <c r="AN73" s="3792"/>
      <c r="AO73" s="3792"/>
      <c r="AP73" s="3792"/>
      <c r="AQ73" s="3793"/>
      <c r="AR73" s="3800" t="s">
        <v>511</v>
      </c>
      <c r="AS73" s="2544"/>
      <c r="AT73" s="2544"/>
      <c r="AU73" s="2544"/>
      <c r="AV73" s="2544"/>
      <c r="AW73" s="2544"/>
      <c r="AX73" s="2544"/>
      <c r="AY73" s="2544"/>
      <c r="AZ73" s="2544"/>
      <c r="BA73" s="2544"/>
      <c r="BB73" s="2544"/>
      <c r="BC73" s="329"/>
      <c r="BD73" s="1434"/>
    </row>
    <row r="74" spans="2:56">
      <c r="B74" s="3805"/>
      <c r="C74" s="3806"/>
      <c r="D74" s="2544"/>
      <c r="E74" s="2544"/>
      <c r="F74" s="2544"/>
      <c r="G74" s="2544"/>
      <c r="H74" s="2544"/>
      <c r="I74" s="2544"/>
      <c r="J74" s="2544"/>
      <c r="K74" s="2544"/>
      <c r="L74" s="2544"/>
      <c r="M74" s="2544"/>
      <c r="N74" s="3801"/>
      <c r="O74" s="3794"/>
      <c r="P74" s="3795"/>
      <c r="Q74" s="3795"/>
      <c r="R74" s="3795"/>
      <c r="S74" s="3795"/>
      <c r="T74" s="3795"/>
      <c r="U74" s="3795"/>
      <c r="V74" s="3795"/>
      <c r="W74" s="3796"/>
      <c r="X74" s="3801"/>
      <c r="Y74" s="3794"/>
      <c r="Z74" s="3795"/>
      <c r="AA74" s="3795"/>
      <c r="AB74" s="3795"/>
      <c r="AC74" s="3795"/>
      <c r="AD74" s="3795"/>
      <c r="AE74" s="3795"/>
      <c r="AF74" s="3795"/>
      <c r="AG74" s="3796"/>
      <c r="AH74" s="3801"/>
      <c r="AI74" s="3794"/>
      <c r="AJ74" s="3795"/>
      <c r="AK74" s="3795"/>
      <c r="AL74" s="3795"/>
      <c r="AM74" s="3795"/>
      <c r="AN74" s="3795"/>
      <c r="AO74" s="3795"/>
      <c r="AP74" s="3795"/>
      <c r="AQ74" s="3796"/>
      <c r="AR74" s="3801"/>
      <c r="AS74" s="2544"/>
      <c r="AT74" s="2544"/>
      <c r="AU74" s="2544"/>
      <c r="AV74" s="2544"/>
      <c r="AW74" s="2544"/>
      <c r="AX74" s="2544"/>
      <c r="AY74" s="2544"/>
      <c r="AZ74" s="2544"/>
      <c r="BA74" s="2544"/>
      <c r="BB74" s="2544"/>
      <c r="BC74" s="329"/>
      <c r="BD74" s="1434"/>
    </row>
    <row r="75" spans="2:56">
      <c r="B75" s="3807"/>
      <c r="C75" s="3808"/>
      <c r="D75" s="2544"/>
      <c r="E75" s="2544"/>
      <c r="F75" s="2544"/>
      <c r="G75" s="2544"/>
      <c r="H75" s="2544"/>
      <c r="I75" s="2544"/>
      <c r="J75" s="2544"/>
      <c r="K75" s="2544"/>
      <c r="L75" s="2544"/>
      <c r="M75" s="2544"/>
      <c r="N75" s="3802"/>
      <c r="O75" s="3797"/>
      <c r="P75" s="3798"/>
      <c r="Q75" s="3798"/>
      <c r="R75" s="3798"/>
      <c r="S75" s="3798"/>
      <c r="T75" s="3798"/>
      <c r="U75" s="3798"/>
      <c r="V75" s="3798"/>
      <c r="W75" s="3799"/>
      <c r="X75" s="3802"/>
      <c r="Y75" s="3797"/>
      <c r="Z75" s="3798"/>
      <c r="AA75" s="3798"/>
      <c r="AB75" s="3798"/>
      <c r="AC75" s="3798"/>
      <c r="AD75" s="3798"/>
      <c r="AE75" s="3798"/>
      <c r="AF75" s="3798"/>
      <c r="AG75" s="3799"/>
      <c r="AH75" s="3802"/>
      <c r="AI75" s="3797"/>
      <c r="AJ75" s="3798"/>
      <c r="AK75" s="3798"/>
      <c r="AL75" s="3798"/>
      <c r="AM75" s="3798"/>
      <c r="AN75" s="3798"/>
      <c r="AO75" s="3798"/>
      <c r="AP75" s="3798"/>
      <c r="AQ75" s="3799"/>
      <c r="AR75" s="3802"/>
      <c r="AS75" s="2544"/>
      <c r="AT75" s="2544"/>
      <c r="AU75" s="2544"/>
      <c r="AV75" s="2544"/>
      <c r="AW75" s="2544"/>
      <c r="AX75" s="2544"/>
      <c r="AY75" s="2544"/>
      <c r="AZ75" s="2544"/>
      <c r="BA75" s="2544"/>
      <c r="BB75" s="2544"/>
      <c r="BC75" s="329"/>
      <c r="BD75" s="1434"/>
    </row>
    <row r="76" spans="2:56" ht="15" customHeight="1">
      <c r="B76" s="3803" t="s">
        <v>511</v>
      </c>
      <c r="C76" s="3804"/>
      <c r="D76" s="2544"/>
      <c r="E76" s="2544"/>
      <c r="F76" s="2544"/>
      <c r="G76" s="2544"/>
      <c r="H76" s="2544"/>
      <c r="I76" s="2544"/>
      <c r="J76" s="2544"/>
      <c r="K76" s="2544"/>
      <c r="L76" s="2544"/>
      <c r="M76" s="2544"/>
      <c r="N76" s="3800" t="s">
        <v>511</v>
      </c>
      <c r="O76" s="3791"/>
      <c r="P76" s="3792"/>
      <c r="Q76" s="3792"/>
      <c r="R76" s="3792"/>
      <c r="S76" s="3792"/>
      <c r="T76" s="3792"/>
      <c r="U76" s="3792"/>
      <c r="V76" s="3792"/>
      <c r="W76" s="3793"/>
      <c r="X76" s="3800" t="s">
        <v>511</v>
      </c>
      <c r="Y76" s="3791"/>
      <c r="Z76" s="3792"/>
      <c r="AA76" s="3792"/>
      <c r="AB76" s="3792"/>
      <c r="AC76" s="3792"/>
      <c r="AD76" s="3792"/>
      <c r="AE76" s="3792"/>
      <c r="AF76" s="3792"/>
      <c r="AG76" s="3793"/>
      <c r="AH76" s="3800" t="s">
        <v>511</v>
      </c>
      <c r="AI76" s="3791"/>
      <c r="AJ76" s="3792"/>
      <c r="AK76" s="3792"/>
      <c r="AL76" s="3792"/>
      <c r="AM76" s="3792"/>
      <c r="AN76" s="3792"/>
      <c r="AO76" s="3792"/>
      <c r="AP76" s="3792"/>
      <c r="AQ76" s="3793"/>
      <c r="AR76" s="3800" t="s">
        <v>511</v>
      </c>
      <c r="AS76" s="2544"/>
      <c r="AT76" s="2544"/>
      <c r="AU76" s="2544"/>
      <c r="AV76" s="2544"/>
      <c r="AW76" s="2544"/>
      <c r="AX76" s="2544"/>
      <c r="AY76" s="2544"/>
      <c r="AZ76" s="2544"/>
      <c r="BA76" s="2544"/>
      <c r="BB76" s="2544"/>
      <c r="BC76" s="329"/>
      <c r="BD76" s="1434"/>
    </row>
    <row r="77" spans="2:56">
      <c r="B77" s="3805"/>
      <c r="C77" s="3806"/>
      <c r="D77" s="2544"/>
      <c r="E77" s="2544"/>
      <c r="F77" s="2544"/>
      <c r="G77" s="2544"/>
      <c r="H77" s="2544"/>
      <c r="I77" s="2544"/>
      <c r="J77" s="2544"/>
      <c r="K77" s="2544"/>
      <c r="L77" s="2544"/>
      <c r="M77" s="2544"/>
      <c r="N77" s="3801"/>
      <c r="O77" s="3794"/>
      <c r="P77" s="3795"/>
      <c r="Q77" s="3795"/>
      <c r="R77" s="3795"/>
      <c r="S77" s="3795"/>
      <c r="T77" s="3795"/>
      <c r="U77" s="3795"/>
      <c r="V77" s="3795"/>
      <c r="W77" s="3796"/>
      <c r="X77" s="3801"/>
      <c r="Y77" s="3794"/>
      <c r="Z77" s="3795"/>
      <c r="AA77" s="3795"/>
      <c r="AB77" s="3795"/>
      <c r="AC77" s="3795"/>
      <c r="AD77" s="3795"/>
      <c r="AE77" s="3795"/>
      <c r="AF77" s="3795"/>
      <c r="AG77" s="3796"/>
      <c r="AH77" s="3801"/>
      <c r="AI77" s="3794"/>
      <c r="AJ77" s="3795"/>
      <c r="AK77" s="3795"/>
      <c r="AL77" s="3795"/>
      <c r="AM77" s="3795"/>
      <c r="AN77" s="3795"/>
      <c r="AO77" s="3795"/>
      <c r="AP77" s="3795"/>
      <c r="AQ77" s="3796"/>
      <c r="AR77" s="3801"/>
      <c r="AS77" s="2544"/>
      <c r="AT77" s="2544"/>
      <c r="AU77" s="2544"/>
      <c r="AV77" s="2544"/>
      <c r="AW77" s="2544"/>
      <c r="AX77" s="2544"/>
      <c r="AY77" s="2544"/>
      <c r="AZ77" s="2544"/>
      <c r="BA77" s="2544"/>
      <c r="BB77" s="2544"/>
      <c r="BC77" s="329"/>
      <c r="BD77" s="1434"/>
    </row>
    <row r="78" spans="2:56">
      <c r="B78" s="3807"/>
      <c r="C78" s="3808"/>
      <c r="D78" s="2544"/>
      <c r="E78" s="2544"/>
      <c r="F78" s="2544"/>
      <c r="G78" s="2544"/>
      <c r="H78" s="2544"/>
      <c r="I78" s="2544"/>
      <c r="J78" s="2544"/>
      <c r="K78" s="2544"/>
      <c r="L78" s="2544"/>
      <c r="M78" s="2544"/>
      <c r="N78" s="3802"/>
      <c r="O78" s="3797"/>
      <c r="P78" s="3798"/>
      <c r="Q78" s="3798"/>
      <c r="R78" s="3798"/>
      <c r="S78" s="3798"/>
      <c r="T78" s="3798"/>
      <c r="U78" s="3798"/>
      <c r="V78" s="3798"/>
      <c r="W78" s="3799"/>
      <c r="X78" s="3802"/>
      <c r="Y78" s="3797"/>
      <c r="Z78" s="3798"/>
      <c r="AA78" s="3798"/>
      <c r="AB78" s="3798"/>
      <c r="AC78" s="3798"/>
      <c r="AD78" s="3798"/>
      <c r="AE78" s="3798"/>
      <c r="AF78" s="3798"/>
      <c r="AG78" s="3799"/>
      <c r="AH78" s="3802"/>
      <c r="AI78" s="3797"/>
      <c r="AJ78" s="3798"/>
      <c r="AK78" s="3798"/>
      <c r="AL78" s="3798"/>
      <c r="AM78" s="3798"/>
      <c r="AN78" s="3798"/>
      <c r="AO78" s="3798"/>
      <c r="AP78" s="3798"/>
      <c r="AQ78" s="3799"/>
      <c r="AR78" s="3802"/>
      <c r="AS78" s="2544"/>
      <c r="AT78" s="2544"/>
      <c r="AU78" s="2544"/>
      <c r="AV78" s="2544"/>
      <c r="AW78" s="2544"/>
      <c r="AX78" s="2544"/>
      <c r="AY78" s="2544"/>
      <c r="AZ78" s="2544"/>
      <c r="BA78" s="2544"/>
      <c r="BB78" s="2544"/>
      <c r="BC78" s="329"/>
      <c r="BD78" s="1434"/>
    </row>
    <row r="79" spans="2:56">
      <c r="B79" s="3763" t="s">
        <v>512</v>
      </c>
      <c r="C79" s="3764"/>
      <c r="D79" s="3764"/>
      <c r="E79" s="3764"/>
      <c r="F79" s="3764"/>
      <c r="G79" s="3764"/>
      <c r="H79" s="3764"/>
      <c r="I79" s="3764"/>
      <c r="J79" s="3764"/>
      <c r="K79" s="3764"/>
      <c r="L79" s="3764"/>
      <c r="M79" s="3764"/>
      <c r="N79" s="3764"/>
      <c r="O79" s="3764"/>
      <c r="P79" s="3764"/>
      <c r="Q79" s="3764"/>
      <c r="R79" s="3764"/>
      <c r="S79" s="3764"/>
      <c r="T79" s="3764"/>
      <c r="U79" s="3764"/>
      <c r="V79" s="3764"/>
      <c r="W79" s="3764"/>
      <c r="X79" s="3764"/>
      <c r="Y79" s="3764"/>
      <c r="Z79" s="3764"/>
      <c r="AA79" s="3764"/>
      <c r="AB79" s="3764"/>
      <c r="AC79" s="3764"/>
      <c r="AD79" s="3764"/>
      <c r="AE79" s="3764"/>
      <c r="AF79" s="3764"/>
      <c r="AG79" s="3764"/>
      <c r="AH79" s="3764"/>
      <c r="AI79" s="3764"/>
      <c r="AJ79" s="3764"/>
      <c r="AK79" s="3764"/>
      <c r="AL79" s="3764"/>
      <c r="AM79" s="3764"/>
      <c r="AN79" s="3764"/>
      <c r="AO79" s="3764"/>
      <c r="AP79" s="3764"/>
      <c r="AQ79" s="3764"/>
      <c r="AR79" s="3764"/>
      <c r="AS79" s="3764"/>
      <c r="AT79" s="3764"/>
      <c r="AU79" s="3764"/>
      <c r="AV79" s="3764"/>
      <c r="AW79" s="3764"/>
      <c r="AX79" s="3764"/>
      <c r="AY79" s="3764"/>
      <c r="AZ79" s="3764"/>
      <c r="BA79" s="3764"/>
      <c r="BB79" s="3764"/>
      <c r="BC79" s="329"/>
      <c r="BD79" s="1434"/>
    </row>
    <row r="80" spans="2:56">
      <c r="B80" s="3761"/>
      <c r="C80" s="3762"/>
      <c r="D80" s="3762"/>
      <c r="E80" s="3762"/>
      <c r="F80" s="3762"/>
      <c r="G80" s="3762"/>
      <c r="H80" s="3762"/>
      <c r="I80" s="3762"/>
      <c r="J80" s="3762" t="s">
        <v>513</v>
      </c>
      <c r="K80" s="3762"/>
      <c r="L80" s="3762"/>
      <c r="M80" s="3762"/>
      <c r="N80" s="3762"/>
      <c r="O80" s="3762"/>
      <c r="P80" s="3762"/>
      <c r="Q80" s="3762"/>
      <c r="R80" s="3762"/>
      <c r="S80" s="3762"/>
      <c r="T80" s="3762" t="s">
        <v>513</v>
      </c>
      <c r="U80" s="3762"/>
      <c r="V80" s="3762"/>
      <c r="W80" s="3762"/>
      <c r="X80" s="3762"/>
      <c r="Y80" s="3762"/>
      <c r="Z80" s="3762"/>
      <c r="AA80" s="3762"/>
      <c r="AB80" s="3762"/>
      <c r="AC80" s="3762"/>
      <c r="AD80" s="3762" t="s">
        <v>513</v>
      </c>
      <c r="AE80" s="3762"/>
      <c r="AF80" s="3762"/>
      <c r="AG80" s="3762"/>
      <c r="AH80" s="3762"/>
      <c r="AI80" s="3762"/>
      <c r="AJ80" s="3762"/>
      <c r="AK80" s="3762"/>
      <c r="AL80" s="3762"/>
      <c r="AM80" s="3762"/>
      <c r="AN80" s="3762" t="s">
        <v>513</v>
      </c>
      <c r="AO80" s="3762"/>
      <c r="AP80" s="3762"/>
      <c r="AQ80" s="3762"/>
      <c r="AR80" s="3762"/>
      <c r="AS80" s="3762"/>
      <c r="AT80" s="3762"/>
      <c r="AU80" s="3762"/>
      <c r="AV80" s="3762"/>
      <c r="AW80" s="3762"/>
      <c r="AX80" s="3762" t="s">
        <v>513</v>
      </c>
      <c r="AY80" s="3762"/>
      <c r="AZ80" s="3762"/>
      <c r="BA80" s="3762"/>
      <c r="BB80" s="3762"/>
      <c r="BC80" s="329"/>
      <c r="BD80" s="1434"/>
    </row>
    <row r="81" spans="2:56">
      <c r="B81" s="3761"/>
      <c r="C81" s="3762"/>
      <c r="D81" s="3762"/>
      <c r="E81" s="3762"/>
      <c r="F81" s="3762"/>
      <c r="G81" s="3762"/>
      <c r="H81" s="3762"/>
      <c r="I81" s="3762"/>
      <c r="J81" s="3762"/>
      <c r="K81" s="3762"/>
      <c r="L81" s="3762"/>
      <c r="M81" s="3762"/>
      <c r="N81" s="3762"/>
      <c r="O81" s="3762"/>
      <c r="P81" s="3762"/>
      <c r="Q81" s="3762"/>
      <c r="R81" s="3762"/>
      <c r="S81" s="3762"/>
      <c r="T81" s="3762"/>
      <c r="U81" s="3762"/>
      <c r="V81" s="3762"/>
      <c r="W81" s="3762"/>
      <c r="X81" s="3762"/>
      <c r="Y81" s="3762"/>
      <c r="Z81" s="3762"/>
      <c r="AA81" s="3762"/>
      <c r="AB81" s="3762"/>
      <c r="AC81" s="3762"/>
      <c r="AD81" s="3762"/>
      <c r="AE81" s="3762"/>
      <c r="AF81" s="3762"/>
      <c r="AG81" s="3762"/>
      <c r="AH81" s="3762"/>
      <c r="AI81" s="3762"/>
      <c r="AJ81" s="3762"/>
      <c r="AK81" s="3762"/>
      <c r="AL81" s="3762"/>
      <c r="AM81" s="3762"/>
      <c r="AN81" s="3762"/>
      <c r="AO81" s="3762"/>
      <c r="AP81" s="3762"/>
      <c r="AQ81" s="3762"/>
      <c r="AR81" s="3762"/>
      <c r="AS81" s="3762"/>
      <c r="AT81" s="3762"/>
      <c r="AU81" s="3762"/>
      <c r="AV81" s="3762"/>
      <c r="AW81" s="3762"/>
      <c r="AX81" s="3762"/>
      <c r="AY81" s="3762"/>
      <c r="AZ81" s="3762"/>
      <c r="BA81" s="3762"/>
      <c r="BB81" s="3762"/>
      <c r="BC81" s="329"/>
      <c r="BD81" s="1434"/>
    </row>
    <row r="82" spans="2:56">
      <c r="B82" s="3761"/>
      <c r="C82" s="3762"/>
      <c r="D82" s="3762"/>
      <c r="E82" s="3762"/>
      <c r="F82" s="3762"/>
      <c r="G82" s="3762"/>
      <c r="H82" s="3762"/>
      <c r="I82" s="3762"/>
      <c r="J82" s="3762" t="s">
        <v>514</v>
      </c>
      <c r="K82" s="3762"/>
      <c r="L82" s="3762"/>
      <c r="M82" s="3762"/>
      <c r="N82" s="3762"/>
      <c r="O82" s="3762"/>
      <c r="P82" s="3762"/>
      <c r="Q82" s="3762"/>
      <c r="R82" s="3762"/>
      <c r="S82" s="3762"/>
      <c r="T82" s="3762" t="s">
        <v>514</v>
      </c>
      <c r="U82" s="3762"/>
      <c r="V82" s="3762"/>
      <c r="W82" s="3762"/>
      <c r="X82" s="3762"/>
      <c r="Y82" s="3762"/>
      <c r="Z82" s="3762"/>
      <c r="AA82" s="3762"/>
      <c r="AB82" s="3762"/>
      <c r="AC82" s="3762"/>
      <c r="AD82" s="3762" t="s">
        <v>514</v>
      </c>
      <c r="AE82" s="3762"/>
      <c r="AF82" s="3762"/>
      <c r="AG82" s="3762"/>
      <c r="AH82" s="3762"/>
      <c r="AI82" s="3762"/>
      <c r="AJ82" s="3762"/>
      <c r="AK82" s="3762"/>
      <c r="AL82" s="3762"/>
      <c r="AM82" s="3762"/>
      <c r="AN82" s="3762" t="s">
        <v>514</v>
      </c>
      <c r="AO82" s="3762"/>
      <c r="AP82" s="3762"/>
      <c r="AQ82" s="3762"/>
      <c r="AR82" s="3762"/>
      <c r="AS82" s="3762"/>
      <c r="AT82" s="3762"/>
      <c r="AU82" s="3762"/>
      <c r="AV82" s="3762"/>
      <c r="AW82" s="3762"/>
      <c r="AX82" s="3762" t="s">
        <v>514</v>
      </c>
      <c r="AY82" s="3762"/>
      <c r="AZ82" s="3762"/>
      <c r="BA82" s="3762"/>
      <c r="BB82" s="3762"/>
      <c r="BC82" s="329"/>
      <c r="BD82" s="1434"/>
    </row>
    <row r="83" spans="2:56">
      <c r="B83" s="3761"/>
      <c r="C83" s="3762"/>
      <c r="D83" s="3762"/>
      <c r="E83" s="3762"/>
      <c r="F83" s="3762"/>
      <c r="G83" s="3762"/>
      <c r="H83" s="3762"/>
      <c r="I83" s="3762"/>
      <c r="J83" s="3762"/>
      <c r="K83" s="3762"/>
      <c r="L83" s="3762"/>
      <c r="M83" s="3762"/>
      <c r="N83" s="3762"/>
      <c r="O83" s="3762"/>
      <c r="P83" s="3762"/>
      <c r="Q83" s="3762"/>
      <c r="R83" s="3762"/>
      <c r="S83" s="3762"/>
      <c r="T83" s="3762"/>
      <c r="U83" s="3762"/>
      <c r="V83" s="3762"/>
      <c r="W83" s="3762"/>
      <c r="X83" s="3762"/>
      <c r="Y83" s="3762"/>
      <c r="Z83" s="3762"/>
      <c r="AA83" s="3762"/>
      <c r="AB83" s="3762"/>
      <c r="AC83" s="3762"/>
      <c r="AD83" s="3762"/>
      <c r="AE83" s="3762"/>
      <c r="AF83" s="3762"/>
      <c r="AG83" s="3762"/>
      <c r="AH83" s="3762"/>
      <c r="AI83" s="3762"/>
      <c r="AJ83" s="3762"/>
      <c r="AK83" s="3762"/>
      <c r="AL83" s="3762"/>
      <c r="AM83" s="3762"/>
      <c r="AN83" s="3762"/>
      <c r="AO83" s="3762"/>
      <c r="AP83" s="3762"/>
      <c r="AQ83" s="3762"/>
      <c r="AR83" s="3762"/>
      <c r="AS83" s="3762"/>
      <c r="AT83" s="3762"/>
      <c r="AU83" s="3762"/>
      <c r="AV83" s="3762"/>
      <c r="AW83" s="3762"/>
      <c r="AX83" s="3762"/>
      <c r="AY83" s="3762"/>
      <c r="AZ83" s="3762"/>
      <c r="BA83" s="3762"/>
      <c r="BB83" s="3762"/>
      <c r="BC83" s="329"/>
      <c r="BD83" s="1434"/>
    </row>
    <row r="84" spans="2:56">
      <c r="B84" s="351"/>
      <c r="C84" s="1434"/>
      <c r="D84" s="1434"/>
      <c r="E84" s="1434"/>
      <c r="F84" s="1434"/>
      <c r="G84" s="1434"/>
      <c r="H84" s="1434"/>
      <c r="I84" s="1434"/>
      <c r="J84" s="1434"/>
      <c r="K84" s="1434"/>
      <c r="L84" s="1434"/>
      <c r="M84" s="1434"/>
      <c r="N84" s="1434"/>
      <c r="O84" s="1434"/>
      <c r="P84" s="1434"/>
      <c r="Q84" s="1434"/>
      <c r="R84" s="1434"/>
      <c r="S84" s="1434"/>
      <c r="T84" s="1434"/>
      <c r="U84" s="1434"/>
      <c r="V84" s="1434"/>
      <c r="W84" s="1434"/>
      <c r="X84" s="1434"/>
      <c r="Y84" s="1434"/>
      <c r="Z84" s="1434"/>
      <c r="AA84" s="1434"/>
      <c r="AB84" s="1434"/>
      <c r="AC84" s="1434"/>
      <c r="AD84" s="1434"/>
      <c r="AE84" s="1434"/>
      <c r="AF84" s="1434"/>
      <c r="AG84" s="1434"/>
      <c r="AH84" s="1434"/>
      <c r="AI84" s="1434"/>
      <c r="AJ84" s="1434"/>
      <c r="AK84" s="1434"/>
      <c r="AL84" s="1434"/>
      <c r="AM84" s="1434"/>
      <c r="AN84" s="1434"/>
      <c r="AO84" s="1434"/>
      <c r="AP84" s="1434"/>
      <c r="AQ84" s="1434"/>
      <c r="AR84" s="1434"/>
      <c r="AS84" s="1434"/>
      <c r="AT84" s="1434"/>
      <c r="AU84" s="1434"/>
      <c r="AV84" s="1434"/>
      <c r="AW84" s="1434"/>
      <c r="AX84" s="1434"/>
      <c r="AY84" s="1434"/>
      <c r="AZ84" s="1434"/>
      <c r="BA84" s="1434"/>
      <c r="BB84" s="1434"/>
      <c r="BC84" s="329"/>
      <c r="BD84" s="1434"/>
    </row>
    <row r="85" spans="2:56">
      <c r="B85" s="3774" t="s">
        <v>515</v>
      </c>
      <c r="C85" s="3775"/>
      <c r="D85" s="3775"/>
      <c r="E85" s="3775"/>
      <c r="F85" s="3775"/>
      <c r="G85" s="3776"/>
      <c r="H85" s="3776"/>
      <c r="I85" s="3776"/>
      <c r="J85" s="3776"/>
      <c r="K85" s="3776"/>
      <c r="L85" s="3776"/>
      <c r="M85" s="3776"/>
      <c r="N85" s="3776"/>
      <c r="O85" s="3776"/>
      <c r="P85" s="3776"/>
      <c r="Q85" s="3776"/>
      <c r="R85" s="3776"/>
      <c r="S85" s="3776"/>
      <c r="T85" s="3776"/>
      <c r="U85" s="3776"/>
      <c r="V85" s="3776"/>
      <c r="W85" s="3776"/>
      <c r="X85" s="3776"/>
      <c r="Y85" s="3776"/>
      <c r="Z85" s="3776"/>
      <c r="AA85" s="3776"/>
      <c r="AB85" s="3776"/>
      <c r="AC85" s="3776"/>
      <c r="AD85" s="3776"/>
      <c r="AE85" s="3776"/>
      <c r="AF85" s="3776"/>
      <c r="AG85" s="3776"/>
      <c r="AH85" s="3776"/>
      <c r="AI85" s="3776"/>
      <c r="AJ85" s="3776"/>
      <c r="AK85" s="3776"/>
      <c r="AL85" s="3776"/>
      <c r="AM85" s="3776"/>
      <c r="AN85" s="3776"/>
      <c r="AO85" s="3776"/>
      <c r="AP85" s="3776"/>
      <c r="AQ85" s="3776"/>
      <c r="AR85" s="3776"/>
      <c r="AS85" s="3776"/>
      <c r="AT85" s="3776"/>
      <c r="AU85" s="3776"/>
      <c r="AV85" s="3776"/>
      <c r="AW85" s="3776"/>
      <c r="AX85" s="3776"/>
      <c r="AY85" s="3776"/>
      <c r="AZ85" s="3776"/>
      <c r="BA85" s="3776"/>
      <c r="BB85" s="3777"/>
      <c r="BC85" s="329"/>
      <c r="BD85" s="1434"/>
    </row>
    <row r="86" spans="2:56">
      <c r="B86" s="3778" t="s">
        <v>516</v>
      </c>
      <c r="C86" s="3779"/>
      <c r="D86" s="3779"/>
      <c r="E86" s="3779"/>
      <c r="F86" s="3779"/>
      <c r="G86" s="3779"/>
      <c r="H86" s="3779"/>
      <c r="I86" s="3779"/>
      <c r="J86" s="3779"/>
      <c r="K86" s="3779"/>
      <c r="L86" s="3779"/>
      <c r="M86" s="3779"/>
      <c r="N86" s="3779"/>
      <c r="O86" s="3779"/>
      <c r="P86" s="3779"/>
      <c r="Q86" s="3779"/>
      <c r="R86" s="3779"/>
      <c r="S86" s="3779"/>
      <c r="T86" s="3779"/>
      <c r="U86" s="3779"/>
      <c r="V86" s="3779"/>
      <c r="W86" s="3779"/>
      <c r="X86" s="3779"/>
      <c r="Y86" s="3779"/>
      <c r="Z86" s="3779"/>
      <c r="AA86" s="3779"/>
      <c r="AB86" s="3779"/>
      <c r="AC86" s="3779"/>
      <c r="AD86" s="3779"/>
      <c r="AE86" s="3779"/>
      <c r="AF86" s="3779"/>
      <c r="AG86" s="3779"/>
      <c r="AH86" s="3779"/>
      <c r="AI86" s="3779"/>
      <c r="AJ86" s="3779"/>
      <c r="AK86" s="3779"/>
      <c r="AL86" s="3779"/>
      <c r="AM86" s="3779"/>
      <c r="AN86" s="3779"/>
      <c r="AO86" s="3779"/>
      <c r="AP86" s="3779"/>
      <c r="AQ86" s="3779"/>
      <c r="AR86" s="3779"/>
      <c r="AS86" s="3779"/>
      <c r="AT86" s="3779"/>
      <c r="AU86" s="3779"/>
      <c r="AV86" s="3779"/>
      <c r="AW86" s="3779"/>
      <c r="AX86" s="3779"/>
      <c r="AY86" s="3779"/>
      <c r="AZ86" s="3779"/>
      <c r="BA86" s="3779"/>
      <c r="BB86" s="3788"/>
      <c r="BC86" s="329"/>
      <c r="BD86" s="1434"/>
    </row>
    <row r="87" spans="2:56">
      <c r="B87" s="3789" t="s">
        <v>517</v>
      </c>
      <c r="C87" s="3790"/>
      <c r="D87" s="3790"/>
      <c r="E87" s="3790"/>
      <c r="F87" s="3790"/>
      <c r="G87" s="3790"/>
      <c r="H87" s="3790"/>
      <c r="I87" s="3790"/>
      <c r="J87" s="3790"/>
      <c r="K87" s="3790"/>
      <c r="L87" s="3790"/>
      <c r="M87" s="3790"/>
      <c r="N87" s="3790"/>
      <c r="O87" s="3790"/>
      <c r="P87" s="3790"/>
      <c r="Q87" s="3790"/>
      <c r="R87" s="3790"/>
      <c r="S87" s="3790"/>
      <c r="T87" s="3790"/>
      <c r="U87" s="3790"/>
      <c r="V87" s="3790"/>
      <c r="W87" s="3790"/>
      <c r="X87" s="3790"/>
      <c r="Y87" s="3790"/>
      <c r="Z87" s="3790"/>
      <c r="AA87" s="3790"/>
      <c r="AB87" s="3790"/>
      <c r="AC87" s="3790"/>
      <c r="AD87" s="3790"/>
      <c r="AE87" s="3790"/>
      <c r="AF87" s="3790"/>
      <c r="AG87" s="3790"/>
      <c r="AH87" s="3790"/>
      <c r="AI87" s="3790"/>
      <c r="AJ87" s="3790"/>
      <c r="AK87" s="3790"/>
      <c r="AL87" s="3790"/>
      <c r="AM87" s="3766" t="s">
        <v>513</v>
      </c>
      <c r="AN87" s="3766"/>
      <c r="AO87" s="3766"/>
      <c r="AP87" s="3766"/>
      <c r="AQ87" s="3766"/>
      <c r="AR87" s="3766" t="s">
        <v>514</v>
      </c>
      <c r="AS87" s="3766"/>
      <c r="AT87" s="3766"/>
      <c r="AU87" s="3766"/>
      <c r="AV87" s="3766"/>
      <c r="AW87" s="3766"/>
      <c r="AX87" s="3766" t="s">
        <v>518</v>
      </c>
      <c r="AY87" s="3766"/>
      <c r="AZ87" s="3766"/>
      <c r="BA87" s="3766"/>
      <c r="BB87" s="3766"/>
      <c r="BC87" s="329"/>
      <c r="BD87" s="1434"/>
    </row>
    <row r="88" spans="2:56">
      <c r="B88" s="3786"/>
      <c r="C88" s="3787"/>
      <c r="D88" s="3787"/>
      <c r="E88" s="3787"/>
      <c r="F88" s="3787"/>
      <c r="G88" s="3787"/>
      <c r="H88" s="3787"/>
      <c r="I88" s="3787"/>
      <c r="J88" s="3787"/>
      <c r="K88" s="3787"/>
      <c r="L88" s="3787"/>
      <c r="M88" s="3787"/>
      <c r="N88" s="3787"/>
      <c r="O88" s="3787"/>
      <c r="P88" s="3787"/>
      <c r="Q88" s="3787"/>
      <c r="R88" s="3787"/>
      <c r="S88" s="3787"/>
      <c r="T88" s="3787"/>
      <c r="U88" s="3787"/>
      <c r="V88" s="3787"/>
      <c r="W88" s="3787"/>
      <c r="X88" s="3787"/>
      <c r="Y88" s="3787"/>
      <c r="Z88" s="3787"/>
      <c r="AA88" s="3787"/>
      <c r="AB88" s="3787"/>
      <c r="AC88" s="3787"/>
      <c r="AD88" s="3787"/>
      <c r="AE88" s="3787"/>
      <c r="AF88" s="3787"/>
      <c r="AG88" s="3787"/>
      <c r="AH88" s="3787"/>
      <c r="AI88" s="3787"/>
      <c r="AJ88" s="3787"/>
      <c r="AK88" s="3787"/>
      <c r="AL88" s="3787"/>
      <c r="AM88" s="3762"/>
      <c r="AN88" s="3762"/>
      <c r="AO88" s="3762"/>
      <c r="AP88" s="3762"/>
      <c r="AQ88" s="3762"/>
      <c r="AR88" s="3762"/>
      <c r="AS88" s="3762"/>
      <c r="AT88" s="3762"/>
      <c r="AU88" s="3762"/>
      <c r="AV88" s="3762"/>
      <c r="AW88" s="3762"/>
      <c r="AX88" s="3762"/>
      <c r="AY88" s="3762"/>
      <c r="AZ88" s="3762"/>
      <c r="BA88" s="3762"/>
      <c r="BB88" s="3762"/>
      <c r="BC88" s="329"/>
      <c r="BD88" s="1434"/>
    </row>
    <row r="89" spans="2:56">
      <c r="B89" s="3786"/>
      <c r="C89" s="3787"/>
      <c r="D89" s="3787"/>
      <c r="E89" s="3787"/>
      <c r="F89" s="3787"/>
      <c r="G89" s="3787"/>
      <c r="H89" s="3787"/>
      <c r="I89" s="3787"/>
      <c r="J89" s="3787"/>
      <c r="K89" s="3787"/>
      <c r="L89" s="3787"/>
      <c r="M89" s="3787"/>
      <c r="N89" s="3787"/>
      <c r="O89" s="3787"/>
      <c r="P89" s="3787"/>
      <c r="Q89" s="3787"/>
      <c r="R89" s="3787"/>
      <c r="S89" s="3787"/>
      <c r="T89" s="3787"/>
      <c r="U89" s="3787"/>
      <c r="V89" s="3787"/>
      <c r="W89" s="3787"/>
      <c r="X89" s="3787"/>
      <c r="Y89" s="3787"/>
      <c r="Z89" s="3787"/>
      <c r="AA89" s="3787"/>
      <c r="AB89" s="3787"/>
      <c r="AC89" s="3787"/>
      <c r="AD89" s="3787"/>
      <c r="AE89" s="3787"/>
      <c r="AF89" s="3787"/>
      <c r="AG89" s="3787"/>
      <c r="AH89" s="3787"/>
      <c r="AI89" s="3787"/>
      <c r="AJ89" s="3787"/>
      <c r="AK89" s="3787"/>
      <c r="AL89" s="3787"/>
      <c r="AM89" s="3762"/>
      <c r="AN89" s="3762"/>
      <c r="AO89" s="3762"/>
      <c r="AP89" s="3762"/>
      <c r="AQ89" s="3762"/>
      <c r="AR89" s="3762"/>
      <c r="AS89" s="3762"/>
      <c r="AT89" s="3762"/>
      <c r="AU89" s="3762"/>
      <c r="AV89" s="3762"/>
      <c r="AW89" s="3762"/>
      <c r="AX89" s="3762"/>
      <c r="AY89" s="3762"/>
      <c r="AZ89" s="3762"/>
      <c r="BA89" s="3762"/>
      <c r="BB89" s="3762"/>
      <c r="BC89" s="329"/>
      <c r="BD89" s="1434"/>
    </row>
    <row r="90" spans="2:56">
      <c r="B90" s="3786"/>
      <c r="C90" s="3787"/>
      <c r="D90" s="3787"/>
      <c r="E90" s="3787"/>
      <c r="F90" s="3787"/>
      <c r="G90" s="3787"/>
      <c r="H90" s="3787"/>
      <c r="I90" s="3787"/>
      <c r="J90" s="3787"/>
      <c r="K90" s="3787"/>
      <c r="L90" s="3787"/>
      <c r="M90" s="3787"/>
      <c r="N90" s="3787"/>
      <c r="O90" s="3787"/>
      <c r="P90" s="3787"/>
      <c r="Q90" s="3787"/>
      <c r="R90" s="3787"/>
      <c r="S90" s="3787"/>
      <c r="T90" s="3787"/>
      <c r="U90" s="3787"/>
      <c r="V90" s="3787"/>
      <c r="W90" s="3787"/>
      <c r="X90" s="3787"/>
      <c r="Y90" s="3787"/>
      <c r="Z90" s="3787"/>
      <c r="AA90" s="3787"/>
      <c r="AB90" s="3787"/>
      <c r="AC90" s="3787"/>
      <c r="AD90" s="3787"/>
      <c r="AE90" s="3787"/>
      <c r="AF90" s="3787"/>
      <c r="AG90" s="3787"/>
      <c r="AH90" s="3787"/>
      <c r="AI90" s="3787"/>
      <c r="AJ90" s="3787"/>
      <c r="AK90" s="3787"/>
      <c r="AL90" s="3787"/>
      <c r="AM90" s="3762"/>
      <c r="AN90" s="3762"/>
      <c r="AO90" s="3762"/>
      <c r="AP90" s="3762"/>
      <c r="AQ90" s="3762"/>
      <c r="AR90" s="3762"/>
      <c r="AS90" s="3762"/>
      <c r="AT90" s="3762"/>
      <c r="AU90" s="3762"/>
      <c r="AV90" s="3762"/>
      <c r="AW90" s="3762"/>
      <c r="AX90" s="3762"/>
      <c r="AY90" s="3762"/>
      <c r="AZ90" s="3762"/>
      <c r="BA90" s="3762"/>
      <c r="BB90" s="3762"/>
      <c r="BC90" s="329"/>
      <c r="BD90" s="1434"/>
    </row>
    <row r="91" spans="2:56">
      <c r="B91" s="3786"/>
      <c r="C91" s="3787"/>
      <c r="D91" s="3787"/>
      <c r="E91" s="3787"/>
      <c r="F91" s="3787"/>
      <c r="G91" s="3787"/>
      <c r="H91" s="3787"/>
      <c r="I91" s="3787"/>
      <c r="J91" s="3787"/>
      <c r="K91" s="3787"/>
      <c r="L91" s="3787"/>
      <c r="M91" s="3787"/>
      <c r="N91" s="3787"/>
      <c r="O91" s="3787"/>
      <c r="P91" s="3787"/>
      <c r="Q91" s="3787"/>
      <c r="R91" s="3787"/>
      <c r="S91" s="3787"/>
      <c r="T91" s="3787"/>
      <c r="U91" s="3787"/>
      <c r="V91" s="3787"/>
      <c r="W91" s="3787"/>
      <c r="X91" s="3787"/>
      <c r="Y91" s="3787"/>
      <c r="Z91" s="3787"/>
      <c r="AA91" s="3787"/>
      <c r="AB91" s="3787"/>
      <c r="AC91" s="3787"/>
      <c r="AD91" s="3787"/>
      <c r="AE91" s="3787"/>
      <c r="AF91" s="3787"/>
      <c r="AG91" s="3787"/>
      <c r="AH91" s="3787"/>
      <c r="AI91" s="3787"/>
      <c r="AJ91" s="3787"/>
      <c r="AK91" s="3787"/>
      <c r="AL91" s="3787"/>
      <c r="AM91" s="3762"/>
      <c r="AN91" s="3762"/>
      <c r="AO91" s="3762"/>
      <c r="AP91" s="3762"/>
      <c r="AQ91" s="3762"/>
      <c r="AR91" s="3762"/>
      <c r="AS91" s="3762"/>
      <c r="AT91" s="3762"/>
      <c r="AU91" s="3762"/>
      <c r="AV91" s="3762"/>
      <c r="AW91" s="3762"/>
      <c r="AX91" s="3762"/>
      <c r="AY91" s="3762"/>
      <c r="AZ91" s="3762"/>
      <c r="BA91" s="3762"/>
      <c r="BB91" s="3762"/>
      <c r="BC91" s="329"/>
      <c r="BD91" s="1434"/>
    </row>
    <row r="92" spans="2:56">
      <c r="B92" s="3786"/>
      <c r="C92" s="3787"/>
      <c r="D92" s="3787"/>
      <c r="E92" s="3787"/>
      <c r="F92" s="3787"/>
      <c r="G92" s="3787"/>
      <c r="H92" s="3787"/>
      <c r="I92" s="3787"/>
      <c r="J92" s="3787"/>
      <c r="K92" s="3787"/>
      <c r="L92" s="3787"/>
      <c r="M92" s="3787"/>
      <c r="N92" s="3787"/>
      <c r="O92" s="3787"/>
      <c r="P92" s="3787"/>
      <c r="Q92" s="3787"/>
      <c r="R92" s="3787"/>
      <c r="S92" s="3787"/>
      <c r="T92" s="3787"/>
      <c r="U92" s="3787"/>
      <c r="V92" s="3787"/>
      <c r="W92" s="3787"/>
      <c r="X92" s="3787"/>
      <c r="Y92" s="3787"/>
      <c r="Z92" s="3787"/>
      <c r="AA92" s="3787"/>
      <c r="AB92" s="3787"/>
      <c r="AC92" s="3787"/>
      <c r="AD92" s="3787"/>
      <c r="AE92" s="3787"/>
      <c r="AF92" s="3787"/>
      <c r="AG92" s="3787"/>
      <c r="AH92" s="3787"/>
      <c r="AI92" s="3787"/>
      <c r="AJ92" s="3787"/>
      <c r="AK92" s="3787"/>
      <c r="AL92" s="3787"/>
      <c r="AM92" s="3762"/>
      <c r="AN92" s="3762"/>
      <c r="AO92" s="3762"/>
      <c r="AP92" s="3762"/>
      <c r="AQ92" s="3762"/>
      <c r="AR92" s="3762"/>
      <c r="AS92" s="3762"/>
      <c r="AT92" s="3762"/>
      <c r="AU92" s="3762"/>
      <c r="AV92" s="3762"/>
      <c r="AW92" s="3762"/>
      <c r="AX92" s="3762"/>
      <c r="AY92" s="3762"/>
      <c r="AZ92" s="3762"/>
      <c r="BA92" s="3762"/>
      <c r="BB92" s="3762"/>
      <c r="BC92" s="329"/>
      <c r="BD92" s="1434"/>
    </row>
    <row r="93" spans="2:56">
      <c r="B93" s="351"/>
      <c r="C93" s="1434"/>
      <c r="D93" s="1434"/>
      <c r="E93" s="1434"/>
      <c r="F93" s="1434"/>
      <c r="G93" s="1434"/>
      <c r="H93" s="1434"/>
      <c r="I93" s="1434"/>
      <c r="J93" s="1434"/>
      <c r="K93" s="1434"/>
      <c r="L93" s="1434"/>
      <c r="M93" s="1434"/>
      <c r="N93" s="1434"/>
      <c r="O93" s="1434"/>
      <c r="P93" s="1434"/>
      <c r="Q93" s="1434"/>
      <c r="R93" s="1434"/>
      <c r="S93" s="1434"/>
      <c r="T93" s="1434"/>
      <c r="U93" s="1434"/>
      <c r="V93" s="1434"/>
      <c r="W93" s="1434"/>
      <c r="X93" s="1434"/>
      <c r="Y93" s="1434"/>
      <c r="Z93" s="1434"/>
      <c r="AA93" s="1434"/>
      <c r="AB93" s="1434"/>
      <c r="AC93" s="1434"/>
      <c r="AD93" s="1434"/>
      <c r="AE93" s="1434"/>
      <c r="AF93" s="1434"/>
      <c r="AG93" s="1434"/>
      <c r="AH93" s="1434"/>
      <c r="AI93" s="1434"/>
      <c r="AJ93" s="1434"/>
      <c r="AK93" s="1434"/>
      <c r="AL93" s="1434"/>
      <c r="AM93" s="1434"/>
      <c r="AN93" s="1434"/>
      <c r="AO93" s="1434"/>
      <c r="AP93" s="1434"/>
      <c r="AQ93" s="1434"/>
      <c r="AR93" s="1434"/>
      <c r="AS93" s="1434"/>
      <c r="AT93" s="1434"/>
      <c r="AU93" s="1434"/>
      <c r="AV93" s="1434"/>
      <c r="AW93" s="1434"/>
      <c r="AX93" s="1434"/>
      <c r="AY93" s="1434"/>
      <c r="AZ93" s="1434"/>
      <c r="BA93" s="1434"/>
      <c r="BB93" s="1434"/>
      <c r="BC93" s="329"/>
      <c r="BD93" s="1434"/>
    </row>
    <row r="94" spans="2:56">
      <c r="B94" s="3774" t="s">
        <v>519</v>
      </c>
      <c r="C94" s="3775"/>
      <c r="D94" s="3775"/>
      <c r="E94" s="3775"/>
      <c r="F94" s="3775"/>
      <c r="G94" s="3776"/>
      <c r="H94" s="3776"/>
      <c r="I94" s="3776"/>
      <c r="J94" s="3776"/>
      <c r="K94" s="3776"/>
      <c r="L94" s="3776"/>
      <c r="M94" s="3776"/>
      <c r="N94" s="3776"/>
      <c r="O94" s="3776"/>
      <c r="P94" s="3776"/>
      <c r="Q94" s="3776"/>
      <c r="R94" s="3776"/>
      <c r="S94" s="3776"/>
      <c r="T94" s="3776"/>
      <c r="U94" s="3776"/>
      <c r="V94" s="3776"/>
      <c r="W94" s="3776"/>
      <c r="X94" s="3776"/>
      <c r="Y94" s="3776"/>
      <c r="Z94" s="3776"/>
      <c r="AA94" s="3776"/>
      <c r="AB94" s="3776"/>
      <c r="AC94" s="3776"/>
      <c r="AD94" s="3776"/>
      <c r="AE94" s="3776"/>
      <c r="AF94" s="3776"/>
      <c r="AG94" s="3776"/>
      <c r="AH94" s="3776"/>
      <c r="AI94" s="3776"/>
      <c r="AJ94" s="3776"/>
      <c r="AK94" s="3776"/>
      <c r="AL94" s="3776"/>
      <c r="AM94" s="3776"/>
      <c r="AN94" s="3776"/>
      <c r="AO94" s="3776"/>
      <c r="AP94" s="3776"/>
      <c r="AQ94" s="3776"/>
      <c r="AR94" s="3776"/>
      <c r="AS94" s="3776"/>
      <c r="AT94" s="3776"/>
      <c r="AU94" s="3776"/>
      <c r="AV94" s="3776"/>
      <c r="AW94" s="3776"/>
      <c r="AX94" s="3776"/>
      <c r="AY94" s="3776"/>
      <c r="AZ94" s="3776"/>
      <c r="BA94" s="3776"/>
      <c r="BB94" s="3777"/>
      <c r="BC94" s="329"/>
      <c r="BD94" s="1434"/>
    </row>
    <row r="95" spans="2:56">
      <c r="B95" s="3778" t="s">
        <v>520</v>
      </c>
      <c r="C95" s="3779"/>
      <c r="D95" s="3779"/>
      <c r="E95" s="3779"/>
      <c r="F95" s="3779"/>
      <c r="G95" s="3779"/>
      <c r="H95" s="3779"/>
      <c r="I95" s="3779"/>
      <c r="J95" s="3779"/>
      <c r="K95" s="3779"/>
      <c r="L95" s="3779"/>
      <c r="M95" s="3779"/>
      <c r="N95" s="3779"/>
      <c r="O95" s="3779"/>
      <c r="P95" s="3779"/>
      <c r="Q95" s="3779"/>
      <c r="R95" s="3779"/>
      <c r="S95" s="3780"/>
      <c r="T95" s="3780"/>
      <c r="U95" s="3780"/>
      <c r="V95" s="3780"/>
      <c r="W95" s="3780"/>
      <c r="X95" s="3780"/>
      <c r="Y95" s="3780"/>
      <c r="Z95" s="3780"/>
      <c r="AA95" s="3780"/>
      <c r="AB95" s="3780"/>
      <c r="AC95" s="3780"/>
      <c r="AD95" s="3780"/>
      <c r="AE95" s="3780"/>
      <c r="AF95" s="3780"/>
      <c r="AG95" s="3780"/>
      <c r="AH95" s="3780"/>
      <c r="AI95" s="3780"/>
      <c r="AJ95" s="3780"/>
      <c r="AK95" s="3780"/>
      <c r="AL95" s="3780"/>
      <c r="AM95" s="3780"/>
      <c r="AN95" s="3780"/>
      <c r="AO95" s="3780"/>
      <c r="AP95" s="3780"/>
      <c r="AQ95" s="3780"/>
      <c r="AR95" s="3780"/>
      <c r="AS95" s="3780"/>
      <c r="AT95" s="3780"/>
      <c r="AU95" s="3780"/>
      <c r="AV95" s="3780"/>
      <c r="AW95" s="3780"/>
      <c r="AX95" s="3780"/>
      <c r="AY95" s="3780"/>
      <c r="AZ95" s="3780"/>
      <c r="BA95" s="3780"/>
      <c r="BB95" s="3781"/>
      <c r="BC95" s="329"/>
      <c r="BD95" s="1434"/>
    </row>
    <row r="96" spans="2:56">
      <c r="B96" s="3765" t="s">
        <v>521</v>
      </c>
      <c r="C96" s="3766"/>
      <c r="D96" s="3766"/>
      <c r="E96" s="3766"/>
      <c r="F96" s="3766"/>
      <c r="G96" s="3766"/>
      <c r="H96" s="3766"/>
      <c r="I96" s="3766"/>
      <c r="J96" s="3766"/>
      <c r="K96" s="3766"/>
      <c r="L96" s="3766"/>
      <c r="M96" s="3766"/>
      <c r="N96" s="3766"/>
      <c r="O96" s="3766"/>
      <c r="P96" s="3766"/>
      <c r="Q96" s="3766"/>
      <c r="R96" s="3766"/>
      <c r="S96" s="3766"/>
      <c r="T96" s="3766"/>
      <c r="U96" s="3766"/>
      <c r="V96" s="3766"/>
      <c r="W96" s="3766"/>
      <c r="X96" s="3766"/>
      <c r="Y96" s="3766"/>
      <c r="Z96" s="3766"/>
      <c r="AA96" s="3766"/>
      <c r="AB96" s="3766"/>
      <c r="AC96" s="3766"/>
      <c r="AD96" s="3766"/>
      <c r="AE96" s="3766"/>
      <c r="AF96" s="3766"/>
      <c r="AG96" s="3783" t="s">
        <v>522</v>
      </c>
      <c r="AH96" s="3783"/>
      <c r="AI96" s="3783"/>
      <c r="AJ96" s="3783"/>
      <c r="AK96" s="3783"/>
      <c r="AL96" s="3783"/>
      <c r="AM96" s="3783"/>
      <c r="AN96" s="3783"/>
      <c r="AO96" s="3783"/>
      <c r="AP96" s="3783"/>
      <c r="AQ96" s="3783"/>
      <c r="AR96" s="3783"/>
      <c r="AS96" s="3783"/>
      <c r="AT96" s="3783"/>
      <c r="AU96" s="3783"/>
      <c r="AV96" s="3783"/>
      <c r="AW96" s="3783"/>
      <c r="AX96" s="3783"/>
      <c r="AY96" s="3783"/>
      <c r="AZ96" s="3783"/>
      <c r="BA96" s="3783"/>
      <c r="BB96" s="3784"/>
      <c r="BC96" s="329"/>
      <c r="BD96" s="1434"/>
    </row>
    <row r="97" spans="2:56">
      <c r="B97" s="3765"/>
      <c r="C97" s="3766"/>
      <c r="D97" s="3766"/>
      <c r="E97" s="3766"/>
      <c r="F97" s="3766"/>
      <c r="G97" s="3766"/>
      <c r="H97" s="3766"/>
      <c r="I97" s="3766"/>
      <c r="J97" s="3766"/>
      <c r="K97" s="3766"/>
      <c r="L97" s="3766"/>
      <c r="M97" s="3766"/>
      <c r="N97" s="3766"/>
      <c r="O97" s="3766"/>
      <c r="P97" s="3766"/>
      <c r="Q97" s="3766"/>
      <c r="R97" s="3766"/>
      <c r="S97" s="3766"/>
      <c r="T97" s="3766"/>
      <c r="U97" s="3766"/>
      <c r="V97" s="3766"/>
      <c r="W97" s="3766"/>
      <c r="X97" s="3766"/>
      <c r="Y97" s="3766"/>
      <c r="Z97" s="3766"/>
      <c r="AA97" s="3766"/>
      <c r="AB97" s="3766"/>
      <c r="AC97" s="3766"/>
      <c r="AD97" s="3766"/>
      <c r="AE97" s="3766"/>
      <c r="AF97" s="3766"/>
      <c r="AG97" s="3783"/>
      <c r="AH97" s="3783"/>
      <c r="AI97" s="3783"/>
      <c r="AJ97" s="3783"/>
      <c r="AK97" s="3783"/>
      <c r="AL97" s="3783"/>
      <c r="AM97" s="3783"/>
      <c r="AN97" s="3783"/>
      <c r="AO97" s="3783"/>
      <c r="AP97" s="3783"/>
      <c r="AQ97" s="3783"/>
      <c r="AR97" s="3783"/>
      <c r="AS97" s="3783"/>
      <c r="AT97" s="3783"/>
      <c r="AU97" s="3783"/>
      <c r="AV97" s="3783"/>
      <c r="AW97" s="3783"/>
      <c r="AX97" s="3783"/>
      <c r="AY97" s="3783"/>
      <c r="AZ97" s="3783"/>
      <c r="BA97" s="3783"/>
      <c r="BB97" s="3784"/>
      <c r="BC97" s="329"/>
      <c r="BD97" s="1434"/>
    </row>
    <row r="98" spans="2:56">
      <c r="B98" s="3765"/>
      <c r="C98" s="3766"/>
      <c r="D98" s="3766"/>
      <c r="E98" s="3766"/>
      <c r="F98" s="3766"/>
      <c r="G98" s="3766"/>
      <c r="H98" s="3766"/>
      <c r="I98" s="3766"/>
      <c r="J98" s="3766"/>
      <c r="K98" s="3766"/>
      <c r="L98" s="3766"/>
      <c r="M98" s="3766"/>
      <c r="N98" s="3766"/>
      <c r="O98" s="3766"/>
      <c r="P98" s="3766"/>
      <c r="Q98" s="3766"/>
      <c r="R98" s="3766"/>
      <c r="S98" s="3766"/>
      <c r="T98" s="3766"/>
      <c r="U98" s="3766"/>
      <c r="V98" s="3766"/>
      <c r="W98" s="3766"/>
      <c r="X98" s="3766"/>
      <c r="Y98" s="3766"/>
      <c r="Z98" s="3766"/>
      <c r="AA98" s="3766"/>
      <c r="AB98" s="3766"/>
      <c r="AC98" s="3766"/>
      <c r="AD98" s="3766"/>
      <c r="AE98" s="3766"/>
      <c r="AF98" s="3766"/>
      <c r="AG98" s="3783"/>
      <c r="AH98" s="3783"/>
      <c r="AI98" s="3783"/>
      <c r="AJ98" s="3783"/>
      <c r="AK98" s="3783"/>
      <c r="AL98" s="3783"/>
      <c r="AM98" s="3783"/>
      <c r="AN98" s="3783"/>
      <c r="AO98" s="3783"/>
      <c r="AP98" s="3783"/>
      <c r="AQ98" s="3783"/>
      <c r="AR98" s="3783"/>
      <c r="AS98" s="3783"/>
      <c r="AT98" s="3783"/>
      <c r="AU98" s="3783"/>
      <c r="AV98" s="3783"/>
      <c r="AW98" s="3783"/>
      <c r="AX98" s="3783"/>
      <c r="AY98" s="3783"/>
      <c r="AZ98" s="3783"/>
      <c r="BA98" s="3783"/>
      <c r="BB98" s="3784"/>
      <c r="BC98" s="329"/>
      <c r="BD98" s="1434"/>
    </row>
    <row r="99" spans="2:56">
      <c r="B99" s="3765"/>
      <c r="C99" s="3766"/>
      <c r="D99" s="3766"/>
      <c r="E99" s="3766"/>
      <c r="F99" s="3766"/>
      <c r="G99" s="3766"/>
      <c r="H99" s="3766"/>
      <c r="I99" s="3766"/>
      <c r="J99" s="3766"/>
      <c r="K99" s="3766"/>
      <c r="L99" s="3766"/>
      <c r="M99" s="3766"/>
      <c r="N99" s="3766"/>
      <c r="O99" s="3766"/>
      <c r="P99" s="3766"/>
      <c r="Q99" s="3766"/>
      <c r="R99" s="3766"/>
      <c r="S99" s="3766"/>
      <c r="T99" s="3766"/>
      <c r="U99" s="3766"/>
      <c r="V99" s="3766"/>
      <c r="W99" s="3766"/>
      <c r="X99" s="3766"/>
      <c r="Y99" s="3766"/>
      <c r="Z99" s="3766"/>
      <c r="AA99" s="3766"/>
      <c r="AB99" s="3766"/>
      <c r="AC99" s="3766"/>
      <c r="AD99" s="3766"/>
      <c r="AE99" s="3766"/>
      <c r="AF99" s="3766"/>
      <c r="AG99" s="3783"/>
      <c r="AH99" s="3783"/>
      <c r="AI99" s="3783"/>
      <c r="AJ99" s="3783"/>
      <c r="AK99" s="3783"/>
      <c r="AL99" s="3783"/>
      <c r="AM99" s="3783"/>
      <c r="AN99" s="3783"/>
      <c r="AO99" s="3783"/>
      <c r="AP99" s="3783"/>
      <c r="AQ99" s="3783"/>
      <c r="AR99" s="3783"/>
      <c r="AS99" s="3783"/>
      <c r="AT99" s="3783"/>
      <c r="AU99" s="3783"/>
      <c r="AV99" s="3783"/>
      <c r="AW99" s="3783"/>
      <c r="AX99" s="3783"/>
      <c r="AY99" s="3783"/>
      <c r="AZ99" s="3783"/>
      <c r="BA99" s="3783"/>
      <c r="BB99" s="3784"/>
      <c r="BC99" s="329"/>
      <c r="BD99" s="1434"/>
    </row>
    <row r="100" spans="2:56">
      <c r="B100" s="3765"/>
      <c r="C100" s="3766"/>
      <c r="D100" s="3766"/>
      <c r="E100" s="3766"/>
      <c r="F100" s="3766"/>
      <c r="G100" s="3766"/>
      <c r="H100" s="3766"/>
      <c r="I100" s="3766"/>
      <c r="J100" s="3766"/>
      <c r="K100" s="3766"/>
      <c r="L100" s="3766"/>
      <c r="M100" s="3766"/>
      <c r="N100" s="3766"/>
      <c r="O100" s="3766"/>
      <c r="P100" s="3766"/>
      <c r="Q100" s="3766"/>
      <c r="R100" s="3766"/>
      <c r="S100" s="3766"/>
      <c r="T100" s="3766"/>
      <c r="U100" s="3766"/>
      <c r="V100" s="3766"/>
      <c r="W100" s="3766"/>
      <c r="X100" s="3766"/>
      <c r="Y100" s="3766"/>
      <c r="Z100" s="3766"/>
      <c r="AA100" s="3766"/>
      <c r="AB100" s="3766"/>
      <c r="AC100" s="3766"/>
      <c r="AD100" s="3766"/>
      <c r="AE100" s="3766"/>
      <c r="AF100" s="3766"/>
      <c r="AG100" s="3783"/>
      <c r="AH100" s="3783"/>
      <c r="AI100" s="3783"/>
      <c r="AJ100" s="3783"/>
      <c r="AK100" s="3783"/>
      <c r="AL100" s="3783"/>
      <c r="AM100" s="3783"/>
      <c r="AN100" s="3783"/>
      <c r="AO100" s="3783"/>
      <c r="AP100" s="3783"/>
      <c r="AQ100" s="3783"/>
      <c r="AR100" s="3783"/>
      <c r="AS100" s="3783"/>
      <c r="AT100" s="3783"/>
      <c r="AU100" s="3783"/>
      <c r="AV100" s="3783"/>
      <c r="AW100" s="3783"/>
      <c r="AX100" s="3783"/>
      <c r="AY100" s="3783"/>
      <c r="AZ100" s="3783"/>
      <c r="BA100" s="3783"/>
      <c r="BB100" s="3784"/>
      <c r="BC100" s="329"/>
      <c r="BD100" s="1434"/>
    </row>
    <row r="101" spans="2:56">
      <c r="B101" s="3765"/>
      <c r="C101" s="3766"/>
      <c r="D101" s="3766"/>
      <c r="E101" s="3766"/>
      <c r="F101" s="3766"/>
      <c r="G101" s="3766"/>
      <c r="H101" s="3766"/>
      <c r="I101" s="3766"/>
      <c r="J101" s="3766"/>
      <c r="K101" s="3766"/>
      <c r="L101" s="3766"/>
      <c r="M101" s="3766"/>
      <c r="N101" s="3766"/>
      <c r="O101" s="3766"/>
      <c r="P101" s="3766"/>
      <c r="Q101" s="3766"/>
      <c r="R101" s="3766"/>
      <c r="S101" s="3766"/>
      <c r="T101" s="3766"/>
      <c r="U101" s="3766"/>
      <c r="V101" s="3766"/>
      <c r="W101" s="3766"/>
      <c r="X101" s="3766"/>
      <c r="Y101" s="3766"/>
      <c r="Z101" s="3766"/>
      <c r="AA101" s="3766"/>
      <c r="AB101" s="3766"/>
      <c r="AC101" s="3766"/>
      <c r="AD101" s="3766"/>
      <c r="AE101" s="3766"/>
      <c r="AF101" s="3766"/>
      <c r="AG101" s="3783"/>
      <c r="AH101" s="3783"/>
      <c r="AI101" s="3783"/>
      <c r="AJ101" s="3783"/>
      <c r="AK101" s="3783"/>
      <c r="AL101" s="3783"/>
      <c r="AM101" s="3783"/>
      <c r="AN101" s="3783"/>
      <c r="AO101" s="3783"/>
      <c r="AP101" s="3783"/>
      <c r="AQ101" s="3783"/>
      <c r="AR101" s="3783"/>
      <c r="AS101" s="3783"/>
      <c r="AT101" s="3783"/>
      <c r="AU101" s="3783"/>
      <c r="AV101" s="3783"/>
      <c r="AW101" s="3783"/>
      <c r="AX101" s="3783"/>
      <c r="AY101" s="3783"/>
      <c r="AZ101" s="3783"/>
      <c r="BA101" s="3783"/>
      <c r="BB101" s="3784"/>
      <c r="BC101" s="329"/>
      <c r="BD101" s="1434"/>
    </row>
    <row r="102" spans="2:56">
      <c r="B102" s="351"/>
      <c r="C102" s="1434"/>
      <c r="D102" s="1434"/>
      <c r="E102" s="1434"/>
      <c r="F102" s="1434"/>
      <c r="G102" s="1434"/>
      <c r="H102" s="1434"/>
      <c r="I102" s="1434"/>
      <c r="J102" s="1434"/>
      <c r="K102" s="1434"/>
      <c r="L102" s="1434"/>
      <c r="M102" s="1434"/>
      <c r="N102" s="1434"/>
      <c r="O102" s="1434"/>
      <c r="P102" s="1434"/>
      <c r="Q102" s="1434"/>
      <c r="R102" s="1434"/>
      <c r="S102" s="1434"/>
      <c r="T102" s="1434"/>
      <c r="U102" s="1434"/>
      <c r="V102" s="1434"/>
      <c r="W102" s="1434"/>
      <c r="X102" s="1434"/>
      <c r="Y102" s="1434"/>
      <c r="Z102" s="1434"/>
      <c r="AA102" s="1434"/>
      <c r="AB102" s="1434"/>
      <c r="AC102" s="1434"/>
      <c r="AD102" s="1434"/>
      <c r="AE102" s="1434"/>
      <c r="AF102" s="1434"/>
      <c r="AG102" s="1434"/>
      <c r="AH102" s="1434"/>
      <c r="AI102" s="1434"/>
      <c r="AJ102" s="1434"/>
      <c r="AK102" s="1434"/>
      <c r="AL102" s="1434"/>
      <c r="AM102" s="1434"/>
      <c r="AN102" s="1434"/>
      <c r="AO102" s="1434"/>
      <c r="AP102" s="1434"/>
      <c r="AQ102" s="1434"/>
      <c r="AR102" s="1434"/>
      <c r="AS102" s="1434"/>
      <c r="AT102" s="1434"/>
      <c r="AU102" s="1434"/>
      <c r="AV102" s="1434"/>
      <c r="AW102" s="1434"/>
      <c r="AX102" s="1434"/>
      <c r="AY102" s="1434"/>
      <c r="AZ102" s="1434"/>
      <c r="BA102" s="1434"/>
      <c r="BB102" s="1434"/>
      <c r="BC102" s="329"/>
      <c r="BD102" s="1434"/>
    </row>
    <row r="103" spans="2:56">
      <c r="B103" s="3774" t="s">
        <v>523</v>
      </c>
      <c r="C103" s="3775"/>
      <c r="D103" s="3775"/>
      <c r="E103" s="3775"/>
      <c r="F103" s="3775"/>
      <c r="G103" s="3776"/>
      <c r="H103" s="3776"/>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776"/>
      <c r="AD103" s="3776"/>
      <c r="AE103" s="3776"/>
      <c r="AF103" s="3776"/>
      <c r="AG103" s="3776"/>
      <c r="AH103" s="3776"/>
      <c r="AI103" s="3776"/>
      <c r="AJ103" s="3776"/>
      <c r="AK103" s="3776"/>
      <c r="AL103" s="3776"/>
      <c r="AM103" s="3776"/>
      <c r="AN103" s="3776"/>
      <c r="AO103" s="3776"/>
      <c r="AP103" s="3776"/>
      <c r="AQ103" s="3776"/>
      <c r="AR103" s="3776"/>
      <c r="AS103" s="3776"/>
      <c r="AT103" s="3776"/>
      <c r="AU103" s="3776"/>
      <c r="AV103" s="3776"/>
      <c r="AW103" s="3776"/>
      <c r="AX103" s="3776"/>
      <c r="AY103" s="3776"/>
      <c r="AZ103" s="3776"/>
      <c r="BA103" s="3776"/>
      <c r="BB103" s="3777"/>
      <c r="BC103" s="329"/>
      <c r="BD103" s="1434"/>
    </row>
    <row r="104" spans="2:56">
      <c r="B104" s="3778" t="s">
        <v>524</v>
      </c>
      <c r="C104" s="3779"/>
      <c r="D104" s="3779"/>
      <c r="E104" s="3779"/>
      <c r="F104" s="3779"/>
      <c r="G104" s="3779"/>
      <c r="H104" s="3779"/>
      <c r="I104" s="3779"/>
      <c r="J104" s="3779"/>
      <c r="K104" s="3779"/>
      <c r="L104" s="3779"/>
      <c r="M104" s="3779"/>
      <c r="N104" s="3779"/>
      <c r="O104" s="3779"/>
      <c r="P104" s="3779"/>
      <c r="Q104" s="3779"/>
      <c r="R104" s="3779"/>
      <c r="S104" s="3780"/>
      <c r="T104" s="3780"/>
      <c r="U104" s="3780"/>
      <c r="V104" s="3780"/>
      <c r="W104" s="3780"/>
      <c r="X104" s="3780"/>
      <c r="Y104" s="3780"/>
      <c r="Z104" s="3780"/>
      <c r="AA104" s="3780"/>
      <c r="AB104" s="3780"/>
      <c r="AC104" s="3780"/>
      <c r="AD104" s="3780"/>
      <c r="AE104" s="3780"/>
      <c r="AF104" s="3780"/>
      <c r="AG104" s="3780"/>
      <c r="AH104" s="3780"/>
      <c r="AI104" s="3780"/>
      <c r="AJ104" s="3780"/>
      <c r="AK104" s="3780"/>
      <c r="AL104" s="3780"/>
      <c r="AM104" s="3780"/>
      <c r="AN104" s="3780"/>
      <c r="AO104" s="3780"/>
      <c r="AP104" s="3780"/>
      <c r="AQ104" s="3780"/>
      <c r="AR104" s="3780"/>
      <c r="AS104" s="3780"/>
      <c r="AT104" s="3780"/>
      <c r="AU104" s="3780"/>
      <c r="AV104" s="3780"/>
      <c r="AW104" s="3780"/>
      <c r="AX104" s="3780"/>
      <c r="AY104" s="3780"/>
      <c r="AZ104" s="3780"/>
      <c r="BA104" s="3780"/>
      <c r="BB104" s="3781"/>
      <c r="BC104" s="329"/>
      <c r="BD104" s="1434"/>
    </row>
    <row r="105" spans="2:56">
      <c r="B105" s="3782" t="s">
        <v>478</v>
      </c>
      <c r="C105" s="3783"/>
      <c r="D105" s="3783"/>
      <c r="E105" s="3783"/>
      <c r="F105" s="3783"/>
      <c r="G105" s="3783"/>
      <c r="H105" s="3783"/>
      <c r="I105" s="3783"/>
      <c r="J105" s="3783"/>
      <c r="K105" s="3783"/>
      <c r="L105" s="3783"/>
      <c r="M105" s="3783"/>
      <c r="N105" s="3783"/>
      <c r="O105" s="3783"/>
      <c r="P105" s="3784"/>
      <c r="Q105" s="3766" t="s">
        <v>525</v>
      </c>
      <c r="R105" s="3766"/>
      <c r="S105" s="3766"/>
      <c r="T105" s="3766"/>
      <c r="U105" s="3766"/>
      <c r="V105" s="3766"/>
      <c r="W105" s="3785" t="s">
        <v>526</v>
      </c>
      <c r="X105" s="3783"/>
      <c r="Y105" s="3783"/>
      <c r="Z105" s="3783"/>
      <c r="AA105" s="3783"/>
      <c r="AB105" s="3783"/>
      <c r="AC105" s="3783"/>
      <c r="AD105" s="3783"/>
      <c r="AE105" s="3783"/>
      <c r="AF105" s="3783"/>
      <c r="AG105" s="3783"/>
      <c r="AH105" s="3783"/>
      <c r="AI105" s="3783"/>
      <c r="AJ105" s="3783"/>
      <c r="AK105" s="3783"/>
      <c r="AL105" s="3784"/>
      <c r="AM105" s="3766" t="s">
        <v>513</v>
      </c>
      <c r="AN105" s="3766"/>
      <c r="AO105" s="3766"/>
      <c r="AP105" s="3766"/>
      <c r="AQ105" s="3766"/>
      <c r="AR105" s="3766" t="s">
        <v>514</v>
      </c>
      <c r="AS105" s="3766"/>
      <c r="AT105" s="3766"/>
      <c r="AU105" s="3766"/>
      <c r="AV105" s="3766"/>
      <c r="AW105" s="3766"/>
      <c r="AX105" s="3766" t="s">
        <v>518</v>
      </c>
      <c r="AY105" s="3766"/>
      <c r="AZ105" s="3766"/>
      <c r="BA105" s="3766"/>
      <c r="BB105" s="3766"/>
      <c r="BC105" s="329"/>
      <c r="BD105" s="1434"/>
    </row>
    <row r="106" spans="2:56">
      <c r="B106" s="3767" t="s">
        <v>527</v>
      </c>
      <c r="C106" s="3768"/>
      <c r="D106" s="3768"/>
      <c r="E106" s="3768"/>
      <c r="F106" s="3768"/>
      <c r="G106" s="3768"/>
      <c r="H106" s="3768"/>
      <c r="I106" s="3768"/>
      <c r="J106" s="3768"/>
      <c r="K106" s="3768"/>
      <c r="L106" s="3768"/>
      <c r="M106" s="3768"/>
      <c r="N106" s="3768"/>
      <c r="O106" s="3768"/>
      <c r="P106" s="3769"/>
      <c r="Q106" s="3770"/>
      <c r="R106" s="3770"/>
      <c r="S106" s="3770"/>
      <c r="T106" s="3770"/>
      <c r="U106" s="3770"/>
      <c r="V106" s="3770"/>
      <c r="W106" s="3771"/>
      <c r="X106" s="3772"/>
      <c r="Y106" s="3772"/>
      <c r="Z106" s="3772"/>
      <c r="AA106" s="3772"/>
      <c r="AB106" s="3772"/>
      <c r="AC106" s="3772"/>
      <c r="AD106" s="3772"/>
      <c r="AE106" s="3772"/>
      <c r="AF106" s="3772"/>
      <c r="AG106" s="3772"/>
      <c r="AH106" s="3772"/>
      <c r="AI106" s="3772"/>
      <c r="AJ106" s="3772"/>
      <c r="AK106" s="3772"/>
      <c r="AL106" s="3773"/>
      <c r="AM106" s="3770"/>
      <c r="AN106" s="3770"/>
      <c r="AO106" s="3770"/>
      <c r="AP106" s="3770"/>
      <c r="AQ106" s="3770"/>
      <c r="AR106" s="3770"/>
      <c r="AS106" s="3770"/>
      <c r="AT106" s="3770"/>
      <c r="AU106" s="3770"/>
      <c r="AV106" s="3770"/>
      <c r="AW106" s="3770"/>
      <c r="AX106" s="3770"/>
      <c r="AY106" s="3770"/>
      <c r="AZ106" s="3770"/>
      <c r="BA106" s="3770"/>
      <c r="BB106" s="3770"/>
      <c r="BC106" s="329"/>
      <c r="BD106" s="1434"/>
    </row>
    <row r="107" spans="2:56">
      <c r="B107" s="3767" t="s">
        <v>528</v>
      </c>
      <c r="C107" s="3768"/>
      <c r="D107" s="3768"/>
      <c r="E107" s="3768"/>
      <c r="F107" s="3768"/>
      <c r="G107" s="3768"/>
      <c r="H107" s="3768"/>
      <c r="I107" s="3768"/>
      <c r="J107" s="3768"/>
      <c r="K107" s="3768"/>
      <c r="L107" s="3768"/>
      <c r="M107" s="3768"/>
      <c r="N107" s="3768"/>
      <c r="O107" s="3768"/>
      <c r="P107" s="3769"/>
      <c r="Q107" s="3770"/>
      <c r="R107" s="3770"/>
      <c r="S107" s="3770"/>
      <c r="T107" s="3770"/>
      <c r="U107" s="3770"/>
      <c r="V107" s="3770"/>
      <c r="W107" s="3771"/>
      <c r="X107" s="3772"/>
      <c r="Y107" s="3772"/>
      <c r="Z107" s="3772"/>
      <c r="AA107" s="3772"/>
      <c r="AB107" s="3772"/>
      <c r="AC107" s="3772"/>
      <c r="AD107" s="3772"/>
      <c r="AE107" s="3772"/>
      <c r="AF107" s="3772"/>
      <c r="AG107" s="3772"/>
      <c r="AH107" s="3772"/>
      <c r="AI107" s="3772"/>
      <c r="AJ107" s="3772"/>
      <c r="AK107" s="3772"/>
      <c r="AL107" s="3773"/>
      <c r="AM107" s="3770"/>
      <c r="AN107" s="3770"/>
      <c r="AO107" s="3770"/>
      <c r="AP107" s="3770"/>
      <c r="AQ107" s="3770"/>
      <c r="AR107" s="3770"/>
      <c r="AS107" s="3770"/>
      <c r="AT107" s="3770"/>
      <c r="AU107" s="3770"/>
      <c r="AV107" s="3770"/>
      <c r="AW107" s="3770"/>
      <c r="AX107" s="3770"/>
      <c r="AY107" s="3770"/>
      <c r="AZ107" s="3770"/>
      <c r="BA107" s="3770"/>
      <c r="BB107" s="3770"/>
      <c r="BC107" s="329"/>
      <c r="BD107" s="1434"/>
    </row>
    <row r="108" spans="2:56">
      <c r="B108" s="3767" t="s">
        <v>529</v>
      </c>
      <c r="C108" s="3768"/>
      <c r="D108" s="3768"/>
      <c r="E108" s="3768"/>
      <c r="F108" s="3768"/>
      <c r="G108" s="3768"/>
      <c r="H108" s="3768"/>
      <c r="I108" s="3768"/>
      <c r="J108" s="3768"/>
      <c r="K108" s="3768"/>
      <c r="L108" s="3768"/>
      <c r="M108" s="3768"/>
      <c r="N108" s="3768"/>
      <c r="O108" s="3768"/>
      <c r="P108" s="3769"/>
      <c r="Q108" s="3770"/>
      <c r="R108" s="3770"/>
      <c r="S108" s="3770"/>
      <c r="T108" s="3770"/>
      <c r="U108" s="3770"/>
      <c r="V108" s="3770"/>
      <c r="W108" s="3771"/>
      <c r="X108" s="3772"/>
      <c r="Y108" s="3772"/>
      <c r="Z108" s="3772"/>
      <c r="AA108" s="3772"/>
      <c r="AB108" s="3772"/>
      <c r="AC108" s="3772"/>
      <c r="AD108" s="3772"/>
      <c r="AE108" s="3772"/>
      <c r="AF108" s="3772"/>
      <c r="AG108" s="3772"/>
      <c r="AH108" s="3772"/>
      <c r="AI108" s="3772"/>
      <c r="AJ108" s="3772"/>
      <c r="AK108" s="3772"/>
      <c r="AL108" s="3773"/>
      <c r="AM108" s="3770"/>
      <c r="AN108" s="3770"/>
      <c r="AO108" s="3770"/>
      <c r="AP108" s="3770"/>
      <c r="AQ108" s="3770"/>
      <c r="AR108" s="3770"/>
      <c r="AS108" s="3770"/>
      <c r="AT108" s="3770"/>
      <c r="AU108" s="3770"/>
      <c r="AV108" s="3770"/>
      <c r="AW108" s="3770"/>
      <c r="AX108" s="3770"/>
      <c r="AY108" s="3770"/>
      <c r="AZ108" s="3770"/>
      <c r="BA108" s="3770"/>
      <c r="BB108" s="3770"/>
      <c r="BC108" s="329"/>
      <c r="BD108" s="1434"/>
    </row>
    <row r="109" spans="2:56">
      <c r="B109" s="3767" t="s">
        <v>530</v>
      </c>
      <c r="C109" s="3768"/>
      <c r="D109" s="3768"/>
      <c r="E109" s="3768"/>
      <c r="F109" s="3768"/>
      <c r="G109" s="3768"/>
      <c r="H109" s="3768"/>
      <c r="I109" s="3768"/>
      <c r="J109" s="3768"/>
      <c r="K109" s="3768"/>
      <c r="L109" s="3768"/>
      <c r="M109" s="3768"/>
      <c r="N109" s="3768"/>
      <c r="O109" s="3768"/>
      <c r="P109" s="3769"/>
      <c r="Q109" s="3770"/>
      <c r="R109" s="3770"/>
      <c r="S109" s="3770"/>
      <c r="T109" s="3770"/>
      <c r="U109" s="3770"/>
      <c r="V109" s="3770"/>
      <c r="W109" s="3771"/>
      <c r="X109" s="3772"/>
      <c r="Y109" s="3772"/>
      <c r="Z109" s="3772"/>
      <c r="AA109" s="3772"/>
      <c r="AB109" s="3772"/>
      <c r="AC109" s="3772"/>
      <c r="AD109" s="3772"/>
      <c r="AE109" s="3772"/>
      <c r="AF109" s="3772"/>
      <c r="AG109" s="3772"/>
      <c r="AH109" s="3772"/>
      <c r="AI109" s="3772"/>
      <c r="AJ109" s="3772"/>
      <c r="AK109" s="3772"/>
      <c r="AL109" s="3773"/>
      <c r="AM109" s="3770"/>
      <c r="AN109" s="3770"/>
      <c r="AO109" s="3770"/>
      <c r="AP109" s="3770"/>
      <c r="AQ109" s="3770"/>
      <c r="AR109" s="3770"/>
      <c r="AS109" s="3770"/>
      <c r="AT109" s="3770"/>
      <c r="AU109" s="3770"/>
      <c r="AV109" s="3770"/>
      <c r="AW109" s="3770"/>
      <c r="AX109" s="3770"/>
      <c r="AY109" s="3770"/>
      <c r="AZ109" s="3770"/>
      <c r="BA109" s="3770"/>
      <c r="BB109" s="3770"/>
      <c r="BC109" s="329"/>
      <c r="BD109" s="1434"/>
    </row>
    <row r="110" spans="2:56">
      <c r="B110" s="3767" t="s">
        <v>531</v>
      </c>
      <c r="C110" s="3768"/>
      <c r="D110" s="3768"/>
      <c r="E110" s="3768"/>
      <c r="F110" s="3768"/>
      <c r="G110" s="3768"/>
      <c r="H110" s="3768"/>
      <c r="I110" s="3768"/>
      <c r="J110" s="3768"/>
      <c r="K110" s="3768"/>
      <c r="L110" s="3768"/>
      <c r="M110" s="3768"/>
      <c r="N110" s="3768"/>
      <c r="O110" s="3768"/>
      <c r="P110" s="3769"/>
      <c r="Q110" s="3770"/>
      <c r="R110" s="3770"/>
      <c r="S110" s="3770"/>
      <c r="T110" s="3770"/>
      <c r="U110" s="3770"/>
      <c r="V110" s="3770"/>
      <c r="W110" s="3771"/>
      <c r="X110" s="3772"/>
      <c r="Y110" s="3772"/>
      <c r="Z110" s="3772"/>
      <c r="AA110" s="3772"/>
      <c r="AB110" s="3772"/>
      <c r="AC110" s="3772"/>
      <c r="AD110" s="3772"/>
      <c r="AE110" s="3772"/>
      <c r="AF110" s="3772"/>
      <c r="AG110" s="3772"/>
      <c r="AH110" s="3772"/>
      <c r="AI110" s="3772"/>
      <c r="AJ110" s="3772"/>
      <c r="AK110" s="3772"/>
      <c r="AL110" s="3773"/>
      <c r="AM110" s="3770"/>
      <c r="AN110" s="3770"/>
      <c r="AO110" s="3770"/>
      <c r="AP110" s="3770"/>
      <c r="AQ110" s="3770"/>
      <c r="AR110" s="3770"/>
      <c r="AS110" s="3770"/>
      <c r="AT110" s="3770"/>
      <c r="AU110" s="3770"/>
      <c r="AV110" s="3770"/>
      <c r="AW110" s="3770"/>
      <c r="AX110" s="3770"/>
      <c r="AY110" s="3770"/>
      <c r="AZ110" s="3770"/>
      <c r="BA110" s="3770"/>
      <c r="BB110" s="3770"/>
      <c r="BC110" s="329"/>
      <c r="BD110" s="1434"/>
    </row>
    <row r="111" spans="2:56">
      <c r="B111" s="3767" t="s">
        <v>532</v>
      </c>
      <c r="C111" s="3768"/>
      <c r="D111" s="3768"/>
      <c r="E111" s="3768"/>
      <c r="F111" s="3768"/>
      <c r="G111" s="3768"/>
      <c r="H111" s="3768"/>
      <c r="I111" s="3768"/>
      <c r="J111" s="3768"/>
      <c r="K111" s="3768"/>
      <c r="L111" s="3768"/>
      <c r="M111" s="3768"/>
      <c r="N111" s="3768"/>
      <c r="O111" s="3768"/>
      <c r="P111" s="3769"/>
      <c r="Q111" s="3770"/>
      <c r="R111" s="3770"/>
      <c r="S111" s="3770"/>
      <c r="T111" s="3770"/>
      <c r="U111" s="3770"/>
      <c r="V111" s="3770"/>
      <c r="W111" s="3771"/>
      <c r="X111" s="3772"/>
      <c r="Y111" s="3772"/>
      <c r="Z111" s="3772"/>
      <c r="AA111" s="3772"/>
      <c r="AB111" s="3772"/>
      <c r="AC111" s="3772"/>
      <c r="AD111" s="3772"/>
      <c r="AE111" s="3772"/>
      <c r="AF111" s="3772"/>
      <c r="AG111" s="3772"/>
      <c r="AH111" s="3772"/>
      <c r="AI111" s="3772"/>
      <c r="AJ111" s="3772"/>
      <c r="AK111" s="3772"/>
      <c r="AL111" s="3773"/>
      <c r="AM111" s="3770"/>
      <c r="AN111" s="3770"/>
      <c r="AO111" s="3770"/>
      <c r="AP111" s="3770"/>
      <c r="AQ111" s="3770"/>
      <c r="AR111" s="3770"/>
      <c r="AS111" s="3770"/>
      <c r="AT111" s="3770"/>
      <c r="AU111" s="3770"/>
      <c r="AV111" s="3770"/>
      <c r="AW111" s="3770"/>
      <c r="AX111" s="3770"/>
      <c r="AY111" s="3770"/>
      <c r="AZ111" s="3770"/>
      <c r="BA111" s="3770"/>
      <c r="BB111" s="3770"/>
      <c r="BC111" s="329"/>
      <c r="BD111" s="1434"/>
    </row>
    <row r="112" spans="2:56">
      <c r="B112" s="3767" t="s">
        <v>533</v>
      </c>
      <c r="C112" s="3768"/>
      <c r="D112" s="3768"/>
      <c r="E112" s="3768"/>
      <c r="F112" s="3768"/>
      <c r="G112" s="3768"/>
      <c r="H112" s="3768"/>
      <c r="I112" s="3768"/>
      <c r="J112" s="3768"/>
      <c r="K112" s="3768"/>
      <c r="L112" s="3768"/>
      <c r="M112" s="3768"/>
      <c r="N112" s="3768"/>
      <c r="O112" s="3768"/>
      <c r="P112" s="3769"/>
      <c r="Q112" s="3770"/>
      <c r="R112" s="3770"/>
      <c r="S112" s="3770"/>
      <c r="T112" s="3770"/>
      <c r="U112" s="3770"/>
      <c r="V112" s="3770"/>
      <c r="W112" s="3771"/>
      <c r="X112" s="3772"/>
      <c r="Y112" s="3772"/>
      <c r="Z112" s="3772"/>
      <c r="AA112" s="3772"/>
      <c r="AB112" s="3772"/>
      <c r="AC112" s="3772"/>
      <c r="AD112" s="3772"/>
      <c r="AE112" s="3772"/>
      <c r="AF112" s="3772"/>
      <c r="AG112" s="3772"/>
      <c r="AH112" s="3772"/>
      <c r="AI112" s="3772"/>
      <c r="AJ112" s="3772"/>
      <c r="AK112" s="3772"/>
      <c r="AL112" s="3773"/>
      <c r="AM112" s="3770"/>
      <c r="AN112" s="3770"/>
      <c r="AO112" s="3770"/>
      <c r="AP112" s="3770"/>
      <c r="AQ112" s="3770"/>
      <c r="AR112" s="3770"/>
      <c r="AS112" s="3770"/>
      <c r="AT112" s="3770"/>
      <c r="AU112" s="3770"/>
      <c r="AV112" s="3770"/>
      <c r="AW112" s="3770"/>
      <c r="AX112" s="3770"/>
      <c r="AY112" s="3770"/>
      <c r="AZ112" s="3770"/>
      <c r="BA112" s="3770"/>
      <c r="BB112" s="3770"/>
      <c r="BC112" s="329"/>
      <c r="BD112" s="1434"/>
    </row>
    <row r="113" spans="2:56">
      <c r="B113" s="3767" t="s">
        <v>534</v>
      </c>
      <c r="C113" s="3768"/>
      <c r="D113" s="3768"/>
      <c r="E113" s="3768"/>
      <c r="F113" s="3768"/>
      <c r="G113" s="3768"/>
      <c r="H113" s="3768"/>
      <c r="I113" s="3768"/>
      <c r="J113" s="3768"/>
      <c r="K113" s="3768"/>
      <c r="L113" s="3768"/>
      <c r="M113" s="3768"/>
      <c r="N113" s="3768"/>
      <c r="O113" s="3768"/>
      <c r="P113" s="3769"/>
      <c r="Q113" s="3770"/>
      <c r="R113" s="3770"/>
      <c r="S113" s="3770"/>
      <c r="T113" s="3770"/>
      <c r="U113" s="3770"/>
      <c r="V113" s="3770"/>
      <c r="W113" s="3771"/>
      <c r="X113" s="3772"/>
      <c r="Y113" s="3772"/>
      <c r="Z113" s="3772"/>
      <c r="AA113" s="3772"/>
      <c r="AB113" s="3772"/>
      <c r="AC113" s="3772"/>
      <c r="AD113" s="3772"/>
      <c r="AE113" s="3772"/>
      <c r="AF113" s="3772"/>
      <c r="AG113" s="3772"/>
      <c r="AH113" s="3772"/>
      <c r="AI113" s="3772"/>
      <c r="AJ113" s="3772"/>
      <c r="AK113" s="3772"/>
      <c r="AL113" s="3773"/>
      <c r="AM113" s="3770"/>
      <c r="AN113" s="3770"/>
      <c r="AO113" s="3770"/>
      <c r="AP113" s="3770"/>
      <c r="AQ113" s="3770"/>
      <c r="AR113" s="3770"/>
      <c r="AS113" s="3770"/>
      <c r="AT113" s="3770"/>
      <c r="AU113" s="3770"/>
      <c r="AV113" s="3770"/>
      <c r="AW113" s="3770"/>
      <c r="AX113" s="3770"/>
      <c r="AY113" s="3770"/>
      <c r="AZ113" s="3770"/>
      <c r="BA113" s="3770"/>
      <c r="BB113" s="3770"/>
      <c r="BC113" s="329"/>
      <c r="BD113" s="1434"/>
    </row>
    <row r="114" spans="2:56">
      <c r="B114" s="3767" t="s">
        <v>535</v>
      </c>
      <c r="C114" s="3768"/>
      <c r="D114" s="3768"/>
      <c r="E114" s="3768"/>
      <c r="F114" s="3768"/>
      <c r="G114" s="3768"/>
      <c r="H114" s="3768"/>
      <c r="I114" s="3768"/>
      <c r="J114" s="3768"/>
      <c r="K114" s="3768"/>
      <c r="L114" s="3768"/>
      <c r="M114" s="3768"/>
      <c r="N114" s="3768"/>
      <c r="O114" s="3768"/>
      <c r="P114" s="3769"/>
      <c r="Q114" s="3770"/>
      <c r="R114" s="3770"/>
      <c r="S114" s="3770"/>
      <c r="T114" s="3770"/>
      <c r="U114" s="3770"/>
      <c r="V114" s="3770"/>
      <c r="W114" s="3771"/>
      <c r="X114" s="3772"/>
      <c r="Y114" s="3772"/>
      <c r="Z114" s="3772"/>
      <c r="AA114" s="3772"/>
      <c r="AB114" s="3772"/>
      <c r="AC114" s="3772"/>
      <c r="AD114" s="3772"/>
      <c r="AE114" s="3772"/>
      <c r="AF114" s="3772"/>
      <c r="AG114" s="3772"/>
      <c r="AH114" s="3772"/>
      <c r="AI114" s="3772"/>
      <c r="AJ114" s="3772"/>
      <c r="AK114" s="3772"/>
      <c r="AL114" s="3773"/>
      <c r="AM114" s="3770"/>
      <c r="AN114" s="3770"/>
      <c r="AO114" s="3770"/>
      <c r="AP114" s="3770"/>
      <c r="AQ114" s="3770"/>
      <c r="AR114" s="3770"/>
      <c r="AS114" s="3770"/>
      <c r="AT114" s="3770"/>
      <c r="AU114" s="3770"/>
      <c r="AV114" s="3770"/>
      <c r="AW114" s="3770"/>
      <c r="AX114" s="3770"/>
      <c r="AY114" s="3770"/>
      <c r="AZ114" s="3770"/>
      <c r="BA114" s="3770"/>
      <c r="BB114" s="3770"/>
      <c r="BC114" s="329"/>
      <c r="BD114" s="1434"/>
    </row>
    <row r="115" spans="2:56">
      <c r="B115" s="3767" t="s">
        <v>536</v>
      </c>
      <c r="C115" s="3768"/>
      <c r="D115" s="3768"/>
      <c r="E115" s="3768"/>
      <c r="F115" s="3768"/>
      <c r="G115" s="3768"/>
      <c r="H115" s="3768"/>
      <c r="I115" s="3768"/>
      <c r="J115" s="3768"/>
      <c r="K115" s="3768"/>
      <c r="L115" s="3768"/>
      <c r="M115" s="3768"/>
      <c r="N115" s="3768"/>
      <c r="O115" s="3768"/>
      <c r="P115" s="3769"/>
      <c r="Q115" s="3770"/>
      <c r="R115" s="3770"/>
      <c r="S115" s="3770"/>
      <c r="T115" s="3770"/>
      <c r="U115" s="3770"/>
      <c r="V115" s="3770"/>
      <c r="W115" s="3771"/>
      <c r="X115" s="3772"/>
      <c r="Y115" s="3772"/>
      <c r="Z115" s="3772"/>
      <c r="AA115" s="3772"/>
      <c r="AB115" s="3772"/>
      <c r="AC115" s="3772"/>
      <c r="AD115" s="3772"/>
      <c r="AE115" s="3772"/>
      <c r="AF115" s="3772"/>
      <c r="AG115" s="3772"/>
      <c r="AH115" s="3772"/>
      <c r="AI115" s="3772"/>
      <c r="AJ115" s="3772"/>
      <c r="AK115" s="3772"/>
      <c r="AL115" s="3773"/>
      <c r="AM115" s="3770"/>
      <c r="AN115" s="3770"/>
      <c r="AO115" s="3770"/>
      <c r="AP115" s="3770"/>
      <c r="AQ115" s="3770"/>
      <c r="AR115" s="3770"/>
      <c r="AS115" s="3770"/>
      <c r="AT115" s="3770"/>
      <c r="AU115" s="3770"/>
      <c r="AV115" s="3770"/>
      <c r="AW115" s="3770"/>
      <c r="AX115" s="3770"/>
      <c r="AY115" s="3770"/>
      <c r="AZ115" s="3770"/>
      <c r="BA115" s="3770"/>
      <c r="BB115" s="3770"/>
      <c r="BC115" s="329"/>
      <c r="BD115" s="1434"/>
    </row>
    <row r="116" spans="2:56">
      <c r="B116" s="3763" t="s">
        <v>537</v>
      </c>
      <c r="C116" s="3764"/>
      <c r="D116" s="3764"/>
      <c r="E116" s="3764"/>
      <c r="F116" s="3764"/>
      <c r="G116" s="3764"/>
      <c r="H116" s="3764"/>
      <c r="I116" s="3764"/>
      <c r="J116" s="3764"/>
      <c r="K116" s="3764"/>
      <c r="L116" s="3764"/>
      <c r="M116" s="3764"/>
      <c r="N116" s="3764"/>
      <c r="O116" s="3764"/>
      <c r="P116" s="3764"/>
      <c r="Q116" s="3764"/>
      <c r="R116" s="3764"/>
      <c r="S116" s="3764"/>
      <c r="T116" s="3764"/>
      <c r="U116" s="3764"/>
      <c r="V116" s="3764"/>
      <c r="W116" s="3764"/>
      <c r="X116" s="3764"/>
      <c r="Y116" s="3764"/>
      <c r="Z116" s="3764"/>
      <c r="AA116" s="3764"/>
      <c r="AB116" s="3764"/>
      <c r="AC116" s="3764"/>
      <c r="AD116" s="3764"/>
      <c r="AE116" s="3764"/>
      <c r="AF116" s="3764"/>
      <c r="AG116" s="3764"/>
      <c r="AH116" s="3764"/>
      <c r="AI116" s="3764"/>
      <c r="AJ116" s="3764"/>
      <c r="AK116" s="3764"/>
      <c r="AL116" s="3764"/>
      <c r="AM116" s="3764"/>
      <c r="AN116" s="3764"/>
      <c r="AO116" s="3764"/>
      <c r="AP116" s="3764"/>
      <c r="AQ116" s="3764"/>
      <c r="AR116" s="3764"/>
      <c r="AS116" s="3764"/>
      <c r="AT116" s="3764"/>
      <c r="AU116" s="3764"/>
      <c r="AV116" s="3764"/>
      <c r="AW116" s="3764"/>
      <c r="AX116" s="3764"/>
      <c r="AY116" s="3764"/>
      <c r="AZ116" s="3764"/>
      <c r="BA116" s="3764"/>
      <c r="BB116" s="3764"/>
      <c r="BC116" s="329"/>
      <c r="BD116" s="1434"/>
    </row>
    <row r="117" spans="2:56">
      <c r="B117" s="3765" t="s">
        <v>521</v>
      </c>
      <c r="C117" s="3766"/>
      <c r="D117" s="3766"/>
      <c r="E117" s="3766"/>
      <c r="F117" s="3766"/>
      <c r="G117" s="3766"/>
      <c r="H117" s="3766"/>
      <c r="I117" s="3766"/>
      <c r="J117" s="3766"/>
      <c r="K117" s="3766"/>
      <c r="L117" s="3766"/>
      <c r="M117" s="3766"/>
      <c r="N117" s="3766"/>
      <c r="O117" s="3766"/>
      <c r="P117" s="3766"/>
      <c r="Q117" s="3766"/>
      <c r="R117" s="3766"/>
      <c r="S117" s="3766"/>
      <c r="T117" s="3766"/>
      <c r="U117" s="3766" t="s">
        <v>538</v>
      </c>
      <c r="V117" s="3766"/>
      <c r="W117" s="3766"/>
      <c r="X117" s="3766"/>
      <c r="Y117" s="3766"/>
      <c r="Z117" s="3766"/>
      <c r="AA117" s="3766"/>
      <c r="AB117" s="3766" t="s">
        <v>526</v>
      </c>
      <c r="AC117" s="3766"/>
      <c r="AD117" s="3766"/>
      <c r="AE117" s="3766"/>
      <c r="AF117" s="3766"/>
      <c r="AG117" s="3766"/>
      <c r="AH117" s="3766"/>
      <c r="AI117" s="3766"/>
      <c r="AJ117" s="3766"/>
      <c r="AK117" s="3766"/>
      <c r="AL117" s="3766"/>
      <c r="AM117" s="3766"/>
      <c r="AN117" s="3766"/>
      <c r="AO117" s="3766"/>
      <c r="AP117" s="3766"/>
      <c r="AQ117" s="3766"/>
      <c r="AR117" s="3766"/>
      <c r="AS117" s="3766"/>
      <c r="AT117" s="3766"/>
      <c r="AU117" s="3766"/>
      <c r="AV117" s="3766"/>
      <c r="AW117" s="3766"/>
      <c r="AX117" s="3766"/>
      <c r="AY117" s="3766"/>
      <c r="AZ117" s="3766"/>
      <c r="BA117" s="3766"/>
      <c r="BB117" s="3766"/>
      <c r="BC117" s="329"/>
      <c r="BD117" s="1434"/>
    </row>
    <row r="118" spans="2:56">
      <c r="B118" s="3761"/>
      <c r="C118" s="3762"/>
      <c r="D118" s="3762"/>
      <c r="E118" s="3762"/>
      <c r="F118" s="3762"/>
      <c r="G118" s="3762"/>
      <c r="H118" s="3762"/>
      <c r="I118" s="3762"/>
      <c r="J118" s="3762"/>
      <c r="K118" s="3762"/>
      <c r="L118" s="3762"/>
      <c r="M118" s="3762"/>
      <c r="N118" s="3762"/>
      <c r="O118" s="3762"/>
      <c r="P118" s="3762"/>
      <c r="Q118" s="3762"/>
      <c r="R118" s="3762"/>
      <c r="S118" s="3762"/>
      <c r="T118" s="3762"/>
      <c r="U118" s="3762"/>
      <c r="V118" s="3762"/>
      <c r="W118" s="3762"/>
      <c r="X118" s="3762"/>
      <c r="Y118" s="3762"/>
      <c r="Z118" s="3762"/>
      <c r="AA118" s="3762"/>
      <c r="AB118" s="3762"/>
      <c r="AC118" s="3762"/>
      <c r="AD118" s="3762"/>
      <c r="AE118" s="3762"/>
      <c r="AF118" s="3762"/>
      <c r="AG118" s="3762"/>
      <c r="AH118" s="3762"/>
      <c r="AI118" s="3762"/>
      <c r="AJ118" s="3762"/>
      <c r="AK118" s="3762"/>
      <c r="AL118" s="3762"/>
      <c r="AM118" s="3762"/>
      <c r="AN118" s="3762"/>
      <c r="AO118" s="3762"/>
      <c r="AP118" s="3762"/>
      <c r="AQ118" s="3762"/>
      <c r="AR118" s="3762"/>
      <c r="AS118" s="3762"/>
      <c r="AT118" s="3762"/>
      <c r="AU118" s="3762"/>
      <c r="AV118" s="3762"/>
      <c r="AW118" s="3762"/>
      <c r="AX118" s="3762"/>
      <c r="AY118" s="3762"/>
      <c r="AZ118" s="3762"/>
      <c r="BA118" s="3762"/>
      <c r="BB118" s="3762"/>
      <c r="BC118" s="329"/>
      <c r="BD118" s="1434"/>
    </row>
    <row r="119" spans="2:56">
      <c r="B119" s="3761"/>
      <c r="C119" s="3762"/>
      <c r="D119" s="3762"/>
      <c r="E119" s="3762"/>
      <c r="F119" s="3762"/>
      <c r="G119" s="3762"/>
      <c r="H119" s="3762"/>
      <c r="I119" s="3762"/>
      <c r="J119" s="3762"/>
      <c r="K119" s="3762"/>
      <c r="L119" s="3762"/>
      <c r="M119" s="3762"/>
      <c r="N119" s="3762"/>
      <c r="O119" s="3762"/>
      <c r="P119" s="3762"/>
      <c r="Q119" s="3762"/>
      <c r="R119" s="3762"/>
      <c r="S119" s="3762"/>
      <c r="T119" s="3762"/>
      <c r="U119" s="3762"/>
      <c r="V119" s="3762"/>
      <c r="W119" s="3762"/>
      <c r="X119" s="3762"/>
      <c r="Y119" s="3762"/>
      <c r="Z119" s="3762"/>
      <c r="AA119" s="3762"/>
      <c r="AB119" s="3762"/>
      <c r="AC119" s="3762"/>
      <c r="AD119" s="3762"/>
      <c r="AE119" s="3762"/>
      <c r="AF119" s="3762"/>
      <c r="AG119" s="3762"/>
      <c r="AH119" s="3762"/>
      <c r="AI119" s="3762"/>
      <c r="AJ119" s="3762"/>
      <c r="AK119" s="3762"/>
      <c r="AL119" s="3762"/>
      <c r="AM119" s="3762"/>
      <c r="AN119" s="3762"/>
      <c r="AO119" s="3762"/>
      <c r="AP119" s="3762"/>
      <c r="AQ119" s="3762"/>
      <c r="AR119" s="3762"/>
      <c r="AS119" s="3762"/>
      <c r="AT119" s="3762"/>
      <c r="AU119" s="3762"/>
      <c r="AV119" s="3762"/>
      <c r="AW119" s="3762"/>
      <c r="AX119" s="3762"/>
      <c r="AY119" s="3762"/>
      <c r="AZ119" s="3762"/>
      <c r="BA119" s="3762"/>
      <c r="BB119" s="3762"/>
      <c r="BC119" s="329"/>
      <c r="BD119" s="1434"/>
    </row>
    <row r="120" spans="2:56">
      <c r="B120" s="3761"/>
      <c r="C120" s="3762"/>
      <c r="D120" s="3762"/>
      <c r="E120" s="3762"/>
      <c r="F120" s="3762"/>
      <c r="G120" s="3762"/>
      <c r="H120" s="3762"/>
      <c r="I120" s="3762"/>
      <c r="J120" s="3762"/>
      <c r="K120" s="3762"/>
      <c r="L120" s="3762"/>
      <c r="M120" s="3762"/>
      <c r="N120" s="3762"/>
      <c r="O120" s="3762"/>
      <c r="P120" s="3762"/>
      <c r="Q120" s="3762"/>
      <c r="R120" s="3762"/>
      <c r="S120" s="3762"/>
      <c r="T120" s="3762"/>
      <c r="U120" s="3762"/>
      <c r="V120" s="3762"/>
      <c r="W120" s="3762"/>
      <c r="X120" s="3762"/>
      <c r="Y120" s="3762"/>
      <c r="Z120" s="3762"/>
      <c r="AA120" s="3762"/>
      <c r="AB120" s="3762"/>
      <c r="AC120" s="3762"/>
      <c r="AD120" s="3762"/>
      <c r="AE120" s="3762"/>
      <c r="AF120" s="3762"/>
      <c r="AG120" s="3762"/>
      <c r="AH120" s="3762"/>
      <c r="AI120" s="3762"/>
      <c r="AJ120" s="3762"/>
      <c r="AK120" s="3762"/>
      <c r="AL120" s="3762"/>
      <c r="AM120" s="3762"/>
      <c r="AN120" s="3762"/>
      <c r="AO120" s="3762"/>
      <c r="AP120" s="3762"/>
      <c r="AQ120" s="3762"/>
      <c r="AR120" s="3762"/>
      <c r="AS120" s="3762"/>
      <c r="AT120" s="3762"/>
      <c r="AU120" s="3762"/>
      <c r="AV120" s="3762"/>
      <c r="AW120" s="3762"/>
      <c r="AX120" s="3762"/>
      <c r="AY120" s="3762"/>
      <c r="AZ120" s="3762"/>
      <c r="BA120" s="3762"/>
      <c r="BB120" s="3762"/>
      <c r="BC120" s="329"/>
      <c r="BD120" s="1434"/>
    </row>
    <row r="121" spans="2:56">
      <c r="B121" s="3761"/>
      <c r="C121" s="3762"/>
      <c r="D121" s="3762"/>
      <c r="E121" s="3762"/>
      <c r="F121" s="3762"/>
      <c r="G121" s="3762"/>
      <c r="H121" s="3762"/>
      <c r="I121" s="3762"/>
      <c r="J121" s="3762"/>
      <c r="K121" s="3762"/>
      <c r="L121" s="3762"/>
      <c r="M121" s="3762"/>
      <c r="N121" s="3762"/>
      <c r="O121" s="3762"/>
      <c r="P121" s="3762"/>
      <c r="Q121" s="3762"/>
      <c r="R121" s="3762"/>
      <c r="S121" s="3762"/>
      <c r="T121" s="3762"/>
      <c r="U121" s="3762"/>
      <c r="V121" s="3762"/>
      <c r="W121" s="3762"/>
      <c r="X121" s="3762"/>
      <c r="Y121" s="3762"/>
      <c r="Z121" s="3762"/>
      <c r="AA121" s="3762"/>
      <c r="AB121" s="3762"/>
      <c r="AC121" s="3762"/>
      <c r="AD121" s="3762"/>
      <c r="AE121" s="3762"/>
      <c r="AF121" s="3762"/>
      <c r="AG121" s="3762"/>
      <c r="AH121" s="3762"/>
      <c r="AI121" s="3762"/>
      <c r="AJ121" s="3762"/>
      <c r="AK121" s="3762"/>
      <c r="AL121" s="3762"/>
      <c r="AM121" s="3762"/>
      <c r="AN121" s="3762"/>
      <c r="AO121" s="3762"/>
      <c r="AP121" s="3762"/>
      <c r="AQ121" s="3762"/>
      <c r="AR121" s="3762"/>
      <c r="AS121" s="3762"/>
      <c r="AT121" s="3762"/>
      <c r="AU121" s="3762"/>
      <c r="AV121" s="3762"/>
      <c r="AW121" s="3762"/>
      <c r="AX121" s="3762"/>
      <c r="AY121" s="3762"/>
      <c r="AZ121" s="3762"/>
      <c r="BA121" s="3762"/>
      <c r="BB121" s="3762"/>
      <c r="BC121" s="329"/>
      <c r="BD121" s="1434"/>
    </row>
    <row r="122" spans="2:56" ht="15.75" thickBot="1">
      <c r="B122" s="351"/>
      <c r="C122" s="1434"/>
      <c r="D122" s="1434"/>
      <c r="E122" s="1434"/>
      <c r="F122" s="1434"/>
      <c r="G122" s="1434"/>
      <c r="H122" s="1434"/>
      <c r="I122" s="1434"/>
      <c r="J122" s="1434"/>
      <c r="K122" s="1434"/>
      <c r="L122" s="1434"/>
      <c r="M122" s="1434"/>
      <c r="N122" s="1434"/>
      <c r="O122" s="1434"/>
      <c r="P122" s="1434"/>
      <c r="Q122" s="1434"/>
      <c r="R122" s="1434"/>
      <c r="S122" s="1434"/>
      <c r="T122" s="1434"/>
      <c r="U122" s="1434"/>
      <c r="V122" s="1434"/>
      <c r="W122" s="1434"/>
      <c r="X122" s="1434"/>
      <c r="Y122" s="1434"/>
      <c r="Z122" s="1434"/>
      <c r="AA122" s="1434"/>
      <c r="AB122" s="1434"/>
      <c r="AC122" s="1434"/>
      <c r="AD122" s="1434"/>
      <c r="AE122" s="1434"/>
      <c r="AF122" s="1434"/>
      <c r="AG122" s="1434"/>
      <c r="AH122" s="1434"/>
      <c r="AI122" s="1434"/>
      <c r="AJ122" s="1434"/>
      <c r="AK122" s="1434"/>
      <c r="AL122" s="1434"/>
      <c r="AM122" s="1434"/>
      <c r="AN122" s="1434"/>
      <c r="AO122" s="1434"/>
      <c r="AP122" s="1434"/>
      <c r="AQ122" s="1434"/>
      <c r="AR122" s="1434"/>
      <c r="AS122" s="1434"/>
      <c r="AT122" s="1434"/>
      <c r="AU122" s="1434"/>
      <c r="AV122" s="1434"/>
      <c r="AW122" s="1434"/>
      <c r="AX122" s="1434"/>
      <c r="AY122" s="1434"/>
      <c r="AZ122" s="1434"/>
      <c r="BA122" s="1434"/>
      <c r="BB122" s="1434"/>
      <c r="BC122" s="329"/>
      <c r="BD122" s="1434"/>
    </row>
    <row r="123" spans="2:56">
      <c r="B123" s="2558" t="s">
        <v>89</v>
      </c>
      <c r="C123" s="2559"/>
      <c r="D123" s="2559"/>
      <c r="E123" s="2559"/>
      <c r="F123" s="2559"/>
      <c r="G123" s="2559"/>
      <c r="H123" s="2559"/>
      <c r="I123" s="2559"/>
      <c r="J123" s="2559"/>
      <c r="K123" s="2559"/>
      <c r="L123" s="2559"/>
      <c r="M123" s="2559"/>
      <c r="N123" s="2559"/>
      <c r="O123" s="2559"/>
      <c r="P123" s="2559"/>
      <c r="Q123" s="2559"/>
      <c r="R123" s="2559"/>
      <c r="S123" s="2559"/>
      <c r="T123" s="2559"/>
      <c r="U123" s="2559"/>
      <c r="V123" s="2559"/>
      <c r="W123" s="2559"/>
      <c r="X123" s="2559"/>
      <c r="Y123" s="2559"/>
      <c r="Z123" s="2559"/>
      <c r="AA123" s="2559"/>
      <c r="AB123" s="2559"/>
      <c r="AC123" s="2559"/>
      <c r="AD123" s="2559"/>
      <c r="AE123" s="2559"/>
      <c r="AF123" s="2559"/>
      <c r="AG123" s="2559"/>
      <c r="AH123" s="2559"/>
      <c r="AI123" s="2559"/>
      <c r="AJ123" s="2559"/>
      <c r="AK123" s="2559"/>
      <c r="AL123" s="2559"/>
      <c r="AM123" s="2559"/>
      <c r="AN123" s="2559"/>
      <c r="AO123" s="2559"/>
      <c r="AP123" s="2559"/>
      <c r="AQ123" s="2559"/>
      <c r="AR123" s="2559"/>
      <c r="AS123" s="2559"/>
      <c r="AT123" s="2559"/>
      <c r="AU123" s="2559"/>
      <c r="AV123" s="2559"/>
      <c r="AW123" s="2559"/>
      <c r="AX123" s="2559"/>
      <c r="AY123" s="2559"/>
      <c r="AZ123" s="2559"/>
      <c r="BA123" s="2559"/>
      <c r="BB123" s="2559"/>
      <c r="BC123" s="2560"/>
    </row>
    <row r="124" spans="2:56" ht="15.75" thickBot="1">
      <c r="B124" s="2561"/>
      <c r="C124" s="2562"/>
      <c r="D124" s="2562"/>
      <c r="E124" s="2562"/>
      <c r="F124" s="2562"/>
      <c r="G124" s="2562"/>
      <c r="H124" s="2562"/>
      <c r="I124" s="2562"/>
      <c r="J124" s="2562"/>
      <c r="K124" s="2562"/>
      <c r="L124" s="2562"/>
      <c r="M124" s="2562"/>
      <c r="N124" s="2562"/>
      <c r="O124" s="2562"/>
      <c r="P124" s="2562"/>
      <c r="Q124" s="2562"/>
      <c r="R124" s="2562"/>
      <c r="S124" s="2562"/>
      <c r="T124" s="2562"/>
      <c r="U124" s="2562"/>
      <c r="V124" s="2562"/>
      <c r="W124" s="2562"/>
      <c r="X124" s="2562"/>
      <c r="Y124" s="2562"/>
      <c r="Z124" s="2562"/>
      <c r="AA124" s="2562"/>
      <c r="AB124" s="2562"/>
      <c r="AC124" s="2562"/>
      <c r="AD124" s="2562"/>
      <c r="AE124" s="2562"/>
      <c r="AF124" s="2562"/>
      <c r="AG124" s="2562"/>
      <c r="AH124" s="2562"/>
      <c r="AI124" s="2562"/>
      <c r="AJ124" s="2562"/>
      <c r="AK124" s="2562"/>
      <c r="AL124" s="2562"/>
      <c r="AM124" s="2562"/>
      <c r="AN124" s="2562"/>
      <c r="AO124" s="2562"/>
      <c r="AP124" s="2562"/>
      <c r="AQ124" s="2562"/>
      <c r="AR124" s="2562"/>
      <c r="AS124" s="2562"/>
      <c r="AT124" s="2562"/>
      <c r="AU124" s="2562"/>
      <c r="AV124" s="2562"/>
      <c r="AW124" s="2562"/>
      <c r="AX124" s="2562"/>
      <c r="AY124" s="2562"/>
      <c r="AZ124" s="2562"/>
      <c r="BA124" s="2562"/>
      <c r="BB124" s="2562"/>
      <c r="BC124" s="2563"/>
    </row>
  </sheetData>
  <mergeCells count="339">
    <mergeCell ref="AW3:BA4"/>
    <mergeCell ref="B5:BB5"/>
    <mergeCell ref="B9:G9"/>
    <mergeCell ref="I9:Z9"/>
    <mergeCell ref="I10:Z10"/>
    <mergeCell ref="AT10:AU10"/>
    <mergeCell ref="B14:G14"/>
    <mergeCell ref="I14:K14"/>
    <mergeCell ref="AX14:AY14"/>
    <mergeCell ref="B18:BB18"/>
    <mergeCell ref="B19:AL19"/>
    <mergeCell ref="AM19:AP19"/>
    <mergeCell ref="AQ19:BB19"/>
    <mergeCell ref="AT11:AU11"/>
    <mergeCell ref="AT12:AU12"/>
    <mergeCell ref="B13:G13"/>
    <mergeCell ref="H13:Z13"/>
    <mergeCell ref="AU13:AY13"/>
    <mergeCell ref="AZ13:BA13"/>
    <mergeCell ref="AM25:AP25"/>
    <mergeCell ref="AQ25:BB25"/>
    <mergeCell ref="AM26:AP26"/>
    <mergeCell ref="AQ26:AR26"/>
    <mergeCell ref="AS26:AV26"/>
    <mergeCell ref="AX26:BB26"/>
    <mergeCell ref="B20:AL26"/>
    <mergeCell ref="AM20:AP20"/>
    <mergeCell ref="AQ20:BB20"/>
    <mergeCell ref="AM21:AP22"/>
    <mergeCell ref="AQ21:BB21"/>
    <mergeCell ref="AQ22:BB22"/>
    <mergeCell ref="AM23:AP23"/>
    <mergeCell ref="AQ23:BB23"/>
    <mergeCell ref="AM24:AP24"/>
    <mergeCell ref="AQ24:BB24"/>
    <mergeCell ref="B31:P31"/>
    <mergeCell ref="Q31:R31"/>
    <mergeCell ref="S31:T31"/>
    <mergeCell ref="U31:BB31"/>
    <mergeCell ref="B32:P32"/>
    <mergeCell ref="Q32:R32"/>
    <mergeCell ref="S32:T32"/>
    <mergeCell ref="U32:BB32"/>
    <mergeCell ref="B28:BB28"/>
    <mergeCell ref="B29:BB29"/>
    <mergeCell ref="B30:P30"/>
    <mergeCell ref="Q30:R30"/>
    <mergeCell ref="S30:T30"/>
    <mergeCell ref="U30:BB30"/>
    <mergeCell ref="B35:P35"/>
    <mergeCell ref="Q35:R35"/>
    <mergeCell ref="S35:T35"/>
    <mergeCell ref="U35:BB35"/>
    <mergeCell ref="B36:P36"/>
    <mergeCell ref="Q36:R36"/>
    <mergeCell ref="S36:T36"/>
    <mergeCell ref="U36:BB36"/>
    <mergeCell ref="B33:P33"/>
    <mergeCell ref="Q33:R33"/>
    <mergeCell ref="S33:T33"/>
    <mergeCell ref="U33:BB33"/>
    <mergeCell ref="B34:P34"/>
    <mergeCell ref="Q34:R34"/>
    <mergeCell ref="S34:T34"/>
    <mergeCell ref="U34:BB34"/>
    <mergeCell ref="B38:BB38"/>
    <mergeCell ref="B39:P39"/>
    <mergeCell ref="Q39:R39"/>
    <mergeCell ref="S39:T39"/>
    <mergeCell ref="U39:BB39"/>
    <mergeCell ref="B40:P40"/>
    <mergeCell ref="Q40:R40"/>
    <mergeCell ref="S40:T40"/>
    <mergeCell ref="U40:BB40"/>
    <mergeCell ref="B43:P43"/>
    <mergeCell ref="Q43:R43"/>
    <mergeCell ref="S43:T43"/>
    <mergeCell ref="U43:BB43"/>
    <mergeCell ref="B45:BB45"/>
    <mergeCell ref="B46:BB46"/>
    <mergeCell ref="B41:P41"/>
    <mergeCell ref="Q41:R41"/>
    <mergeCell ref="S41:T41"/>
    <mergeCell ref="U41:BB41"/>
    <mergeCell ref="B42:P42"/>
    <mergeCell ref="Q42:R42"/>
    <mergeCell ref="S42:T42"/>
    <mergeCell ref="U42:BB42"/>
    <mergeCell ref="B47:P47"/>
    <mergeCell ref="Q47:AO47"/>
    <mergeCell ref="AP47:AS47"/>
    <mergeCell ref="AT47:AW47"/>
    <mergeCell ref="AX47:BB47"/>
    <mergeCell ref="B48:P48"/>
    <mergeCell ref="Q48:AO48"/>
    <mergeCell ref="AP48:AS48"/>
    <mergeCell ref="AT48:AW48"/>
    <mergeCell ref="AX48:BB48"/>
    <mergeCell ref="B49:P49"/>
    <mergeCell ref="Q49:AO49"/>
    <mergeCell ref="AP49:AS49"/>
    <mergeCell ref="AT49:AW49"/>
    <mergeCell ref="AX49:BB49"/>
    <mergeCell ref="B50:P50"/>
    <mergeCell ref="Q50:AO50"/>
    <mergeCell ref="AP50:AS50"/>
    <mergeCell ref="AT50:AW50"/>
    <mergeCell ref="AX50:BB50"/>
    <mergeCell ref="B51:P51"/>
    <mergeCell ref="Q51:AO51"/>
    <mergeCell ref="AP51:AS51"/>
    <mergeCell ref="AT51:AW51"/>
    <mergeCell ref="AX51:BB51"/>
    <mergeCell ref="B52:AB52"/>
    <mergeCell ref="AC52:AR53"/>
    <mergeCell ref="AS52:BB53"/>
    <mergeCell ref="B53:AB57"/>
    <mergeCell ref="AC54:AR55"/>
    <mergeCell ref="AS54:BB55"/>
    <mergeCell ref="AC56:AR57"/>
    <mergeCell ref="AS56:BB57"/>
    <mergeCell ref="B59:BB59"/>
    <mergeCell ref="B60:BB60"/>
    <mergeCell ref="B61:C63"/>
    <mergeCell ref="D61:M63"/>
    <mergeCell ref="N61:N63"/>
    <mergeCell ref="O61:W63"/>
    <mergeCell ref="X61:X63"/>
    <mergeCell ref="Y61:AG63"/>
    <mergeCell ref="AH61:AH63"/>
    <mergeCell ref="AI61:AQ63"/>
    <mergeCell ref="AR61:AR63"/>
    <mergeCell ref="AS61:BB63"/>
    <mergeCell ref="Y70:AG72"/>
    <mergeCell ref="AH70:AH72"/>
    <mergeCell ref="AI70:AQ72"/>
    <mergeCell ref="AR70:AR72"/>
    <mergeCell ref="AS64:BB66"/>
    <mergeCell ref="B67:C69"/>
    <mergeCell ref="D67:M69"/>
    <mergeCell ref="N67:N69"/>
    <mergeCell ref="O67:W69"/>
    <mergeCell ref="X67:X69"/>
    <mergeCell ref="Y67:AG69"/>
    <mergeCell ref="AH67:AH69"/>
    <mergeCell ref="AI67:AQ69"/>
    <mergeCell ref="AR67:AR69"/>
    <mergeCell ref="AS67:BB69"/>
    <mergeCell ref="B64:C66"/>
    <mergeCell ref="D64:M66"/>
    <mergeCell ref="N64:N66"/>
    <mergeCell ref="O64:W66"/>
    <mergeCell ref="X64:X66"/>
    <mergeCell ref="Y64:AG66"/>
    <mergeCell ref="AH64:AH66"/>
    <mergeCell ref="AI64:AQ66"/>
    <mergeCell ref="AR64:AR66"/>
    <mergeCell ref="AS70:BB72"/>
    <mergeCell ref="B73:C75"/>
    <mergeCell ref="D73:M75"/>
    <mergeCell ref="N73:N75"/>
    <mergeCell ref="O73:W75"/>
    <mergeCell ref="X73:X75"/>
    <mergeCell ref="AR76:AR78"/>
    <mergeCell ref="AS76:BB78"/>
    <mergeCell ref="B79:BB79"/>
    <mergeCell ref="Y73:AG75"/>
    <mergeCell ref="AH73:AH75"/>
    <mergeCell ref="AI73:AQ75"/>
    <mergeCell ref="AR73:AR75"/>
    <mergeCell ref="AS73:BB75"/>
    <mergeCell ref="B76:C78"/>
    <mergeCell ref="D76:M78"/>
    <mergeCell ref="N76:N78"/>
    <mergeCell ref="O76:W78"/>
    <mergeCell ref="X76:X78"/>
    <mergeCell ref="B70:C72"/>
    <mergeCell ref="D70:M72"/>
    <mergeCell ref="N70:N72"/>
    <mergeCell ref="O70:W72"/>
    <mergeCell ref="X70:X72"/>
    <mergeCell ref="B80:C83"/>
    <mergeCell ref="D80:I83"/>
    <mergeCell ref="J80:M80"/>
    <mergeCell ref="N80:N83"/>
    <mergeCell ref="O80:S83"/>
    <mergeCell ref="T80:W80"/>
    <mergeCell ref="Y76:AG78"/>
    <mergeCell ref="AH76:AH78"/>
    <mergeCell ref="AI76:AQ78"/>
    <mergeCell ref="AX82:BB82"/>
    <mergeCell ref="J83:M83"/>
    <mergeCell ref="T83:W83"/>
    <mergeCell ref="AD83:AG83"/>
    <mergeCell ref="AN83:AQ83"/>
    <mergeCell ref="AX83:BB83"/>
    <mergeCell ref="AR80:AR83"/>
    <mergeCell ref="AS80:AW83"/>
    <mergeCell ref="AX80:BB80"/>
    <mergeCell ref="J81:M81"/>
    <mergeCell ref="T81:W81"/>
    <mergeCell ref="AD81:AG81"/>
    <mergeCell ref="AN81:AQ81"/>
    <mergeCell ref="AX81:BB81"/>
    <mergeCell ref="J82:M82"/>
    <mergeCell ref="T82:W82"/>
    <mergeCell ref="X80:X83"/>
    <mergeCell ref="Y80:AC83"/>
    <mergeCell ref="AD80:AG80"/>
    <mergeCell ref="AH80:AH83"/>
    <mergeCell ref="AI80:AM83"/>
    <mergeCell ref="AN80:AQ80"/>
    <mergeCell ref="AD82:AG82"/>
    <mergeCell ref="AN82:AQ82"/>
    <mergeCell ref="B88:AL88"/>
    <mergeCell ref="AM88:AQ88"/>
    <mergeCell ref="AR88:AW88"/>
    <mergeCell ref="AX88:BB88"/>
    <mergeCell ref="B89:AL89"/>
    <mergeCell ref="AM89:AQ89"/>
    <mergeCell ref="AR89:AW89"/>
    <mergeCell ref="AX89:BB89"/>
    <mergeCell ref="B85:BB85"/>
    <mergeCell ref="B86:BB86"/>
    <mergeCell ref="B87:AL87"/>
    <mergeCell ref="AM87:AQ87"/>
    <mergeCell ref="AR87:AW87"/>
    <mergeCell ref="AX87:BB87"/>
    <mergeCell ref="B92:AL92"/>
    <mergeCell ref="AM92:AQ92"/>
    <mergeCell ref="AR92:AW92"/>
    <mergeCell ref="AX92:BB92"/>
    <mergeCell ref="B94:BB94"/>
    <mergeCell ref="B95:BB95"/>
    <mergeCell ref="B90:AL90"/>
    <mergeCell ref="AM90:AQ90"/>
    <mergeCell ref="AR90:AW90"/>
    <mergeCell ref="AX90:BB90"/>
    <mergeCell ref="B91:AL91"/>
    <mergeCell ref="AM91:AQ91"/>
    <mergeCell ref="AR91:AW91"/>
    <mergeCell ref="AX91:BB91"/>
    <mergeCell ref="B99:AF99"/>
    <mergeCell ref="AG99:BB99"/>
    <mergeCell ref="B100:AF100"/>
    <mergeCell ref="AG100:BB100"/>
    <mergeCell ref="B101:AF101"/>
    <mergeCell ref="AG101:BB101"/>
    <mergeCell ref="B96:AF96"/>
    <mergeCell ref="AG96:BB96"/>
    <mergeCell ref="B97:AF97"/>
    <mergeCell ref="AG97:BB97"/>
    <mergeCell ref="B98:AF98"/>
    <mergeCell ref="AG98:BB98"/>
    <mergeCell ref="B106:P106"/>
    <mergeCell ref="Q106:V106"/>
    <mergeCell ref="W106:AL106"/>
    <mergeCell ref="AM106:AQ106"/>
    <mergeCell ref="AR106:AW106"/>
    <mergeCell ref="AX106:BB106"/>
    <mergeCell ref="B103:BB103"/>
    <mergeCell ref="B104:BB104"/>
    <mergeCell ref="B105:P105"/>
    <mergeCell ref="Q105:V105"/>
    <mergeCell ref="W105:AL105"/>
    <mergeCell ref="AM105:AQ105"/>
    <mergeCell ref="AR105:AW105"/>
    <mergeCell ref="AX105:BB105"/>
    <mergeCell ref="B108:P108"/>
    <mergeCell ref="Q108:V108"/>
    <mergeCell ref="W108:AL108"/>
    <mergeCell ref="AM108:AQ108"/>
    <mergeCell ref="AR108:AW108"/>
    <mergeCell ref="AX108:BB108"/>
    <mergeCell ref="B107:P107"/>
    <mergeCell ref="Q107:V107"/>
    <mergeCell ref="W107:AL107"/>
    <mergeCell ref="AM107:AQ107"/>
    <mergeCell ref="AR107:AW107"/>
    <mergeCell ref="AX107:BB107"/>
    <mergeCell ref="B110:P110"/>
    <mergeCell ref="Q110:V110"/>
    <mergeCell ref="W110:AL110"/>
    <mergeCell ref="AM110:AQ110"/>
    <mergeCell ref="AR110:AW110"/>
    <mergeCell ref="AX110:BB110"/>
    <mergeCell ref="B109:P109"/>
    <mergeCell ref="Q109:V109"/>
    <mergeCell ref="W109:AL109"/>
    <mergeCell ref="AM109:AQ109"/>
    <mergeCell ref="AR109:AW109"/>
    <mergeCell ref="AX109:BB109"/>
    <mergeCell ref="B112:P112"/>
    <mergeCell ref="Q112:V112"/>
    <mergeCell ref="W112:AL112"/>
    <mergeCell ref="AM112:AQ112"/>
    <mergeCell ref="AR112:AW112"/>
    <mergeCell ref="AX112:BB112"/>
    <mergeCell ref="B111:P111"/>
    <mergeCell ref="Q111:V111"/>
    <mergeCell ref="W111:AL111"/>
    <mergeCell ref="AM111:AQ111"/>
    <mergeCell ref="AR111:AW111"/>
    <mergeCell ref="AX111:BB111"/>
    <mergeCell ref="B114:P114"/>
    <mergeCell ref="Q114:V114"/>
    <mergeCell ref="W114:AL114"/>
    <mergeCell ref="AM114:AQ114"/>
    <mergeCell ref="AR114:AW114"/>
    <mergeCell ref="AX114:BB114"/>
    <mergeCell ref="B113:P113"/>
    <mergeCell ref="Q113:V113"/>
    <mergeCell ref="W113:AL113"/>
    <mergeCell ref="AM113:AQ113"/>
    <mergeCell ref="AR113:AW113"/>
    <mergeCell ref="AX113:BB113"/>
    <mergeCell ref="B116:BB116"/>
    <mergeCell ref="B117:T117"/>
    <mergeCell ref="U117:AA117"/>
    <mergeCell ref="AB117:BB117"/>
    <mergeCell ref="B118:T118"/>
    <mergeCell ref="U118:AA118"/>
    <mergeCell ref="AB118:BB118"/>
    <mergeCell ref="B115:P115"/>
    <mergeCell ref="Q115:V115"/>
    <mergeCell ref="W115:AL115"/>
    <mergeCell ref="AM115:AQ115"/>
    <mergeCell ref="AR115:AW115"/>
    <mergeCell ref="AX115:BB115"/>
    <mergeCell ref="B121:T121"/>
    <mergeCell ref="U121:AA121"/>
    <mergeCell ref="AB121:BB121"/>
    <mergeCell ref="B123:BC124"/>
    <mergeCell ref="B119:T119"/>
    <mergeCell ref="U119:AA119"/>
    <mergeCell ref="AB119:BB119"/>
    <mergeCell ref="B120:T120"/>
    <mergeCell ref="U120:AA120"/>
    <mergeCell ref="AB120:BB120"/>
  </mergeCells>
  <hyperlinks>
    <hyperlink ref="BG6" location="'Attachment index 22.12.16'!A1" display="Index" xr:uid="{00000000-0004-0000-3400-000000000000}"/>
  </hyperlinks>
  <pageMargins left="0.7" right="0.7" top="0.75" bottom="0.75" header="0.3" footer="0.3"/>
  <pageSetup paperSize="9" scale="35" orientation="portrait" verticalDpi="0"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3E8E-AF0A-48BB-A57F-C19EAA83CFA6}">
  <dimension ref="B2:Y139"/>
  <sheetViews>
    <sheetView showGridLines="0" view="pageBreakPreview" zoomScale="60" zoomScaleNormal="80" workbookViewId="0">
      <selection activeCell="I7" sqref="I7"/>
    </sheetView>
  </sheetViews>
  <sheetFormatPr baseColWidth="10" defaultColWidth="10.28515625" defaultRowHeight="15.75"/>
  <cols>
    <col min="1" max="1" width="4.28515625" style="1665" customWidth="1"/>
    <col min="2" max="2" width="5.28515625" style="1663" customWidth="1"/>
    <col min="3" max="3" width="15.5703125" style="1666" customWidth="1"/>
    <col min="4" max="4" width="16.5703125" style="1665" customWidth="1"/>
    <col min="5" max="5" width="3.42578125" style="1665" customWidth="1"/>
    <col min="6" max="6" width="51.7109375" style="1666" customWidth="1"/>
    <col min="7" max="7" width="12.28515625" style="1666" bestFit="1" customWidth="1"/>
    <col min="8" max="8" width="91.5703125" style="1667" customWidth="1"/>
    <col min="9" max="9" width="53.28515625" style="1668" customWidth="1"/>
    <col min="10" max="10" width="8.7109375" style="1669" hidden="1" customWidth="1"/>
    <col min="11" max="13" width="11.42578125" style="1669" customWidth="1"/>
    <col min="14" max="14" width="95.5703125" style="1667" hidden="1" customWidth="1"/>
    <col min="15" max="15" width="78.42578125" style="1667" customWidth="1"/>
    <col min="16" max="17" width="12.85546875" style="1667" customWidth="1"/>
    <col min="18" max="18" width="13.28515625" style="1667" customWidth="1"/>
    <col min="19" max="20" width="12.85546875" style="1667" customWidth="1"/>
    <col min="21" max="21" width="2.5703125" style="1667" customWidth="1"/>
    <col min="22" max="22" width="12.85546875" style="1667" customWidth="1"/>
    <col min="23" max="23" width="14.7109375" style="1667" customWidth="1"/>
    <col min="24" max="24" width="5" style="1667" customWidth="1"/>
    <col min="25" max="25" width="17.7109375" style="1665" customWidth="1"/>
    <col min="26" max="16384" width="10.28515625" style="1665"/>
  </cols>
  <sheetData>
    <row r="2" spans="2:25">
      <c r="C2" s="1664"/>
    </row>
    <row r="3" spans="2:25">
      <c r="M3" s="1670"/>
    </row>
    <row r="4" spans="2:25">
      <c r="B4" s="1671"/>
    </row>
    <row r="7" spans="2:25">
      <c r="I7" s="1672"/>
    </row>
    <row r="8" spans="2:25" ht="16.5" thickBot="1">
      <c r="J8" s="1673"/>
      <c r="K8" s="1673"/>
      <c r="L8" s="1673"/>
      <c r="M8" s="1673"/>
    </row>
    <row r="9" spans="2:25" ht="22.5" customHeight="1" thickBot="1">
      <c r="C9" s="1674"/>
      <c r="D9" s="1674"/>
      <c r="E9" s="1674"/>
      <c r="F9" s="1675"/>
      <c r="G9" s="1675"/>
      <c r="H9" s="1676"/>
      <c r="I9" s="1677"/>
      <c r="J9" s="3996" t="s">
        <v>1317</v>
      </c>
      <c r="K9" s="3997"/>
      <c r="L9" s="3997"/>
      <c r="M9" s="3998"/>
      <c r="Y9" s="1949" t="s">
        <v>90</v>
      </c>
    </row>
    <row r="10" spans="2:25" ht="48" customHeight="1" thickBot="1">
      <c r="B10" s="1678"/>
      <c r="C10" s="3996" t="s">
        <v>1318</v>
      </c>
      <c r="D10" s="3998"/>
      <c r="E10" s="3997" t="s">
        <v>1319</v>
      </c>
      <c r="F10" s="3997"/>
      <c r="G10" s="1679" t="s">
        <v>1320</v>
      </c>
      <c r="H10" s="1680" t="s">
        <v>1321</v>
      </c>
      <c r="I10" s="1681" t="s">
        <v>1322</v>
      </c>
      <c r="J10" s="1682" t="s">
        <v>1323</v>
      </c>
      <c r="K10" s="1683" t="s">
        <v>1324</v>
      </c>
      <c r="L10" s="1682" t="s">
        <v>1325</v>
      </c>
      <c r="M10" s="1682" t="s">
        <v>1326</v>
      </c>
      <c r="N10" s="1684" t="s">
        <v>1327</v>
      </c>
      <c r="O10" s="1685" t="s">
        <v>1328</v>
      </c>
      <c r="P10" s="1686" t="s">
        <v>1329</v>
      </c>
      <c r="Q10" s="1686" t="s">
        <v>1330</v>
      </c>
      <c r="R10" s="1686" t="s">
        <v>1331</v>
      </c>
      <c r="S10" s="1686" t="s">
        <v>1332</v>
      </c>
      <c r="T10" s="1686" t="s">
        <v>1333</v>
      </c>
      <c r="U10" s="1687"/>
      <c r="V10" s="1688" t="s">
        <v>1334</v>
      </c>
      <c r="W10" s="1689" t="s">
        <v>1335</v>
      </c>
    </row>
    <row r="11" spans="2:25" ht="64.5" customHeight="1">
      <c r="B11" s="3999" t="s">
        <v>1336</v>
      </c>
      <c r="C11" s="3958" t="s">
        <v>1337</v>
      </c>
      <c r="D11" s="1690" t="s">
        <v>1338</v>
      </c>
      <c r="E11" s="1691" t="s">
        <v>1006</v>
      </c>
      <c r="F11" s="2098" t="s">
        <v>1339</v>
      </c>
      <c r="G11" s="2099"/>
      <c r="H11" s="1692" t="s">
        <v>1340</v>
      </c>
      <c r="I11" s="2100" t="s">
        <v>1341</v>
      </c>
      <c r="J11" s="1693" t="s">
        <v>1342</v>
      </c>
      <c r="K11" s="1693"/>
      <c r="L11" s="1693" t="s">
        <v>1342</v>
      </c>
      <c r="M11" s="1693"/>
      <c r="N11" s="4002" t="s">
        <v>1343</v>
      </c>
      <c r="O11" s="1694"/>
      <c r="P11" s="1695"/>
      <c r="Q11" s="1695"/>
      <c r="R11" s="3981"/>
      <c r="S11" s="3981"/>
      <c r="T11" s="3982"/>
      <c r="U11" s="1696"/>
      <c r="V11" s="1697"/>
      <c r="W11" s="3984"/>
    </row>
    <row r="12" spans="2:25" ht="69.75" customHeight="1" thickBot="1">
      <c r="B12" s="4000"/>
      <c r="C12" s="4001"/>
      <c r="D12" s="1698" t="s">
        <v>1344</v>
      </c>
      <c r="E12" s="1699" t="s">
        <v>1006</v>
      </c>
      <c r="F12" s="1765" t="s">
        <v>1345</v>
      </c>
      <c r="G12" s="2101"/>
      <c r="H12" s="1700" t="s">
        <v>1346</v>
      </c>
      <c r="I12" s="1774" t="s">
        <v>1347</v>
      </c>
      <c r="J12" s="1701" t="s">
        <v>1342</v>
      </c>
      <c r="K12" s="1701"/>
      <c r="L12" s="1701" t="s">
        <v>1342</v>
      </c>
      <c r="M12" s="1701"/>
      <c r="N12" s="4003"/>
      <c r="O12" s="1702"/>
      <c r="P12" s="1703"/>
      <c r="Q12" s="1704"/>
      <c r="R12" s="3917"/>
      <c r="S12" s="3917"/>
      <c r="T12" s="3983"/>
      <c r="U12" s="1696"/>
      <c r="V12" s="1705"/>
      <c r="W12" s="3985"/>
    </row>
    <row r="13" spans="2:25" ht="109.5" customHeight="1">
      <c r="B13" s="3951" t="s">
        <v>1348</v>
      </c>
      <c r="C13" s="3960" t="s">
        <v>1349</v>
      </c>
      <c r="D13" s="1706" t="s">
        <v>1350</v>
      </c>
      <c r="E13" s="1691" t="s">
        <v>1006</v>
      </c>
      <c r="F13" s="2102" t="s">
        <v>1351</v>
      </c>
      <c r="G13" s="2103" t="s">
        <v>1352</v>
      </c>
      <c r="H13" s="1692" t="s">
        <v>1982</v>
      </c>
      <c r="I13" s="2100" t="s">
        <v>1353</v>
      </c>
      <c r="J13" s="1707" t="s">
        <v>1342</v>
      </c>
      <c r="K13" s="1707"/>
      <c r="L13" s="1707" t="s">
        <v>1342</v>
      </c>
      <c r="M13" s="1707"/>
      <c r="N13" s="1708" t="s">
        <v>1354</v>
      </c>
      <c r="O13" s="1709"/>
      <c r="P13" s="1710">
        <v>5</v>
      </c>
      <c r="Q13" s="1710"/>
      <c r="R13" s="3987">
        <f>IF(S13=0,0,SUM(Q13:Q15)/SUMIF(Q13:Q15,"&gt;=0",P13:P15))</f>
        <v>0</v>
      </c>
      <c r="S13" s="3990">
        <f>IF(COUNTA(Q13:Q15)=0,0,7)</f>
        <v>0</v>
      </c>
      <c r="T13" s="3993">
        <f>R13*S13</f>
        <v>0</v>
      </c>
      <c r="U13" s="1696"/>
      <c r="V13" s="1711">
        <f t="shared" ref="V13:V76" si="0">IF(ISBLANK(Q13),0,IF(AND(G13="◎",Q13=2),-5,IF(AND(G13="◎",Q13=0),-10,0)))</f>
        <v>0</v>
      </c>
      <c r="W13" s="3866" t="e">
        <f>SUM(Q13:Q15)/(COUNT(Q13:Q15)*5)*100+SUM(V13:V15)</f>
        <v>#DIV/0!</v>
      </c>
    </row>
    <row r="14" spans="2:25" ht="113.25" customHeight="1">
      <c r="B14" s="3971"/>
      <c r="C14" s="3896"/>
      <c r="D14" s="1712" t="s">
        <v>1355</v>
      </c>
      <c r="E14" s="1713" t="s">
        <v>1006</v>
      </c>
      <c r="F14" s="1714" t="s">
        <v>1356</v>
      </c>
      <c r="G14" s="2104"/>
      <c r="H14" s="1715" t="s">
        <v>1357</v>
      </c>
      <c r="I14" s="1714" t="s">
        <v>1358</v>
      </c>
      <c r="J14" s="1716" t="s">
        <v>1342</v>
      </c>
      <c r="K14" s="1716"/>
      <c r="L14" s="1716" t="s">
        <v>1342</v>
      </c>
      <c r="M14" s="1716"/>
      <c r="N14" s="1717" t="s">
        <v>1359</v>
      </c>
      <c r="O14" s="1718"/>
      <c r="P14" s="1719">
        <v>5</v>
      </c>
      <c r="Q14" s="1719"/>
      <c r="R14" s="3988"/>
      <c r="S14" s="3991"/>
      <c r="T14" s="3994"/>
      <c r="U14" s="1696"/>
      <c r="V14" s="1720">
        <f t="shared" si="0"/>
        <v>0</v>
      </c>
      <c r="W14" s="3893"/>
    </row>
    <row r="15" spans="2:25" ht="69.75" customHeight="1" thickBot="1">
      <c r="B15" s="3986"/>
      <c r="C15" s="3885"/>
      <c r="D15" s="1698" t="s">
        <v>1360</v>
      </c>
      <c r="E15" s="1699" t="s">
        <v>1006</v>
      </c>
      <c r="F15" s="1774" t="s">
        <v>1361</v>
      </c>
      <c r="G15" s="2105"/>
      <c r="H15" s="1700" t="s">
        <v>1362</v>
      </c>
      <c r="I15" s="1774" t="s">
        <v>1363</v>
      </c>
      <c r="J15" s="1721" t="s">
        <v>1342</v>
      </c>
      <c r="K15" s="1721"/>
      <c r="L15" s="1721" t="s">
        <v>1342</v>
      </c>
      <c r="M15" s="1721"/>
      <c r="N15" s="1722" t="s">
        <v>1364</v>
      </c>
      <c r="O15" s="1723"/>
      <c r="P15" s="1724">
        <v>5</v>
      </c>
      <c r="Q15" s="1724"/>
      <c r="R15" s="3989"/>
      <c r="S15" s="3992"/>
      <c r="T15" s="3995"/>
      <c r="U15" s="1696"/>
      <c r="V15" s="1725">
        <f t="shared" si="0"/>
        <v>0</v>
      </c>
      <c r="W15" s="3867"/>
    </row>
    <row r="16" spans="2:25" ht="98.25" customHeight="1">
      <c r="B16" s="3951" t="s">
        <v>1365</v>
      </c>
      <c r="C16" s="3960" t="s">
        <v>1366</v>
      </c>
      <c r="D16" s="1706" t="s">
        <v>1367</v>
      </c>
      <c r="E16" s="1691" t="s">
        <v>1006</v>
      </c>
      <c r="F16" s="2100" t="s">
        <v>1368</v>
      </c>
      <c r="G16" s="2106"/>
      <c r="H16" s="1692" t="s">
        <v>1369</v>
      </c>
      <c r="I16" s="2098" t="s">
        <v>1983</v>
      </c>
      <c r="J16" s="1707" t="s">
        <v>1342</v>
      </c>
      <c r="K16" s="1707"/>
      <c r="L16" s="1707" t="s">
        <v>1342</v>
      </c>
      <c r="M16" s="1707"/>
      <c r="N16" s="1726" t="s">
        <v>1370</v>
      </c>
      <c r="O16" s="1727"/>
      <c r="P16" s="1710">
        <v>5</v>
      </c>
      <c r="Q16" s="1710"/>
      <c r="R16" s="3972">
        <f>IF(S16=0,0,SUM(Q16:Q20)/SUMIF(Q16:Q20,"&gt;=0",P16:P20))</f>
        <v>0</v>
      </c>
      <c r="S16" s="3975">
        <f>IF(COUNTA(Q16:Q20)=0,0,18)</f>
        <v>0</v>
      </c>
      <c r="T16" s="3978">
        <f>R16*S16</f>
        <v>0</v>
      </c>
      <c r="U16" s="1696"/>
      <c r="V16" s="1711">
        <f t="shared" si="0"/>
        <v>0</v>
      </c>
      <c r="W16" s="3866" t="e">
        <f>SUM(Q16:Q20)/(COUNT(Q16:Q20)*5)*100+SUM(V16:V20)</f>
        <v>#DIV/0!</v>
      </c>
    </row>
    <row r="17" spans="2:23" ht="93.75" customHeight="1">
      <c r="B17" s="3959"/>
      <c r="C17" s="3952"/>
      <c r="D17" s="1728" t="s">
        <v>1371</v>
      </c>
      <c r="E17" s="1729" t="s">
        <v>1006</v>
      </c>
      <c r="F17" s="1760" t="s">
        <v>1372</v>
      </c>
      <c r="G17" s="2107" t="s">
        <v>1352</v>
      </c>
      <c r="H17" s="1715" t="s">
        <v>1373</v>
      </c>
      <c r="I17" s="2108" t="s">
        <v>1374</v>
      </c>
      <c r="J17" s="1716" t="s">
        <v>1342</v>
      </c>
      <c r="K17" s="1716"/>
      <c r="L17" s="1716" t="s">
        <v>1342</v>
      </c>
      <c r="M17" s="1716"/>
      <c r="N17" s="1717" t="s">
        <v>1375</v>
      </c>
      <c r="O17" s="1730"/>
      <c r="P17" s="1719">
        <v>5</v>
      </c>
      <c r="Q17" s="1719"/>
      <c r="R17" s="3973"/>
      <c r="S17" s="3976"/>
      <c r="T17" s="3979"/>
      <c r="U17" s="1696"/>
      <c r="V17" s="1720">
        <f t="shared" si="0"/>
        <v>0</v>
      </c>
      <c r="W17" s="3893"/>
    </row>
    <row r="18" spans="2:23" ht="52.5" customHeight="1">
      <c r="B18" s="3959"/>
      <c r="C18" s="3952"/>
      <c r="D18" s="1731" t="s">
        <v>1376</v>
      </c>
      <c r="E18" s="1732" t="s">
        <v>1006</v>
      </c>
      <c r="F18" s="2108" t="s">
        <v>1377</v>
      </c>
      <c r="G18" s="2107" t="s">
        <v>1352</v>
      </c>
      <c r="H18" s="1715" t="s">
        <v>1378</v>
      </c>
      <c r="I18" s="1714" t="s">
        <v>1379</v>
      </c>
      <c r="J18" s="1716" t="s">
        <v>1342</v>
      </c>
      <c r="K18" s="1716"/>
      <c r="L18" s="1716" t="s">
        <v>1342</v>
      </c>
      <c r="M18" s="1716"/>
      <c r="N18" s="1717" t="s">
        <v>1380</v>
      </c>
      <c r="O18" s="1718"/>
      <c r="P18" s="1719">
        <v>5</v>
      </c>
      <c r="Q18" s="1719"/>
      <c r="R18" s="3973"/>
      <c r="S18" s="3976"/>
      <c r="T18" s="3979"/>
      <c r="U18" s="1696"/>
      <c r="V18" s="1720">
        <f t="shared" si="0"/>
        <v>0</v>
      </c>
      <c r="W18" s="3893"/>
    </row>
    <row r="19" spans="2:23" ht="97.5" customHeight="1">
      <c r="B19" s="3959"/>
      <c r="C19" s="3952"/>
      <c r="D19" s="1731" t="s">
        <v>1381</v>
      </c>
      <c r="E19" s="1732" t="s">
        <v>1006</v>
      </c>
      <c r="F19" s="2108" t="s">
        <v>1382</v>
      </c>
      <c r="G19" s="2107" t="s">
        <v>1352</v>
      </c>
      <c r="H19" s="1715" t="s">
        <v>1383</v>
      </c>
      <c r="I19" s="2108" t="s">
        <v>1384</v>
      </c>
      <c r="J19" s="1716" t="s">
        <v>1342</v>
      </c>
      <c r="K19" s="1716"/>
      <c r="L19" s="1716" t="s">
        <v>1342</v>
      </c>
      <c r="M19" s="1716"/>
      <c r="N19" s="1733" t="s">
        <v>1385</v>
      </c>
      <c r="O19" s="1734"/>
      <c r="P19" s="1719">
        <v>5</v>
      </c>
      <c r="Q19" s="1719"/>
      <c r="R19" s="3973"/>
      <c r="S19" s="3976"/>
      <c r="T19" s="3979"/>
      <c r="U19" s="1696"/>
      <c r="V19" s="1720">
        <f t="shared" si="0"/>
        <v>0</v>
      </c>
      <c r="W19" s="3893"/>
    </row>
    <row r="20" spans="2:23" ht="57.75" customHeight="1" thickBot="1">
      <c r="B20" s="3957"/>
      <c r="C20" s="3953"/>
      <c r="D20" s="1698" t="s">
        <v>1386</v>
      </c>
      <c r="E20" s="1699" t="s">
        <v>1006</v>
      </c>
      <c r="F20" s="1774" t="s">
        <v>1387</v>
      </c>
      <c r="G20" s="2105"/>
      <c r="H20" s="1735" t="s">
        <v>1388</v>
      </c>
      <c r="I20" s="1774" t="s">
        <v>1389</v>
      </c>
      <c r="J20" s="1721" t="s">
        <v>1342</v>
      </c>
      <c r="K20" s="1721"/>
      <c r="L20" s="1721" t="s">
        <v>1342</v>
      </c>
      <c r="M20" s="1721"/>
      <c r="N20" s="1736" t="s">
        <v>1390</v>
      </c>
      <c r="O20" s="1737"/>
      <c r="P20" s="1724">
        <v>5</v>
      </c>
      <c r="Q20" s="1724"/>
      <c r="R20" s="3974"/>
      <c r="S20" s="3977"/>
      <c r="T20" s="3980"/>
      <c r="U20" s="1696"/>
      <c r="V20" s="1725">
        <f t="shared" si="0"/>
        <v>0</v>
      </c>
      <c r="W20" s="3867"/>
    </row>
    <row r="21" spans="2:23" ht="84" customHeight="1" thickBot="1">
      <c r="B21" s="1738" t="s">
        <v>1391</v>
      </c>
      <c r="C21" s="1739" t="s">
        <v>1392</v>
      </c>
      <c r="D21" s="1740" t="s">
        <v>1393</v>
      </c>
      <c r="E21" s="1741" t="s">
        <v>1006</v>
      </c>
      <c r="F21" s="2109" t="s">
        <v>1394</v>
      </c>
      <c r="G21" s="2110"/>
      <c r="H21" s="1742" t="s">
        <v>1984</v>
      </c>
      <c r="I21" s="2109" t="s">
        <v>1985</v>
      </c>
      <c r="J21" s="1681" t="s">
        <v>1342</v>
      </c>
      <c r="K21" s="1681"/>
      <c r="L21" s="1681" t="s">
        <v>1342</v>
      </c>
      <c r="M21" s="1681"/>
      <c r="N21" s="1743" t="s">
        <v>1395</v>
      </c>
      <c r="O21" s="1744"/>
      <c r="P21" s="1745">
        <v>5</v>
      </c>
      <c r="Q21" s="1745"/>
      <c r="R21" s="1746">
        <f>IF(S21=0,0,SUM(Q21)/SUMIF(Q21,"&gt;=0",P21))</f>
        <v>0</v>
      </c>
      <c r="S21" s="1747">
        <f>IF(COUNTA(Q21)=0,0,2)</f>
        <v>0</v>
      </c>
      <c r="T21" s="1748">
        <f>R21*S21</f>
        <v>0</v>
      </c>
      <c r="U21" s="1696"/>
      <c r="V21" s="1749">
        <f t="shared" si="0"/>
        <v>0</v>
      </c>
      <c r="W21" s="1750" t="e">
        <f>SUM(Q21)/(COUNT(Q21)*5)*100+SUM(V21)</f>
        <v>#DIV/0!</v>
      </c>
    </row>
    <row r="22" spans="2:23" ht="66.75" customHeight="1">
      <c r="B22" s="3951" t="s">
        <v>1396</v>
      </c>
      <c r="C22" s="3960" t="s">
        <v>1397</v>
      </c>
      <c r="D22" s="1690" t="s">
        <v>1398</v>
      </c>
      <c r="E22" s="1691" t="s">
        <v>1006</v>
      </c>
      <c r="F22" s="2098" t="s">
        <v>1399</v>
      </c>
      <c r="G22" s="2111"/>
      <c r="H22" s="1751" t="s">
        <v>1400</v>
      </c>
      <c r="I22" s="2100" t="s">
        <v>1401</v>
      </c>
      <c r="J22" s="1707" t="s">
        <v>1342</v>
      </c>
      <c r="K22" s="1707"/>
      <c r="L22" s="1707" t="s">
        <v>1342</v>
      </c>
      <c r="M22" s="1707"/>
      <c r="N22" s="1726" t="s">
        <v>1402</v>
      </c>
      <c r="O22" s="1727"/>
      <c r="P22" s="1710">
        <v>5</v>
      </c>
      <c r="Q22" s="1710"/>
      <c r="R22" s="3972">
        <f>IF(S22=0,0,SUM(Q22:Q25)/SUMIF(Q22:Q25,"&gt;=0",P22:P25))</f>
        <v>0</v>
      </c>
      <c r="S22" s="3975">
        <f>IF(COUNTA(Q22:Q25)=0,0,8)</f>
        <v>0</v>
      </c>
      <c r="T22" s="3978">
        <f>R22*S22</f>
        <v>0</v>
      </c>
      <c r="U22" s="1696"/>
      <c r="V22" s="1711">
        <f t="shared" si="0"/>
        <v>0</v>
      </c>
      <c r="W22" s="3866" t="e">
        <f>SUM(Q22:Q25)/(COUNT(Q22:Q25)*5)*100+SUM(V22:V25)</f>
        <v>#DIV/0!</v>
      </c>
    </row>
    <row r="23" spans="2:23" ht="63.75" customHeight="1">
      <c r="B23" s="3959"/>
      <c r="C23" s="3896"/>
      <c r="D23" s="1752" t="s">
        <v>1403</v>
      </c>
      <c r="E23" s="1729" t="s">
        <v>1006</v>
      </c>
      <c r="F23" s="1714" t="s">
        <v>1404</v>
      </c>
      <c r="G23" s="2112" t="s">
        <v>1352</v>
      </c>
      <c r="H23" s="1753" t="s">
        <v>1405</v>
      </c>
      <c r="I23" s="2108" t="s">
        <v>1406</v>
      </c>
      <c r="J23" s="1716" t="s">
        <v>1342</v>
      </c>
      <c r="K23" s="1716"/>
      <c r="L23" s="1716" t="s">
        <v>1342</v>
      </c>
      <c r="M23" s="1716"/>
      <c r="N23" s="1733" t="s">
        <v>1407</v>
      </c>
      <c r="O23" s="1754"/>
      <c r="P23" s="1719">
        <v>5</v>
      </c>
      <c r="Q23" s="1719"/>
      <c r="R23" s="3973"/>
      <c r="S23" s="3976"/>
      <c r="T23" s="3979"/>
      <c r="U23" s="1696"/>
      <c r="V23" s="1720">
        <f t="shared" si="0"/>
        <v>0</v>
      </c>
      <c r="W23" s="3893"/>
    </row>
    <row r="24" spans="2:23" ht="53.25" customHeight="1">
      <c r="B24" s="3959"/>
      <c r="C24" s="3896"/>
      <c r="D24" s="1755" t="s">
        <v>1408</v>
      </c>
      <c r="E24" s="1732" t="s">
        <v>1006</v>
      </c>
      <c r="F24" s="1714" t="s">
        <v>1409</v>
      </c>
      <c r="G24" s="2112" t="s">
        <v>1352</v>
      </c>
      <c r="H24" s="1756" t="s">
        <v>1410</v>
      </c>
      <c r="I24" s="2108" t="s">
        <v>1411</v>
      </c>
      <c r="J24" s="1716" t="s">
        <v>1342</v>
      </c>
      <c r="K24" s="1716"/>
      <c r="L24" s="1716" t="s">
        <v>1342</v>
      </c>
      <c r="M24" s="1716"/>
      <c r="N24" s="1717" t="s">
        <v>1412</v>
      </c>
      <c r="O24" s="1718"/>
      <c r="P24" s="1719">
        <v>5</v>
      </c>
      <c r="Q24" s="1719"/>
      <c r="R24" s="3973"/>
      <c r="S24" s="3976"/>
      <c r="T24" s="3979"/>
      <c r="U24" s="1696"/>
      <c r="V24" s="1720">
        <f t="shared" si="0"/>
        <v>0</v>
      </c>
      <c r="W24" s="3893"/>
    </row>
    <row r="25" spans="2:23" ht="82.5" customHeight="1" thickBot="1">
      <c r="B25" s="3959"/>
      <c r="C25" s="3896"/>
      <c r="D25" s="1755" t="s">
        <v>1413</v>
      </c>
      <c r="E25" s="1732" t="s">
        <v>1006</v>
      </c>
      <c r="F25" s="1714" t="s">
        <v>1414</v>
      </c>
      <c r="G25" s="2113"/>
      <c r="H25" s="1756" t="s">
        <v>1415</v>
      </c>
      <c r="I25" s="2108" t="s">
        <v>1416</v>
      </c>
      <c r="J25" s="1716" t="s">
        <v>1342</v>
      </c>
      <c r="K25" s="1716"/>
      <c r="L25" s="1716" t="s">
        <v>1342</v>
      </c>
      <c r="M25" s="1716"/>
      <c r="N25" s="1717" t="s">
        <v>1417</v>
      </c>
      <c r="O25" s="1718"/>
      <c r="P25" s="1724">
        <v>5</v>
      </c>
      <c r="Q25" s="1724"/>
      <c r="R25" s="3974"/>
      <c r="S25" s="3977"/>
      <c r="T25" s="3980"/>
      <c r="U25" s="1696"/>
      <c r="V25" s="1725">
        <f t="shared" si="0"/>
        <v>0</v>
      </c>
      <c r="W25" s="3867"/>
    </row>
    <row r="26" spans="2:23" ht="99.75" customHeight="1">
      <c r="B26" s="3951" t="s">
        <v>1418</v>
      </c>
      <c r="C26" s="3958" t="s">
        <v>1419</v>
      </c>
      <c r="D26" s="1690" t="s">
        <v>1008</v>
      </c>
      <c r="E26" s="1691" t="s">
        <v>1006</v>
      </c>
      <c r="F26" s="2100" t="s">
        <v>1420</v>
      </c>
      <c r="G26" s="2106"/>
      <c r="H26" s="1692" t="s">
        <v>1821</v>
      </c>
      <c r="I26" s="2102" t="s">
        <v>1822</v>
      </c>
      <c r="J26" s="1707" t="s">
        <v>1342</v>
      </c>
      <c r="K26" s="1707"/>
      <c r="L26" s="1707" t="s">
        <v>1342</v>
      </c>
      <c r="M26" s="1707"/>
      <c r="N26" s="1757"/>
      <c r="O26" s="1727"/>
      <c r="P26" s="1710">
        <v>5</v>
      </c>
      <c r="Q26" s="1710"/>
      <c r="R26" s="3962">
        <f>IF(S26=0,0,SUM(Q26:Q28)/SUMIF(Q26:Q28,"&gt;=0",P26:P28))</f>
        <v>0</v>
      </c>
      <c r="S26" s="3965">
        <f>IF(COUNTA(Q26:Q28)=0,0,7)</f>
        <v>0</v>
      </c>
      <c r="T26" s="3968">
        <f>R26*S26</f>
        <v>0</v>
      </c>
      <c r="U26" s="1696"/>
      <c r="V26" s="1711">
        <f t="shared" si="0"/>
        <v>0</v>
      </c>
      <c r="W26" s="3866" t="e">
        <f>SUM(Q26:Q28)/(COUNT(Q26:Q28)*5)*100+SUM(V26:V28)</f>
        <v>#DIV/0!</v>
      </c>
    </row>
    <row r="27" spans="2:23" ht="110.25" customHeight="1">
      <c r="B27" s="3971"/>
      <c r="C27" s="3896"/>
      <c r="D27" s="1752" t="s">
        <v>1421</v>
      </c>
      <c r="E27" s="1758" t="s">
        <v>1006</v>
      </c>
      <c r="F27" s="2114" t="s">
        <v>1422</v>
      </c>
      <c r="G27" s="2107" t="s">
        <v>1352</v>
      </c>
      <c r="H27" s="1759" t="s">
        <v>1986</v>
      </c>
      <c r="I27" s="1760" t="s">
        <v>1423</v>
      </c>
      <c r="J27" s="1761" t="s">
        <v>1342</v>
      </c>
      <c r="K27" s="1761"/>
      <c r="L27" s="1761" t="s">
        <v>1342</v>
      </c>
      <c r="M27" s="1761"/>
      <c r="N27" s="1762" t="s">
        <v>1424</v>
      </c>
      <c r="O27" s="1763"/>
      <c r="P27" s="1719">
        <v>5</v>
      </c>
      <c r="Q27" s="1719"/>
      <c r="R27" s="3963"/>
      <c r="S27" s="3966"/>
      <c r="T27" s="3969"/>
      <c r="U27" s="1696"/>
      <c r="V27" s="1720">
        <f t="shared" si="0"/>
        <v>0</v>
      </c>
      <c r="W27" s="3893"/>
    </row>
    <row r="28" spans="2:23" ht="138.75" customHeight="1" thickBot="1">
      <c r="B28" s="3971"/>
      <c r="C28" s="3896"/>
      <c r="D28" s="1752" t="s">
        <v>1425</v>
      </c>
      <c r="E28" s="1764" t="s">
        <v>1006</v>
      </c>
      <c r="F28" s="1765" t="s">
        <v>1426</v>
      </c>
      <c r="G28" s="2115" t="s">
        <v>1352</v>
      </c>
      <c r="H28" s="1700" t="s">
        <v>1987</v>
      </c>
      <c r="I28" s="1765" t="s">
        <v>1988</v>
      </c>
      <c r="J28" s="1721" t="s">
        <v>1342</v>
      </c>
      <c r="K28" s="1721"/>
      <c r="L28" s="1721" t="s">
        <v>1342</v>
      </c>
      <c r="M28" s="1721"/>
      <c r="N28" s="1766" t="s">
        <v>1427</v>
      </c>
      <c r="O28" s="1767"/>
      <c r="P28" s="1724">
        <v>5</v>
      </c>
      <c r="Q28" s="1724"/>
      <c r="R28" s="3964"/>
      <c r="S28" s="3967"/>
      <c r="T28" s="3970"/>
      <c r="U28" s="1696"/>
      <c r="V28" s="1725">
        <f t="shared" si="0"/>
        <v>0</v>
      </c>
      <c r="W28" s="3867"/>
    </row>
    <row r="29" spans="2:23" ht="66.75" customHeight="1">
      <c r="B29" s="3951" t="s">
        <v>1428</v>
      </c>
      <c r="C29" s="3960" t="s">
        <v>1429</v>
      </c>
      <c r="D29" s="3954" t="s">
        <v>1430</v>
      </c>
      <c r="E29" s="1768" t="s">
        <v>1006</v>
      </c>
      <c r="F29" s="2116" t="s">
        <v>1431</v>
      </c>
      <c r="G29" s="2117"/>
      <c r="H29" s="1769" t="s">
        <v>1432</v>
      </c>
      <c r="I29" s="2116" t="s">
        <v>1433</v>
      </c>
      <c r="J29" s="1770" t="s">
        <v>1342</v>
      </c>
      <c r="K29" s="1770"/>
      <c r="L29" s="1770" t="s">
        <v>1342</v>
      </c>
      <c r="M29" s="1770"/>
      <c r="N29" s="1771" t="s">
        <v>1434</v>
      </c>
      <c r="O29" s="1772"/>
      <c r="P29" s="1710">
        <v>5</v>
      </c>
      <c r="Q29" s="1710"/>
      <c r="R29" s="3962">
        <f>IF(S29=0,0,SUM(Q29:Q33)/SUMIF(Q29:Q33,"&gt;=0",P29:P33))</f>
        <v>0</v>
      </c>
      <c r="S29" s="3965">
        <f>IF(COUNTA(Q29:Q33)=0,0,6)</f>
        <v>0</v>
      </c>
      <c r="T29" s="3968">
        <f>R29*S29</f>
        <v>0</v>
      </c>
      <c r="U29" s="1696"/>
      <c r="V29" s="1711">
        <f t="shared" si="0"/>
        <v>0</v>
      </c>
      <c r="W29" s="3866" t="e">
        <f>SUM(Q29:Q33)/(COUNT(Q29:Q33)*5)*100+SUM(V29:V33)</f>
        <v>#DIV/0!</v>
      </c>
    </row>
    <row r="30" spans="2:23" ht="71.25" customHeight="1">
      <c r="B30" s="3959"/>
      <c r="C30" s="3961"/>
      <c r="D30" s="3961"/>
      <c r="E30" s="1732" t="s">
        <v>1009</v>
      </c>
      <c r="F30" s="2108" t="s">
        <v>1435</v>
      </c>
      <c r="G30" s="2112"/>
      <c r="H30" s="1715" t="s">
        <v>1436</v>
      </c>
      <c r="I30" s="1714" t="s">
        <v>1437</v>
      </c>
      <c r="J30" s="1770" t="s">
        <v>1342</v>
      </c>
      <c r="K30" s="1770"/>
      <c r="L30" s="1770" t="s">
        <v>1342</v>
      </c>
      <c r="M30" s="1716"/>
      <c r="N30" s="1733" t="s">
        <v>1438</v>
      </c>
      <c r="O30" s="1734"/>
      <c r="P30" s="1719">
        <v>5</v>
      </c>
      <c r="Q30" s="1719"/>
      <c r="R30" s="3963"/>
      <c r="S30" s="3966"/>
      <c r="T30" s="3969"/>
      <c r="U30" s="1696"/>
      <c r="V30" s="1720">
        <f t="shared" si="0"/>
        <v>0</v>
      </c>
      <c r="W30" s="3893"/>
    </row>
    <row r="31" spans="2:23" ht="65.25" customHeight="1">
      <c r="B31" s="3959"/>
      <c r="C31" s="3896"/>
      <c r="D31" s="3896"/>
      <c r="E31" s="1732" t="s">
        <v>1010</v>
      </c>
      <c r="F31" s="2108" t="s">
        <v>1439</v>
      </c>
      <c r="G31" s="2112"/>
      <c r="H31" s="1715" t="s">
        <v>1440</v>
      </c>
      <c r="I31" s="2108" t="s">
        <v>1441</v>
      </c>
      <c r="J31" s="1770" t="s">
        <v>1342</v>
      </c>
      <c r="K31" s="1770"/>
      <c r="L31" s="1770" t="s">
        <v>1342</v>
      </c>
      <c r="M31" s="1716"/>
      <c r="N31" s="1733" t="s">
        <v>1442</v>
      </c>
      <c r="O31" s="1734"/>
      <c r="P31" s="1719">
        <v>5</v>
      </c>
      <c r="Q31" s="1719"/>
      <c r="R31" s="3963"/>
      <c r="S31" s="3966"/>
      <c r="T31" s="3969"/>
      <c r="U31" s="1696"/>
      <c r="V31" s="1720">
        <f t="shared" si="0"/>
        <v>0</v>
      </c>
      <c r="W31" s="3893"/>
    </row>
    <row r="32" spans="2:23" ht="67.5" customHeight="1">
      <c r="B32" s="3959"/>
      <c r="C32" s="3896"/>
      <c r="D32" s="3896"/>
      <c r="E32" s="1732" t="s">
        <v>1011</v>
      </c>
      <c r="F32" s="2108" t="s">
        <v>1443</v>
      </c>
      <c r="G32" s="2112"/>
      <c r="H32" s="1715" t="s">
        <v>1444</v>
      </c>
      <c r="I32" s="1714" t="s">
        <v>1445</v>
      </c>
      <c r="J32" s="1770" t="s">
        <v>1342</v>
      </c>
      <c r="K32" s="1770"/>
      <c r="L32" s="1770" t="s">
        <v>1342</v>
      </c>
      <c r="M32" s="1716"/>
      <c r="N32" s="1733" t="s">
        <v>1446</v>
      </c>
      <c r="O32" s="1734"/>
      <c r="P32" s="1719">
        <v>5</v>
      </c>
      <c r="Q32" s="1719"/>
      <c r="R32" s="3963"/>
      <c r="S32" s="3966"/>
      <c r="T32" s="3969"/>
      <c r="U32" s="1696"/>
      <c r="V32" s="1720">
        <f t="shared" si="0"/>
        <v>0</v>
      </c>
      <c r="W32" s="3893"/>
    </row>
    <row r="33" spans="2:24" ht="71.25" customHeight="1" thickBot="1">
      <c r="B33" s="3957"/>
      <c r="C33" s="3885"/>
      <c r="D33" s="3885"/>
      <c r="E33" s="1699" t="s">
        <v>1012</v>
      </c>
      <c r="F33" s="1774" t="s">
        <v>1447</v>
      </c>
      <c r="G33" s="2115"/>
      <c r="H33" s="1773" t="s">
        <v>1448</v>
      </c>
      <c r="I33" s="1774" t="s">
        <v>1449</v>
      </c>
      <c r="J33" s="1721" t="s">
        <v>1342</v>
      </c>
      <c r="K33" s="1721"/>
      <c r="L33" s="1721" t="s">
        <v>1342</v>
      </c>
      <c r="M33" s="1721"/>
      <c r="N33" s="1766" t="s">
        <v>1450</v>
      </c>
      <c r="O33" s="1767"/>
      <c r="P33" s="1724">
        <v>5</v>
      </c>
      <c r="Q33" s="1724"/>
      <c r="R33" s="3964"/>
      <c r="S33" s="3967"/>
      <c r="T33" s="3970"/>
      <c r="U33" s="1696"/>
      <c r="V33" s="1725">
        <f t="shared" si="0"/>
        <v>0</v>
      </c>
      <c r="W33" s="3867"/>
    </row>
    <row r="34" spans="2:24" ht="66" customHeight="1" thickBot="1">
      <c r="B34" s="1738" t="s">
        <v>1451</v>
      </c>
      <c r="C34" s="1775" t="s">
        <v>1452</v>
      </c>
      <c r="D34" s="1776" t="s">
        <v>1453</v>
      </c>
      <c r="E34" s="1741" t="s">
        <v>1006</v>
      </c>
      <c r="F34" s="2118" t="s">
        <v>1989</v>
      </c>
      <c r="G34" s="2119"/>
      <c r="H34" s="1777" t="s">
        <v>1990</v>
      </c>
      <c r="I34" s="2118" t="s">
        <v>1991</v>
      </c>
      <c r="J34" s="1681" t="s">
        <v>1342</v>
      </c>
      <c r="K34" s="1681"/>
      <c r="L34" s="1681" t="s">
        <v>1342</v>
      </c>
      <c r="M34" s="1681"/>
      <c r="N34" s="1743" t="s">
        <v>1454</v>
      </c>
      <c r="O34" s="1778"/>
      <c r="P34" s="1745">
        <v>5</v>
      </c>
      <c r="Q34" s="1745"/>
      <c r="R34" s="1934">
        <f>IF(S34=0,0,SUM(Q34)/SUMIF(Q34,"&gt;=0",P34))</f>
        <v>0</v>
      </c>
      <c r="S34" s="1935">
        <f>IF(COUNTA(Q34)=0,0,2)</f>
        <v>0</v>
      </c>
      <c r="T34" s="1936">
        <f>R34*S34</f>
        <v>0</v>
      </c>
      <c r="U34" s="1696"/>
      <c r="V34" s="1749">
        <f t="shared" si="0"/>
        <v>0</v>
      </c>
      <c r="W34" s="1750" t="e">
        <f>SUM(Q34)/(COUNT(Q34)*5)*100+SUM(V34)</f>
        <v>#DIV/0!</v>
      </c>
    </row>
    <row r="35" spans="2:24" ht="87" customHeight="1">
      <c r="B35" s="3951" t="s">
        <v>1455</v>
      </c>
      <c r="C35" s="3958" t="s">
        <v>1456</v>
      </c>
      <c r="D35" s="3954" t="s">
        <v>1457</v>
      </c>
      <c r="E35" s="1691" t="s">
        <v>1006</v>
      </c>
      <c r="F35" s="2098" t="s">
        <v>1458</v>
      </c>
      <c r="G35" s="2103" t="s">
        <v>1352</v>
      </c>
      <c r="H35" s="1692" t="s">
        <v>1459</v>
      </c>
      <c r="I35" s="2120" t="s">
        <v>1992</v>
      </c>
      <c r="J35" s="1779" t="s">
        <v>1342</v>
      </c>
      <c r="K35" s="1779" t="s">
        <v>1342</v>
      </c>
      <c r="L35" s="1779" t="s">
        <v>1342</v>
      </c>
      <c r="M35" s="1779" t="s">
        <v>1342</v>
      </c>
      <c r="N35" s="1771" t="s">
        <v>1460</v>
      </c>
      <c r="O35" s="1780"/>
      <c r="P35" s="1710">
        <v>5</v>
      </c>
      <c r="Q35" s="1710"/>
      <c r="R35" s="3931">
        <f>IF(S35=0,0,SUM(Q35:Q36)/SUMIF(Q35:Q36,"&gt;=0",P35:P36))</f>
        <v>0</v>
      </c>
      <c r="S35" s="3934">
        <f>IF(COUNTA(Q35:Q36)=0,0,4)</f>
        <v>0</v>
      </c>
      <c r="T35" s="3937">
        <f>R35*S35</f>
        <v>0</v>
      </c>
      <c r="U35" s="1696"/>
      <c r="V35" s="1711">
        <f t="shared" si="0"/>
        <v>0</v>
      </c>
      <c r="W35" s="3866" t="e">
        <f>SUM(Q35:Q36)/(COUNT(Q35:Q36)*5)*100+SUM(V35:V36)</f>
        <v>#DIV/0!</v>
      </c>
    </row>
    <row r="36" spans="2:24" ht="87.75" customHeight="1" thickBot="1">
      <c r="B36" s="3957"/>
      <c r="C36" s="3873"/>
      <c r="D36" s="3885"/>
      <c r="E36" s="1781" t="s">
        <v>1009</v>
      </c>
      <c r="F36" s="2121" t="s">
        <v>1461</v>
      </c>
      <c r="G36" s="2122" t="s">
        <v>1352</v>
      </c>
      <c r="H36" s="1700" t="s">
        <v>1462</v>
      </c>
      <c r="I36" s="1774" t="s">
        <v>1463</v>
      </c>
      <c r="J36" s="1721" t="s">
        <v>1342</v>
      </c>
      <c r="K36" s="1782" t="s">
        <v>1464</v>
      </c>
      <c r="L36" s="1782" t="s">
        <v>1464</v>
      </c>
      <c r="M36" s="1782" t="s">
        <v>1464</v>
      </c>
      <c r="N36" s="1766" t="s">
        <v>1465</v>
      </c>
      <c r="O36" s="1783"/>
      <c r="P36" s="1724">
        <v>5</v>
      </c>
      <c r="Q36" s="1724"/>
      <c r="R36" s="3933"/>
      <c r="S36" s="3936"/>
      <c r="T36" s="3939"/>
      <c r="U36" s="1696"/>
      <c r="V36" s="1725">
        <f t="shared" si="0"/>
        <v>0</v>
      </c>
      <c r="W36" s="3867"/>
    </row>
    <row r="37" spans="2:24" ht="137.25" customHeight="1" thickBot="1">
      <c r="B37" s="3951" t="s">
        <v>1466</v>
      </c>
      <c r="C37" s="3954" t="s">
        <v>1467</v>
      </c>
      <c r="D37" s="3954" t="s">
        <v>1468</v>
      </c>
      <c r="E37" s="1691" t="s">
        <v>1006</v>
      </c>
      <c r="F37" s="2100" t="s">
        <v>1469</v>
      </c>
      <c r="G37" s="2123"/>
      <c r="H37" s="1692" t="s">
        <v>1993</v>
      </c>
      <c r="I37" s="2100" t="s">
        <v>1994</v>
      </c>
      <c r="J37" s="1770" t="s">
        <v>1342</v>
      </c>
      <c r="K37" s="1784" t="s">
        <v>1464</v>
      </c>
      <c r="L37" s="1784" t="s">
        <v>1464</v>
      </c>
      <c r="M37" s="1784" t="s">
        <v>1464</v>
      </c>
      <c r="N37" s="1771" t="s">
        <v>1470</v>
      </c>
      <c r="O37" s="1780"/>
      <c r="P37" s="1710">
        <v>5</v>
      </c>
      <c r="Q37" s="1710"/>
      <c r="R37" s="3940">
        <f>IF(S37=0,0,SUM(Q37:Q39)/SUMIF(Q37:Q39,"&gt;=0",P37:P39))</f>
        <v>0</v>
      </c>
      <c r="S37" s="3942">
        <f>IF(COUNTA(Q37:Q39)=0,0,4)</f>
        <v>0</v>
      </c>
      <c r="T37" s="3946">
        <f>R37*S37</f>
        <v>0</v>
      </c>
      <c r="U37" s="1696"/>
      <c r="V37" s="1711">
        <f t="shared" si="0"/>
        <v>0</v>
      </c>
      <c r="W37" s="3866" t="e">
        <f>SUM(Q37:Q39)/(COUNT(Q37:Q39)*5)*100+SUM(V37:V39)</f>
        <v>#DIV/0!</v>
      </c>
    </row>
    <row r="38" spans="2:24" ht="129.75" customHeight="1">
      <c r="B38" s="3952"/>
      <c r="C38" s="3955"/>
      <c r="D38" s="3896"/>
      <c r="E38" s="1785" t="s">
        <v>1009</v>
      </c>
      <c r="F38" s="2124" t="s">
        <v>1471</v>
      </c>
      <c r="G38" s="2125"/>
      <c r="H38" s="1715" t="s">
        <v>1472</v>
      </c>
      <c r="I38" s="2100" t="s">
        <v>1473</v>
      </c>
      <c r="J38" s="1770" t="s">
        <v>1342</v>
      </c>
      <c r="K38" s="1786" t="s">
        <v>1464</v>
      </c>
      <c r="L38" s="1786" t="s">
        <v>1464</v>
      </c>
      <c r="M38" s="1786" t="s">
        <v>1464</v>
      </c>
      <c r="N38" s="1717" t="s">
        <v>1474</v>
      </c>
      <c r="O38" s="1787"/>
      <c r="P38" s="1719">
        <v>5</v>
      </c>
      <c r="Q38" s="1719"/>
      <c r="R38" s="3944"/>
      <c r="S38" s="3945"/>
      <c r="T38" s="3947"/>
      <c r="U38" s="1696"/>
      <c r="V38" s="1720">
        <f t="shared" si="0"/>
        <v>0</v>
      </c>
      <c r="W38" s="3893"/>
    </row>
    <row r="39" spans="2:24" ht="95.25" customHeight="1" thickBot="1">
      <c r="B39" s="3953"/>
      <c r="C39" s="3956"/>
      <c r="D39" s="3885"/>
      <c r="E39" s="1699" t="s">
        <v>1010</v>
      </c>
      <c r="F39" s="1765" t="s">
        <v>1475</v>
      </c>
      <c r="G39" s="2115" t="s">
        <v>1352</v>
      </c>
      <c r="H39" s="1700" t="s">
        <v>1476</v>
      </c>
      <c r="I39" s="1774" t="s">
        <v>1477</v>
      </c>
      <c r="J39" s="1721" t="s">
        <v>1342</v>
      </c>
      <c r="K39" s="1788" t="s">
        <v>1464</v>
      </c>
      <c r="L39" s="1788" t="s">
        <v>1464</v>
      </c>
      <c r="M39" s="1788" t="s">
        <v>1464</v>
      </c>
      <c r="N39" s="1789" t="s">
        <v>1478</v>
      </c>
      <c r="O39" s="1790"/>
      <c r="P39" s="1724">
        <v>5</v>
      </c>
      <c r="Q39" s="1724"/>
      <c r="R39" s="3941"/>
      <c r="S39" s="3943"/>
      <c r="T39" s="3948"/>
      <c r="U39" s="1696"/>
      <c r="V39" s="1725">
        <f t="shared" si="0"/>
        <v>0</v>
      </c>
      <c r="W39" s="3867"/>
    </row>
    <row r="40" spans="2:24" s="1797" customFormat="1" ht="81.75" customHeight="1">
      <c r="B40" s="3883">
        <v>11</v>
      </c>
      <c r="C40" s="3903" t="s">
        <v>1479</v>
      </c>
      <c r="D40" s="3886" t="s">
        <v>1480</v>
      </c>
      <c r="E40" s="1791" t="s">
        <v>1006</v>
      </c>
      <c r="F40" s="1792" t="s">
        <v>1481</v>
      </c>
      <c r="G40" s="2126"/>
      <c r="H40" s="1793" t="s">
        <v>1482</v>
      </c>
      <c r="I40" s="1792" t="s">
        <v>1483</v>
      </c>
      <c r="J40" s="1794" t="s">
        <v>1342</v>
      </c>
      <c r="K40" s="1794" t="s">
        <v>1342</v>
      </c>
      <c r="L40" s="1794" t="s">
        <v>1342</v>
      </c>
      <c r="M40" s="1794" t="s">
        <v>1342</v>
      </c>
      <c r="N40" s="1795" t="s">
        <v>1484</v>
      </c>
      <c r="O40" s="1796"/>
      <c r="P40" s="1710">
        <v>5</v>
      </c>
      <c r="Q40" s="1710"/>
      <c r="R40" s="3940">
        <f>IF(S40=0,0,SUM(Q40:Q51)/SUMIF(Q40:Q51,"&gt;=0",P40:P51))</f>
        <v>0</v>
      </c>
      <c r="S40" s="3942">
        <f>IF(COUNTA(Q40:Q51)=0,0,8)</f>
        <v>0</v>
      </c>
      <c r="T40" s="3946">
        <f>R40*S40</f>
        <v>0</v>
      </c>
      <c r="U40" s="1696"/>
      <c r="V40" s="1711">
        <f t="shared" si="0"/>
        <v>0</v>
      </c>
      <c r="W40" s="3866" t="e">
        <f>SUM(Q40:Q51)/(COUNT(Q40:Q51)*5)*100+SUM(V40:V51)</f>
        <v>#DIV/0!</v>
      </c>
      <c r="X40" s="1667"/>
    </row>
    <row r="41" spans="2:24" s="1797" customFormat="1" ht="51.75" customHeight="1">
      <c r="B41" s="3869"/>
      <c r="C41" s="3872"/>
      <c r="D41" s="3872"/>
      <c r="E41" s="1798" t="s">
        <v>1009</v>
      </c>
      <c r="F41" s="1799" t="s">
        <v>1485</v>
      </c>
      <c r="G41" s="1843"/>
      <c r="H41" s="1800" t="s">
        <v>1486</v>
      </c>
      <c r="I41" s="1799" t="s">
        <v>1487</v>
      </c>
      <c r="J41" s="1941" t="s">
        <v>1342</v>
      </c>
      <c r="K41" s="1941" t="s">
        <v>1342</v>
      </c>
      <c r="L41" s="1941" t="s">
        <v>1342</v>
      </c>
      <c r="M41" s="1941" t="s">
        <v>1342</v>
      </c>
      <c r="N41" s="1801" t="s">
        <v>1488</v>
      </c>
      <c r="O41" s="1802"/>
      <c r="P41" s="1719">
        <v>5</v>
      </c>
      <c r="Q41" s="1719"/>
      <c r="R41" s="3944"/>
      <c r="S41" s="3945"/>
      <c r="T41" s="3947"/>
      <c r="U41" s="1696"/>
      <c r="V41" s="1720">
        <f t="shared" si="0"/>
        <v>0</v>
      </c>
      <c r="W41" s="3893"/>
      <c r="X41" s="1667"/>
    </row>
    <row r="42" spans="2:24" s="1797" customFormat="1" ht="69.75" customHeight="1">
      <c r="B42" s="3869"/>
      <c r="C42" s="3872"/>
      <c r="D42" s="3872"/>
      <c r="E42" s="1803" t="s">
        <v>1010</v>
      </c>
      <c r="F42" s="1804" t="s">
        <v>1489</v>
      </c>
      <c r="G42" s="2127"/>
      <c r="H42" s="1805" t="s">
        <v>1995</v>
      </c>
      <c r="I42" s="1803" t="s">
        <v>1996</v>
      </c>
      <c r="J42" s="1806" t="s">
        <v>1342</v>
      </c>
      <c r="K42" s="1806" t="s">
        <v>1342</v>
      </c>
      <c r="L42" s="1806" t="s">
        <v>1342</v>
      </c>
      <c r="M42" s="1806" t="s">
        <v>1342</v>
      </c>
      <c r="N42" s="1807" t="s">
        <v>1490</v>
      </c>
      <c r="O42" s="1808"/>
      <c r="P42" s="1719">
        <v>5</v>
      </c>
      <c r="Q42" s="1719"/>
      <c r="R42" s="3944"/>
      <c r="S42" s="3945"/>
      <c r="T42" s="3947"/>
      <c r="U42" s="1696"/>
      <c r="V42" s="1720">
        <f t="shared" si="0"/>
        <v>0</v>
      </c>
      <c r="W42" s="3893"/>
      <c r="X42" s="1667"/>
    </row>
    <row r="43" spans="2:24" s="1797" customFormat="1" ht="81" customHeight="1">
      <c r="B43" s="3869"/>
      <c r="C43" s="3872"/>
      <c r="D43" s="3872"/>
      <c r="E43" s="1803" t="s">
        <v>1011</v>
      </c>
      <c r="F43" s="1804" t="s">
        <v>1491</v>
      </c>
      <c r="G43" s="2127"/>
      <c r="H43" s="1805" t="s">
        <v>1492</v>
      </c>
      <c r="I43" s="1803" t="s">
        <v>1296</v>
      </c>
      <c r="J43" s="1806" t="s">
        <v>1342</v>
      </c>
      <c r="K43" s="1806" t="s">
        <v>1342</v>
      </c>
      <c r="L43" s="1806" t="s">
        <v>1342</v>
      </c>
      <c r="M43" s="1806" t="s">
        <v>1342</v>
      </c>
      <c r="N43" s="1807" t="s">
        <v>1493</v>
      </c>
      <c r="O43" s="1808"/>
      <c r="P43" s="1719">
        <v>5</v>
      </c>
      <c r="Q43" s="1719"/>
      <c r="R43" s="3944"/>
      <c r="S43" s="3945"/>
      <c r="T43" s="3947"/>
      <c r="U43" s="1696"/>
      <c r="V43" s="1720">
        <f t="shared" si="0"/>
        <v>0</v>
      </c>
      <c r="W43" s="3893"/>
      <c r="X43" s="1667"/>
    </row>
    <row r="44" spans="2:24" s="1797" customFormat="1" ht="52.5" customHeight="1">
      <c r="B44" s="3869"/>
      <c r="C44" s="3872"/>
      <c r="D44" s="3872"/>
      <c r="E44" s="1809" t="s">
        <v>1012</v>
      </c>
      <c r="F44" s="1810" t="s">
        <v>1494</v>
      </c>
      <c r="G44" s="2128"/>
      <c r="H44" s="1811" t="s">
        <v>1495</v>
      </c>
      <c r="I44" s="1809" t="s">
        <v>1496</v>
      </c>
      <c r="J44" s="1941" t="s">
        <v>1342</v>
      </c>
      <c r="K44" s="1941" t="s">
        <v>1342</v>
      </c>
      <c r="L44" s="1941" t="s">
        <v>1342</v>
      </c>
      <c r="M44" s="1941" t="s">
        <v>1342</v>
      </c>
      <c r="N44" s="1812" t="s">
        <v>1497</v>
      </c>
      <c r="O44" s="1813"/>
      <c r="P44" s="1719">
        <v>5</v>
      </c>
      <c r="Q44" s="1719"/>
      <c r="R44" s="3944"/>
      <c r="S44" s="3945"/>
      <c r="T44" s="3947"/>
      <c r="U44" s="1696"/>
      <c r="V44" s="1720">
        <f t="shared" si="0"/>
        <v>0</v>
      </c>
      <c r="W44" s="3893"/>
      <c r="X44" s="1667"/>
    </row>
    <row r="45" spans="2:24" s="1797" customFormat="1" ht="116.25" customHeight="1">
      <c r="B45" s="3869"/>
      <c r="C45" s="3872"/>
      <c r="D45" s="3949" t="s">
        <v>1498</v>
      </c>
      <c r="E45" s="1799" t="s">
        <v>1006</v>
      </c>
      <c r="F45" s="1799" t="s">
        <v>1499</v>
      </c>
      <c r="G45" s="1843" t="s">
        <v>1352</v>
      </c>
      <c r="H45" s="1800" t="s">
        <v>1500</v>
      </c>
      <c r="I45" s="1798" t="s">
        <v>1501</v>
      </c>
      <c r="J45" s="1941" t="s">
        <v>1342</v>
      </c>
      <c r="K45" s="1941" t="s">
        <v>1342</v>
      </c>
      <c r="L45" s="1941" t="s">
        <v>1342</v>
      </c>
      <c r="M45" s="1941" t="s">
        <v>1342</v>
      </c>
      <c r="N45" s="1801" t="s">
        <v>1502</v>
      </c>
      <c r="O45" s="1802"/>
      <c r="P45" s="1719">
        <v>5</v>
      </c>
      <c r="Q45" s="1719"/>
      <c r="R45" s="3944"/>
      <c r="S45" s="3945"/>
      <c r="T45" s="3947"/>
      <c r="U45" s="1696"/>
      <c r="V45" s="1720">
        <f t="shared" si="0"/>
        <v>0</v>
      </c>
      <c r="W45" s="3893"/>
      <c r="X45" s="1667"/>
    </row>
    <row r="46" spans="2:24" s="1797" customFormat="1" ht="39" customHeight="1">
      <c r="B46" s="3869"/>
      <c r="C46" s="3872"/>
      <c r="D46" s="3950"/>
      <c r="E46" s="1814" t="s">
        <v>1009</v>
      </c>
      <c r="F46" s="1814" t="s">
        <v>1503</v>
      </c>
      <c r="G46" s="2129" t="s">
        <v>1352</v>
      </c>
      <c r="H46" s="1811" t="s">
        <v>1504</v>
      </c>
      <c r="I46" s="1815" t="s">
        <v>1505</v>
      </c>
      <c r="J46" s="1941" t="s">
        <v>1342</v>
      </c>
      <c r="K46" s="1941" t="s">
        <v>1342</v>
      </c>
      <c r="L46" s="1941" t="s">
        <v>1342</v>
      </c>
      <c r="M46" s="1941" t="s">
        <v>1342</v>
      </c>
      <c r="N46" s="1816" t="s">
        <v>1506</v>
      </c>
      <c r="O46" s="1817"/>
      <c r="P46" s="1719">
        <v>5</v>
      </c>
      <c r="Q46" s="1719"/>
      <c r="R46" s="3944"/>
      <c r="S46" s="3945"/>
      <c r="T46" s="3947"/>
      <c r="U46" s="1696"/>
      <c r="V46" s="1720">
        <f t="shared" si="0"/>
        <v>0</v>
      </c>
      <c r="W46" s="3893"/>
      <c r="X46" s="1667"/>
    </row>
    <row r="47" spans="2:24" s="1797" customFormat="1" ht="109.5" customHeight="1">
      <c r="B47" s="3869"/>
      <c r="C47" s="3872"/>
      <c r="D47" s="1818" t="s">
        <v>1507</v>
      </c>
      <c r="E47" s="1799" t="s">
        <v>1006</v>
      </c>
      <c r="F47" s="1819" t="s">
        <v>1508</v>
      </c>
      <c r="G47" s="2130" t="s">
        <v>1352</v>
      </c>
      <c r="H47" s="1800" t="s">
        <v>1509</v>
      </c>
      <c r="I47" s="1798" t="s">
        <v>1510</v>
      </c>
      <c r="J47" s="1806" t="s">
        <v>1342</v>
      </c>
      <c r="K47" s="1806" t="s">
        <v>1342</v>
      </c>
      <c r="L47" s="1806" t="s">
        <v>1342</v>
      </c>
      <c r="M47" s="1806" t="s">
        <v>1342</v>
      </c>
      <c r="N47" s="1820" t="s">
        <v>1511</v>
      </c>
      <c r="O47" s="1821"/>
      <c r="P47" s="1719">
        <v>5</v>
      </c>
      <c r="Q47" s="1719"/>
      <c r="R47" s="3944"/>
      <c r="S47" s="3945"/>
      <c r="T47" s="3947"/>
      <c r="U47" s="1696"/>
      <c r="V47" s="1720">
        <f t="shared" si="0"/>
        <v>0</v>
      </c>
      <c r="W47" s="3893"/>
      <c r="X47" s="1667"/>
    </row>
    <row r="48" spans="2:24" s="1797" customFormat="1" ht="70.5" customHeight="1">
      <c r="B48" s="3869"/>
      <c r="C48" s="3872"/>
      <c r="D48" s="3930" t="s">
        <v>1512</v>
      </c>
      <c r="E48" s="1804" t="s">
        <v>1006</v>
      </c>
      <c r="F48" s="1804" t="s">
        <v>1513</v>
      </c>
      <c r="G48" s="2127"/>
      <c r="H48" s="1822" t="s">
        <v>1514</v>
      </c>
      <c r="I48" s="1803" t="s">
        <v>1515</v>
      </c>
      <c r="J48" s="1823" t="s">
        <v>1342</v>
      </c>
      <c r="K48" s="1823" t="s">
        <v>1342</v>
      </c>
      <c r="L48" s="1823" t="s">
        <v>1342</v>
      </c>
      <c r="M48" s="1823" t="s">
        <v>1342</v>
      </c>
      <c r="N48" s="1807" t="s">
        <v>1516</v>
      </c>
      <c r="O48" s="1813"/>
      <c r="P48" s="1719">
        <v>5</v>
      </c>
      <c r="Q48" s="1719"/>
      <c r="R48" s="3944"/>
      <c r="S48" s="3945"/>
      <c r="T48" s="3947"/>
      <c r="U48" s="1696"/>
      <c r="V48" s="1720">
        <f t="shared" si="0"/>
        <v>0</v>
      </c>
      <c r="W48" s="3893"/>
      <c r="X48" s="1667"/>
    </row>
    <row r="49" spans="2:24" s="1797" customFormat="1" ht="49.5" customHeight="1">
      <c r="B49" s="3869"/>
      <c r="C49" s="3872"/>
      <c r="D49" s="3872"/>
      <c r="E49" s="1814" t="s">
        <v>1009</v>
      </c>
      <c r="F49" s="1814" t="s">
        <v>1517</v>
      </c>
      <c r="G49" s="2129"/>
      <c r="H49" s="1951" t="s">
        <v>1518</v>
      </c>
      <c r="I49" s="1815" t="s">
        <v>1519</v>
      </c>
      <c r="J49" s="1941" t="s">
        <v>1342</v>
      </c>
      <c r="K49" s="1941" t="s">
        <v>1342</v>
      </c>
      <c r="L49" s="1941" t="s">
        <v>1342</v>
      </c>
      <c r="M49" s="1941" t="s">
        <v>1342</v>
      </c>
      <c r="N49" s="1816" t="s">
        <v>1520</v>
      </c>
      <c r="O49" s="1817"/>
      <c r="P49" s="1719">
        <v>5</v>
      </c>
      <c r="Q49" s="1719"/>
      <c r="R49" s="3944"/>
      <c r="S49" s="3945"/>
      <c r="T49" s="3947"/>
      <c r="U49" s="1696"/>
      <c r="V49" s="1720">
        <f t="shared" si="0"/>
        <v>0</v>
      </c>
      <c r="W49" s="3893"/>
      <c r="X49" s="1667"/>
    </row>
    <row r="50" spans="2:24" s="1797" customFormat="1" ht="47.25" customHeight="1">
      <c r="B50" s="3869"/>
      <c r="C50" s="3872"/>
      <c r="D50" s="1818" t="s">
        <v>1521</v>
      </c>
      <c r="E50" s="1799" t="s">
        <v>1006</v>
      </c>
      <c r="F50" s="1819" t="s">
        <v>1522</v>
      </c>
      <c r="G50" s="2130"/>
      <c r="H50" s="1805" t="s">
        <v>1523</v>
      </c>
      <c r="I50" s="1798" t="s">
        <v>1524</v>
      </c>
      <c r="J50" s="1806" t="s">
        <v>1342</v>
      </c>
      <c r="K50" s="1806" t="s">
        <v>1342</v>
      </c>
      <c r="L50" s="1806" t="s">
        <v>1342</v>
      </c>
      <c r="M50" s="1806" t="s">
        <v>1342</v>
      </c>
      <c r="N50" s="1820" t="s">
        <v>1525</v>
      </c>
      <c r="O50" s="1821"/>
      <c r="P50" s="1719">
        <v>5</v>
      </c>
      <c r="Q50" s="1719"/>
      <c r="R50" s="3944"/>
      <c r="S50" s="3945"/>
      <c r="T50" s="3947"/>
      <c r="U50" s="1696"/>
      <c r="V50" s="1720">
        <f t="shared" si="0"/>
        <v>0</v>
      </c>
      <c r="W50" s="3893"/>
      <c r="X50" s="1667"/>
    </row>
    <row r="51" spans="2:24" s="1797" customFormat="1" ht="66" customHeight="1" thickBot="1">
      <c r="B51" s="3870"/>
      <c r="C51" s="3873"/>
      <c r="D51" s="1940" t="s">
        <v>1526</v>
      </c>
      <c r="E51" s="1824" t="s">
        <v>1006</v>
      </c>
      <c r="F51" s="1825" t="s">
        <v>1527</v>
      </c>
      <c r="G51" s="2131"/>
      <c r="H51" s="1952" t="s">
        <v>1528</v>
      </c>
      <c r="I51" s="1824" t="s">
        <v>1529</v>
      </c>
      <c r="J51" s="1942" t="s">
        <v>1342</v>
      </c>
      <c r="K51" s="1942" t="s">
        <v>1342</v>
      </c>
      <c r="L51" s="1942" t="s">
        <v>1342</v>
      </c>
      <c r="M51" s="1942" t="s">
        <v>1342</v>
      </c>
      <c r="N51" s="1826" t="s">
        <v>1525</v>
      </c>
      <c r="O51" s="1827"/>
      <c r="P51" s="1724">
        <v>4</v>
      </c>
      <c r="Q51" s="1724"/>
      <c r="R51" s="3941"/>
      <c r="S51" s="3943"/>
      <c r="T51" s="3948"/>
      <c r="U51" s="1696"/>
      <c r="V51" s="1725">
        <f t="shared" si="0"/>
        <v>0</v>
      </c>
      <c r="W51" s="3867"/>
      <c r="X51" s="1667"/>
    </row>
    <row r="52" spans="2:24" s="1829" customFormat="1" ht="165" customHeight="1">
      <c r="B52" s="3883">
        <v>12</v>
      </c>
      <c r="C52" s="3903" t="s">
        <v>1530</v>
      </c>
      <c r="D52" s="3886" t="s">
        <v>1531</v>
      </c>
      <c r="E52" s="1804" t="s">
        <v>1006</v>
      </c>
      <c r="F52" s="1804" t="s">
        <v>1532</v>
      </c>
      <c r="G52" s="2127" t="s">
        <v>1352</v>
      </c>
      <c r="H52" s="1822" t="s">
        <v>1533</v>
      </c>
      <c r="I52" s="1809" t="s">
        <v>1534</v>
      </c>
      <c r="J52" s="1828" t="s">
        <v>1342</v>
      </c>
      <c r="K52" s="1828" t="s">
        <v>1342</v>
      </c>
      <c r="L52" s="1828" t="s">
        <v>1342</v>
      </c>
      <c r="M52" s="1828" t="s">
        <v>1342</v>
      </c>
      <c r="N52" s="1807" t="s">
        <v>1535</v>
      </c>
      <c r="O52" s="1808"/>
      <c r="P52" s="1710">
        <v>5</v>
      </c>
      <c r="Q52" s="1710"/>
      <c r="R52" s="3940">
        <f>IF(S52=0,0,SUM(Q52:Q53)/SUMIF(Q52:Q53,"&gt;=0",P52:P53))</f>
        <v>0</v>
      </c>
      <c r="S52" s="3942">
        <f>IF(COUNTA(Q52:Q53)=0,0,2)</f>
        <v>0</v>
      </c>
      <c r="T52" s="3937">
        <f>R52*S52</f>
        <v>0</v>
      </c>
      <c r="U52" s="1696"/>
      <c r="V52" s="1711">
        <f t="shared" si="0"/>
        <v>0</v>
      </c>
      <c r="W52" s="3866" t="e">
        <f>SUM(Q52:Q53)/(COUNT(Q52:Q53)*5)*100+SUM(V52:V53)</f>
        <v>#DIV/0!</v>
      </c>
      <c r="X52" s="1667"/>
    </row>
    <row r="53" spans="2:24" s="1829" customFormat="1" ht="85.5" customHeight="1" thickBot="1">
      <c r="B53" s="3870"/>
      <c r="C53" s="3873"/>
      <c r="D53" s="3873"/>
      <c r="E53" s="1830" t="s">
        <v>1009</v>
      </c>
      <c r="F53" s="1830" t="s">
        <v>1536</v>
      </c>
      <c r="G53" s="2132" t="s">
        <v>1352</v>
      </c>
      <c r="H53" s="1831" t="s">
        <v>1537</v>
      </c>
      <c r="I53" s="1832" t="s">
        <v>1538</v>
      </c>
      <c r="J53" s="1833" t="s">
        <v>1342</v>
      </c>
      <c r="K53" s="1833" t="s">
        <v>1342</v>
      </c>
      <c r="L53" s="1833" t="s">
        <v>1342</v>
      </c>
      <c r="M53" s="1833" t="s">
        <v>1342</v>
      </c>
      <c r="N53" s="1834" t="s">
        <v>1539</v>
      </c>
      <c r="O53" s="1835"/>
      <c r="P53" s="1724">
        <v>5</v>
      </c>
      <c r="Q53" s="1724"/>
      <c r="R53" s="3941"/>
      <c r="S53" s="3943"/>
      <c r="T53" s="3939"/>
      <c r="U53" s="1696"/>
      <c r="V53" s="1725">
        <f t="shared" si="0"/>
        <v>0</v>
      </c>
      <c r="W53" s="3867"/>
      <c r="X53" s="1667"/>
    </row>
    <row r="54" spans="2:24" s="1797" customFormat="1" ht="88.5" customHeight="1">
      <c r="B54" s="3883">
        <v>13</v>
      </c>
      <c r="C54" s="3903" t="s">
        <v>1540</v>
      </c>
      <c r="D54" s="3886" t="s">
        <v>1541</v>
      </c>
      <c r="E54" s="1836" t="s">
        <v>1006</v>
      </c>
      <c r="F54" s="1836" t="s">
        <v>1542</v>
      </c>
      <c r="G54" s="2133" t="s">
        <v>1352</v>
      </c>
      <c r="H54" s="1793" t="s">
        <v>1997</v>
      </c>
      <c r="I54" s="1850" t="s">
        <v>1543</v>
      </c>
      <c r="J54" s="1828" t="s">
        <v>1342</v>
      </c>
      <c r="K54" s="1828" t="s">
        <v>1342</v>
      </c>
      <c r="L54" s="1828" t="s">
        <v>1342</v>
      </c>
      <c r="M54" s="1828" t="s">
        <v>1342</v>
      </c>
      <c r="N54" s="1837" t="s">
        <v>1544</v>
      </c>
      <c r="O54" s="1838"/>
      <c r="P54" s="1710">
        <v>5</v>
      </c>
      <c r="Q54" s="1710"/>
      <c r="R54" s="3931">
        <f>IF(S54=0,0,SUM(Q54:Q58)/SUMIF(Q54:Q58,"&gt;=0",P54:P58))</f>
        <v>0</v>
      </c>
      <c r="S54" s="3934">
        <f>IF(ISBLANK(Q54:Q58),0,2)</f>
        <v>0</v>
      </c>
      <c r="T54" s="3937">
        <f>R54*S54</f>
        <v>0</v>
      </c>
      <c r="U54" s="1696"/>
      <c r="V54" s="1711">
        <f t="shared" si="0"/>
        <v>0</v>
      </c>
      <c r="W54" s="3866" t="e">
        <f>SUM(Q54:Q58)/(COUNT(Q54:Q58)*5)*100+SUM(V54:V58)</f>
        <v>#DIV/0!</v>
      </c>
      <c r="X54" s="1667"/>
    </row>
    <row r="55" spans="2:24" s="1797" customFormat="1" ht="89.25" customHeight="1">
      <c r="B55" s="3894"/>
      <c r="C55" s="3872"/>
      <c r="D55" s="3872"/>
      <c r="E55" s="1804" t="s">
        <v>1009</v>
      </c>
      <c r="F55" s="1804" t="s">
        <v>1545</v>
      </c>
      <c r="G55" s="2127" t="s">
        <v>1352</v>
      </c>
      <c r="H55" s="1800" t="s">
        <v>1546</v>
      </c>
      <c r="I55" s="1804" t="s">
        <v>1547</v>
      </c>
      <c r="J55" s="1941" t="s">
        <v>1342</v>
      </c>
      <c r="K55" s="1941" t="s">
        <v>1342</v>
      </c>
      <c r="L55" s="1941" t="s">
        <v>1342</v>
      </c>
      <c r="M55" s="1941" t="s">
        <v>1342</v>
      </c>
      <c r="N55" s="1807" t="s">
        <v>1548</v>
      </c>
      <c r="O55" s="1839"/>
      <c r="P55" s="1719">
        <v>4</v>
      </c>
      <c r="Q55" s="1719"/>
      <c r="R55" s="3932"/>
      <c r="S55" s="3935"/>
      <c r="T55" s="3938"/>
      <c r="U55" s="1696"/>
      <c r="V55" s="1720">
        <f t="shared" si="0"/>
        <v>0</v>
      </c>
      <c r="W55" s="3893"/>
      <c r="X55" s="1667"/>
    </row>
    <row r="56" spans="2:24" s="1797" customFormat="1" ht="60" customHeight="1">
      <c r="B56" s="3894"/>
      <c r="C56" s="3872"/>
      <c r="D56" s="3872"/>
      <c r="E56" s="1799" t="s">
        <v>1010</v>
      </c>
      <c r="F56" s="1799" t="s">
        <v>1549</v>
      </c>
      <c r="G56" s="1843" t="s">
        <v>1352</v>
      </c>
      <c r="H56" s="1805" t="s">
        <v>1550</v>
      </c>
      <c r="I56" s="1798" t="s">
        <v>1551</v>
      </c>
      <c r="J56" s="1941" t="s">
        <v>1342</v>
      </c>
      <c r="K56" s="1941" t="s">
        <v>1342</v>
      </c>
      <c r="L56" s="1941" t="s">
        <v>1342</v>
      </c>
      <c r="M56" s="1941" t="s">
        <v>1342</v>
      </c>
      <c r="N56" s="1801" t="s">
        <v>1552</v>
      </c>
      <c r="O56" s="1802"/>
      <c r="P56" s="1719">
        <v>5</v>
      </c>
      <c r="Q56" s="1719"/>
      <c r="R56" s="3932"/>
      <c r="S56" s="3935"/>
      <c r="T56" s="3938"/>
      <c r="U56" s="1696"/>
      <c r="V56" s="1720">
        <f t="shared" si="0"/>
        <v>0</v>
      </c>
      <c r="W56" s="3893"/>
      <c r="X56" s="1667"/>
    </row>
    <row r="57" spans="2:24" s="1797" customFormat="1" ht="90" customHeight="1">
      <c r="B57" s="3894"/>
      <c r="C57" s="3872"/>
      <c r="D57" s="3872"/>
      <c r="E57" s="1799" t="s">
        <v>1011</v>
      </c>
      <c r="F57" s="1819" t="s">
        <v>1553</v>
      </c>
      <c r="G57" s="2130" t="s">
        <v>1352</v>
      </c>
      <c r="H57" s="1805" t="s">
        <v>1554</v>
      </c>
      <c r="I57" s="1798" t="s">
        <v>1998</v>
      </c>
      <c r="J57" s="1941" t="s">
        <v>1342</v>
      </c>
      <c r="K57" s="1941" t="s">
        <v>1342</v>
      </c>
      <c r="L57" s="1941" t="s">
        <v>1342</v>
      </c>
      <c r="M57" s="1941" t="s">
        <v>1342</v>
      </c>
      <c r="N57" s="1820" t="s">
        <v>1555</v>
      </c>
      <c r="O57" s="1821"/>
      <c r="P57" s="1719">
        <v>5</v>
      </c>
      <c r="Q57" s="1719"/>
      <c r="R57" s="3932"/>
      <c r="S57" s="3935"/>
      <c r="T57" s="3938"/>
      <c r="U57" s="1696"/>
      <c r="V57" s="1720">
        <f t="shared" si="0"/>
        <v>0</v>
      </c>
      <c r="W57" s="3893"/>
      <c r="X57" s="1667"/>
    </row>
    <row r="58" spans="2:24" s="1797" customFormat="1" ht="36.75" customHeight="1" thickBot="1">
      <c r="B58" s="3895"/>
      <c r="C58" s="3873"/>
      <c r="D58" s="3873"/>
      <c r="E58" s="1824" t="s">
        <v>1012</v>
      </c>
      <c r="F58" s="1825" t="s">
        <v>1556</v>
      </c>
      <c r="G58" s="2131" t="s">
        <v>1352</v>
      </c>
      <c r="H58" s="1831" t="s">
        <v>1557</v>
      </c>
      <c r="I58" s="1840" t="s">
        <v>1558</v>
      </c>
      <c r="J58" s="1833" t="s">
        <v>1342</v>
      </c>
      <c r="K58" s="1833" t="s">
        <v>1342</v>
      </c>
      <c r="L58" s="1833" t="s">
        <v>1342</v>
      </c>
      <c r="M58" s="1833" t="s">
        <v>1342</v>
      </c>
      <c r="N58" s="1826" t="s">
        <v>1559</v>
      </c>
      <c r="O58" s="1827"/>
      <c r="P58" s="1724">
        <v>5</v>
      </c>
      <c r="Q58" s="1724"/>
      <c r="R58" s="3933"/>
      <c r="S58" s="3936"/>
      <c r="T58" s="3939"/>
      <c r="U58" s="1696"/>
      <c r="V58" s="1725">
        <f t="shared" si="0"/>
        <v>0</v>
      </c>
      <c r="W58" s="3867"/>
      <c r="X58" s="1667"/>
    </row>
    <row r="59" spans="2:24" s="1797" customFormat="1" ht="51.75" customHeight="1">
      <c r="B59" s="3883">
        <v>14</v>
      </c>
      <c r="C59" s="3903" t="s">
        <v>1560</v>
      </c>
      <c r="D59" s="3886" t="s">
        <v>1561</v>
      </c>
      <c r="E59" s="1836" t="s">
        <v>1006</v>
      </c>
      <c r="F59" s="1836" t="s">
        <v>1562</v>
      </c>
      <c r="G59" s="2133"/>
      <c r="H59" s="1793" t="s">
        <v>1563</v>
      </c>
      <c r="I59" s="1803" t="s">
        <v>1564</v>
      </c>
      <c r="J59" s="1828" t="s">
        <v>1342</v>
      </c>
      <c r="K59" s="1828" t="s">
        <v>1342</v>
      </c>
      <c r="L59" s="1828" t="s">
        <v>1342</v>
      </c>
      <c r="M59" s="1828" t="s">
        <v>1342</v>
      </c>
      <c r="N59" s="1812" t="s">
        <v>1565</v>
      </c>
      <c r="O59" s="1813"/>
      <c r="P59" s="1710">
        <v>4</v>
      </c>
      <c r="Q59" s="1710"/>
      <c r="R59" s="3887">
        <f>IF(S59=0,0,SUM(Q59:Q61)/SUMIF(Q59:Q61,"&gt;=0",P59:P61))</f>
        <v>0</v>
      </c>
      <c r="S59" s="3889">
        <f>IF(COUNTA(Q59:Q61)=0,0,1)</f>
        <v>0</v>
      </c>
      <c r="T59" s="3891">
        <f>R59*S59</f>
        <v>0</v>
      </c>
      <c r="U59" s="1696"/>
      <c r="V59" s="1711">
        <f t="shared" si="0"/>
        <v>0</v>
      </c>
      <c r="W59" s="3866" t="e">
        <f>SUM(Q59:Q61)/(COUNT(Q59:Q61)*5)*100+SUM(V59:V61)</f>
        <v>#DIV/0!</v>
      </c>
      <c r="X59" s="1667"/>
    </row>
    <row r="60" spans="2:24" s="1797" customFormat="1" ht="70.5" customHeight="1">
      <c r="B60" s="3894"/>
      <c r="C60" s="3912"/>
      <c r="D60" s="3930"/>
      <c r="E60" s="1841" t="s">
        <v>1009</v>
      </c>
      <c r="F60" s="1799" t="s">
        <v>1566</v>
      </c>
      <c r="G60" s="1843"/>
      <c r="H60" s="1805" t="s">
        <v>1567</v>
      </c>
      <c r="I60" s="1805" t="s">
        <v>1568</v>
      </c>
      <c r="J60" s="1806" t="s">
        <v>1342</v>
      </c>
      <c r="K60" s="1806" t="s">
        <v>1342</v>
      </c>
      <c r="L60" s="1806" t="s">
        <v>1342</v>
      </c>
      <c r="M60" s="1806" t="s">
        <v>1342</v>
      </c>
      <c r="N60" s="1801"/>
      <c r="O60" s="1842"/>
      <c r="P60" s="1719">
        <v>4</v>
      </c>
      <c r="Q60" s="1719"/>
      <c r="R60" s="3897"/>
      <c r="S60" s="3898"/>
      <c r="T60" s="3899"/>
      <c r="U60" s="1696"/>
      <c r="V60" s="1720">
        <f t="shared" si="0"/>
        <v>0</v>
      </c>
      <c r="W60" s="3893"/>
      <c r="X60" s="1667"/>
    </row>
    <row r="61" spans="2:24" s="1797" customFormat="1" ht="61.5" customHeight="1" thickBot="1">
      <c r="B61" s="3895"/>
      <c r="C61" s="3873"/>
      <c r="D61" s="3873"/>
      <c r="E61" s="1799" t="s">
        <v>1010</v>
      </c>
      <c r="F61" s="1799" t="s">
        <v>1569</v>
      </c>
      <c r="G61" s="1843"/>
      <c r="H61" s="1805" t="s">
        <v>1570</v>
      </c>
      <c r="I61" s="1798" t="s">
        <v>1571</v>
      </c>
      <c r="J61" s="1942" t="s">
        <v>1342</v>
      </c>
      <c r="K61" s="1942" t="s">
        <v>1342</v>
      </c>
      <c r="L61" s="1942" t="s">
        <v>1342</v>
      </c>
      <c r="M61" s="1942" t="s">
        <v>1342</v>
      </c>
      <c r="N61" s="1812" t="s">
        <v>1572</v>
      </c>
      <c r="O61" s="1813"/>
      <c r="P61" s="1724">
        <v>5</v>
      </c>
      <c r="Q61" s="1724"/>
      <c r="R61" s="3888"/>
      <c r="S61" s="3890"/>
      <c r="T61" s="3892"/>
      <c r="U61" s="1696"/>
      <c r="V61" s="1725">
        <f t="shared" si="0"/>
        <v>0</v>
      </c>
      <c r="W61" s="3867"/>
      <c r="X61" s="1667"/>
    </row>
    <row r="62" spans="2:24" s="1797" customFormat="1" ht="79.5" customHeight="1">
      <c r="B62" s="3894">
        <v>15</v>
      </c>
      <c r="C62" s="3903" t="s">
        <v>1573</v>
      </c>
      <c r="D62" s="3903" t="s">
        <v>1574</v>
      </c>
      <c r="E62" s="1836" t="s">
        <v>1006</v>
      </c>
      <c r="F62" s="1836" t="s">
        <v>1575</v>
      </c>
      <c r="G62" s="2133"/>
      <c r="H62" s="1793" t="s">
        <v>1576</v>
      </c>
      <c r="I62" s="1850" t="s">
        <v>1577</v>
      </c>
      <c r="J62" s="1844" t="s">
        <v>1342</v>
      </c>
      <c r="K62" s="1844" t="s">
        <v>1342</v>
      </c>
      <c r="L62" s="1844" t="s">
        <v>1342</v>
      </c>
      <c r="M62" s="1844" t="s">
        <v>1342</v>
      </c>
      <c r="N62" s="1837" t="s">
        <v>1578</v>
      </c>
      <c r="O62" s="1845"/>
      <c r="P62" s="1710">
        <v>5</v>
      </c>
      <c r="Q62" s="1710"/>
      <c r="R62" s="3887">
        <f>IF(S62=0,0,SUM(Q62:Q65)/SUMIF(Q62:Q65,"&gt;=0",P62:P65))</f>
        <v>0</v>
      </c>
      <c r="S62" s="3889">
        <f>IF(COUNTA(Q62:Q65)=0,0,1)</f>
        <v>0</v>
      </c>
      <c r="T62" s="3891">
        <f>R62*S62</f>
        <v>0</v>
      </c>
      <c r="U62" s="1696"/>
      <c r="V62" s="1711">
        <f t="shared" si="0"/>
        <v>0</v>
      </c>
      <c r="W62" s="3866" t="e">
        <f>SUM(Q62:Q65)/(COUNT(Q62:Q65)*5)*100+SUM(V62:V65)</f>
        <v>#DIV/0!</v>
      </c>
      <c r="X62" s="1667"/>
    </row>
    <row r="63" spans="2:24" s="1797" customFormat="1" ht="48" customHeight="1">
      <c r="B63" s="3894"/>
      <c r="C63" s="3872"/>
      <c r="D63" s="3872"/>
      <c r="E63" s="1799" t="s">
        <v>1009</v>
      </c>
      <c r="F63" s="1799" t="s">
        <v>1569</v>
      </c>
      <c r="G63" s="1843"/>
      <c r="H63" s="1805" t="s">
        <v>1579</v>
      </c>
      <c r="I63" s="1798" t="s">
        <v>1571</v>
      </c>
      <c r="J63" s="1806" t="s">
        <v>1342</v>
      </c>
      <c r="K63" s="1806" t="s">
        <v>1342</v>
      </c>
      <c r="L63" s="1806" t="s">
        <v>1342</v>
      </c>
      <c r="M63" s="1806" t="s">
        <v>1342</v>
      </c>
      <c r="N63" s="1801" t="s">
        <v>1580</v>
      </c>
      <c r="O63" s="1802"/>
      <c r="P63" s="1719">
        <v>5</v>
      </c>
      <c r="Q63" s="1719"/>
      <c r="R63" s="3897"/>
      <c r="S63" s="3898"/>
      <c r="T63" s="3899"/>
      <c r="U63" s="1696"/>
      <c r="V63" s="1720">
        <f t="shared" si="0"/>
        <v>0</v>
      </c>
      <c r="W63" s="3893"/>
      <c r="X63" s="1667"/>
    </row>
    <row r="64" spans="2:24" s="1797" customFormat="1" ht="78.75" customHeight="1">
      <c r="B64" s="3894"/>
      <c r="C64" s="3872"/>
      <c r="D64" s="3872"/>
      <c r="E64" s="1799" t="s">
        <v>1010</v>
      </c>
      <c r="F64" s="1819" t="s">
        <v>1581</v>
      </c>
      <c r="G64" s="2130"/>
      <c r="H64" s="1800" t="s">
        <v>1582</v>
      </c>
      <c r="I64" s="1798" t="s">
        <v>1583</v>
      </c>
      <c r="J64" s="1806" t="s">
        <v>1342</v>
      </c>
      <c r="K64" s="1806" t="s">
        <v>1342</v>
      </c>
      <c r="L64" s="1806" t="s">
        <v>1342</v>
      </c>
      <c r="M64" s="1806" t="s">
        <v>1342</v>
      </c>
      <c r="N64" s="1846" t="s">
        <v>1584</v>
      </c>
      <c r="O64" s="1847"/>
      <c r="P64" s="1719">
        <v>5</v>
      </c>
      <c r="Q64" s="1719"/>
      <c r="R64" s="3897"/>
      <c r="S64" s="3898"/>
      <c r="T64" s="3899"/>
      <c r="U64" s="1696"/>
      <c r="V64" s="1720">
        <f t="shared" si="0"/>
        <v>0</v>
      </c>
      <c r="W64" s="3893"/>
      <c r="X64" s="1667"/>
    </row>
    <row r="65" spans="2:24" s="1797" customFormat="1" ht="53.25" customHeight="1" thickBot="1">
      <c r="B65" s="3895"/>
      <c r="C65" s="3873"/>
      <c r="D65" s="3873"/>
      <c r="E65" s="1824" t="s">
        <v>1011</v>
      </c>
      <c r="F65" s="1824" t="s">
        <v>1585</v>
      </c>
      <c r="G65" s="2134"/>
      <c r="H65" s="1848" t="s">
        <v>1586</v>
      </c>
      <c r="I65" s="1840" t="s">
        <v>1583</v>
      </c>
      <c r="J65" s="1833" t="s">
        <v>1342</v>
      </c>
      <c r="K65" s="1833" t="s">
        <v>1342</v>
      </c>
      <c r="L65" s="1833" t="s">
        <v>1342</v>
      </c>
      <c r="M65" s="1833" t="s">
        <v>1342</v>
      </c>
      <c r="N65" s="1826" t="s">
        <v>1587</v>
      </c>
      <c r="O65" s="1827"/>
      <c r="P65" s="1724">
        <v>5</v>
      </c>
      <c r="Q65" s="1724"/>
      <c r="R65" s="3888"/>
      <c r="S65" s="3890"/>
      <c r="T65" s="3892"/>
      <c r="U65" s="1696"/>
      <c r="V65" s="1725">
        <f t="shared" si="0"/>
        <v>0</v>
      </c>
      <c r="W65" s="3867"/>
      <c r="X65" s="1667"/>
    </row>
    <row r="66" spans="2:24" s="1797" customFormat="1" ht="63.75" customHeight="1">
      <c r="B66" s="3883">
        <v>16</v>
      </c>
      <c r="C66" s="3903" t="s">
        <v>1479</v>
      </c>
      <c r="D66" s="3886" t="s">
        <v>1588</v>
      </c>
      <c r="E66" s="1836" t="s">
        <v>1006</v>
      </c>
      <c r="F66" s="1836" t="s">
        <v>1589</v>
      </c>
      <c r="G66" s="2133"/>
      <c r="H66" s="1849" t="s">
        <v>1590</v>
      </c>
      <c r="I66" s="1850" t="s">
        <v>1591</v>
      </c>
      <c r="J66" s="1844" t="s">
        <v>1342</v>
      </c>
      <c r="K66" s="1844" t="s">
        <v>1342</v>
      </c>
      <c r="L66" s="1844" t="s">
        <v>1342</v>
      </c>
      <c r="M66" s="1844" t="s">
        <v>1342</v>
      </c>
      <c r="N66" s="1837" t="s">
        <v>1592</v>
      </c>
      <c r="O66" s="1845"/>
      <c r="P66" s="1710">
        <v>5</v>
      </c>
      <c r="Q66" s="1710"/>
      <c r="R66" s="3887">
        <f>IF(S66=0,0,SUM(Q66:Q72)/SUMIF(Q66:Q72,"&gt;=0",P66:P72))</f>
        <v>0</v>
      </c>
      <c r="S66" s="3889">
        <f>IF(COUNTA(Q66:Q72)=0,0,4)</f>
        <v>0</v>
      </c>
      <c r="T66" s="3891">
        <f>R66*S66</f>
        <v>0</v>
      </c>
      <c r="U66" s="1696"/>
      <c r="V66" s="1711">
        <f t="shared" si="0"/>
        <v>0</v>
      </c>
      <c r="W66" s="3866" t="e">
        <f>SUM(Q66:Q72)/(COUNT(Q66:Q72)*5)*100+SUM(V66:V72)</f>
        <v>#DIV/0!</v>
      </c>
      <c r="X66" s="1667"/>
    </row>
    <row r="67" spans="2:24" s="1797" customFormat="1" ht="93" customHeight="1">
      <c r="B67" s="3894"/>
      <c r="C67" s="3912"/>
      <c r="D67" s="3872"/>
      <c r="E67" s="1799" t="s">
        <v>1009</v>
      </c>
      <c r="F67" s="1819" t="s">
        <v>1593</v>
      </c>
      <c r="G67" s="2130"/>
      <c r="H67" s="1805" t="s">
        <v>1594</v>
      </c>
      <c r="I67" s="1798" t="s">
        <v>1595</v>
      </c>
      <c r="J67" s="1806" t="s">
        <v>1342</v>
      </c>
      <c r="K67" s="1806" t="s">
        <v>1342</v>
      </c>
      <c r="L67" s="1806" t="s">
        <v>1342</v>
      </c>
      <c r="M67" s="1806" t="s">
        <v>1342</v>
      </c>
      <c r="N67" s="1851" t="s">
        <v>1596</v>
      </c>
      <c r="O67" s="1821"/>
      <c r="P67" s="1719">
        <v>5</v>
      </c>
      <c r="Q67" s="1719"/>
      <c r="R67" s="3897"/>
      <c r="S67" s="3898"/>
      <c r="T67" s="3899"/>
      <c r="U67" s="1696"/>
      <c r="V67" s="1720">
        <f t="shared" si="0"/>
        <v>0</v>
      </c>
      <c r="W67" s="3893"/>
      <c r="X67" s="1667"/>
    </row>
    <row r="68" spans="2:24" s="1797" customFormat="1" ht="84.75" customHeight="1">
      <c r="B68" s="3894"/>
      <c r="C68" s="3912"/>
      <c r="D68" s="3872"/>
      <c r="E68" s="1799" t="s">
        <v>1010</v>
      </c>
      <c r="F68" s="1814" t="s">
        <v>1597</v>
      </c>
      <c r="G68" s="2135"/>
      <c r="H68" s="1800" t="s">
        <v>1598</v>
      </c>
      <c r="I68" s="1799" t="s">
        <v>1599</v>
      </c>
      <c r="J68" s="1941" t="s">
        <v>1342</v>
      </c>
      <c r="K68" s="1941" t="s">
        <v>1342</v>
      </c>
      <c r="L68" s="1941" t="s">
        <v>1342</v>
      </c>
      <c r="M68" s="1941" t="s">
        <v>1342</v>
      </c>
      <c r="N68" s="1812" t="s">
        <v>1600</v>
      </c>
      <c r="O68" s="1852"/>
      <c r="P68" s="1719">
        <v>5</v>
      </c>
      <c r="Q68" s="1719"/>
      <c r="R68" s="3897"/>
      <c r="S68" s="3898"/>
      <c r="T68" s="3899"/>
      <c r="U68" s="1696"/>
      <c r="V68" s="1720">
        <f t="shared" si="0"/>
        <v>0</v>
      </c>
      <c r="W68" s="3893"/>
      <c r="X68" s="1667"/>
    </row>
    <row r="69" spans="2:24" s="1829" customFormat="1" ht="114" customHeight="1">
      <c r="B69" s="3894"/>
      <c r="C69" s="3912"/>
      <c r="D69" s="3872"/>
      <c r="E69" s="1799" t="s">
        <v>1011</v>
      </c>
      <c r="F69" s="1799" t="s">
        <v>1601</v>
      </c>
      <c r="G69" s="2136"/>
      <c r="H69" s="1800" t="s">
        <v>1602</v>
      </c>
      <c r="I69" s="1798" t="s">
        <v>1603</v>
      </c>
      <c r="J69" s="1806" t="s">
        <v>1342</v>
      </c>
      <c r="K69" s="1806" t="s">
        <v>1342</v>
      </c>
      <c r="L69" s="1806" t="s">
        <v>1342</v>
      </c>
      <c r="M69" s="1806" t="s">
        <v>1342</v>
      </c>
      <c r="N69" s="1853" t="s">
        <v>1604</v>
      </c>
      <c r="O69" s="1802"/>
      <c r="P69" s="1719">
        <v>5</v>
      </c>
      <c r="Q69" s="1719"/>
      <c r="R69" s="3897"/>
      <c r="S69" s="3898"/>
      <c r="T69" s="3899"/>
      <c r="U69" s="1696"/>
      <c r="V69" s="1720">
        <f t="shared" si="0"/>
        <v>0</v>
      </c>
      <c r="W69" s="3893"/>
      <c r="X69" s="1667"/>
    </row>
    <row r="70" spans="2:24" s="1829" customFormat="1" ht="36" customHeight="1">
      <c r="B70" s="3894"/>
      <c r="C70" s="3912"/>
      <c r="D70" s="3872"/>
      <c r="E70" s="1799" t="s">
        <v>1012</v>
      </c>
      <c r="F70" s="1799" t="s">
        <v>1605</v>
      </c>
      <c r="G70" s="1854"/>
      <c r="H70" s="1855" t="s">
        <v>1606</v>
      </c>
      <c r="I70" s="1798" t="s">
        <v>1607</v>
      </c>
      <c r="J70" s="1806" t="s">
        <v>1342</v>
      </c>
      <c r="K70" s="1806"/>
      <c r="L70" s="1806" t="s">
        <v>1342</v>
      </c>
      <c r="M70" s="1806" t="s">
        <v>1342</v>
      </c>
      <c r="N70" s="1816"/>
      <c r="O70" s="1817"/>
      <c r="P70" s="1719">
        <v>5</v>
      </c>
      <c r="Q70" s="1719"/>
      <c r="R70" s="3897"/>
      <c r="S70" s="3898"/>
      <c r="T70" s="3899"/>
      <c r="U70" s="1696"/>
      <c r="V70" s="1720">
        <f t="shared" si="0"/>
        <v>0</v>
      </c>
      <c r="W70" s="3893"/>
      <c r="X70" s="1667"/>
    </row>
    <row r="71" spans="2:24" s="1829" customFormat="1" ht="35.25" customHeight="1">
      <c r="B71" s="3894"/>
      <c r="C71" s="3912"/>
      <c r="D71" s="3872"/>
      <c r="E71" s="1814" t="s">
        <v>1013</v>
      </c>
      <c r="F71" s="1814" t="s">
        <v>1608</v>
      </c>
      <c r="G71" s="2135"/>
      <c r="H71" s="1811" t="s">
        <v>1299</v>
      </c>
      <c r="I71" s="1815" t="s">
        <v>1609</v>
      </c>
      <c r="J71" s="1941" t="s">
        <v>1342</v>
      </c>
      <c r="K71" s="1941" t="s">
        <v>1342</v>
      </c>
      <c r="L71" s="1941" t="s">
        <v>1342</v>
      </c>
      <c r="M71" s="1941" t="s">
        <v>1342</v>
      </c>
      <c r="N71" s="1816" t="s">
        <v>1610</v>
      </c>
      <c r="O71" s="1856"/>
      <c r="P71" s="1719">
        <v>5</v>
      </c>
      <c r="Q71" s="1719"/>
      <c r="R71" s="3897"/>
      <c r="S71" s="3898"/>
      <c r="T71" s="3899"/>
      <c r="U71" s="1696"/>
      <c r="V71" s="1720">
        <f t="shared" si="0"/>
        <v>0</v>
      </c>
      <c r="W71" s="3893"/>
      <c r="X71" s="1667"/>
    </row>
    <row r="72" spans="2:24" s="1829" customFormat="1" ht="190.5" customHeight="1" thickBot="1">
      <c r="B72" s="3894"/>
      <c r="C72" s="3912"/>
      <c r="D72" s="3901" t="s">
        <v>1611</v>
      </c>
      <c r="E72" s="3918" t="s">
        <v>1006</v>
      </c>
      <c r="F72" s="3920" t="s">
        <v>1612</v>
      </c>
      <c r="G72" s="3922"/>
      <c r="H72" s="3924" t="s">
        <v>1999</v>
      </c>
      <c r="I72" s="3926" t="s">
        <v>1613</v>
      </c>
      <c r="J72" s="1833" t="s">
        <v>1342</v>
      </c>
      <c r="K72" s="3928" t="s">
        <v>1342</v>
      </c>
      <c r="L72" s="3928" t="s">
        <v>1342</v>
      </c>
      <c r="M72" s="3928" t="s">
        <v>1342</v>
      </c>
      <c r="N72" s="1834"/>
      <c r="O72" s="1857"/>
      <c r="P72" s="3914">
        <v>5</v>
      </c>
      <c r="Q72" s="3914"/>
      <c r="R72" s="3897"/>
      <c r="S72" s="3898"/>
      <c r="T72" s="3899"/>
      <c r="U72" s="1696"/>
      <c r="V72" s="3916">
        <f t="shared" si="0"/>
        <v>0</v>
      </c>
      <c r="W72" s="3893"/>
      <c r="X72" s="1667"/>
    </row>
    <row r="73" spans="2:24" s="1829" customFormat="1" ht="351.75" customHeight="1" thickBot="1">
      <c r="B73" s="3895"/>
      <c r="C73" s="3913"/>
      <c r="D73" s="3902"/>
      <c r="E73" s="3919"/>
      <c r="F73" s="3921"/>
      <c r="G73" s="3923"/>
      <c r="H73" s="3925"/>
      <c r="I73" s="3927"/>
      <c r="J73" s="1828"/>
      <c r="K73" s="3929"/>
      <c r="L73" s="3929"/>
      <c r="M73" s="3929"/>
      <c r="N73" s="1812"/>
      <c r="O73" s="1858"/>
      <c r="P73" s="3915"/>
      <c r="Q73" s="3915"/>
      <c r="R73" s="3888"/>
      <c r="S73" s="3890"/>
      <c r="T73" s="3892"/>
      <c r="U73" s="1696"/>
      <c r="V73" s="3917"/>
      <c r="W73" s="3867"/>
      <c r="X73" s="1667"/>
    </row>
    <row r="74" spans="2:24" s="1797" customFormat="1" ht="72" customHeight="1">
      <c r="B74" s="3883">
        <v>17</v>
      </c>
      <c r="C74" s="3903" t="s">
        <v>1614</v>
      </c>
      <c r="D74" s="3910" t="s">
        <v>1615</v>
      </c>
      <c r="E74" s="1836" t="s">
        <v>1006</v>
      </c>
      <c r="F74" s="1859" t="s">
        <v>1616</v>
      </c>
      <c r="G74" s="2137"/>
      <c r="H74" s="1860" t="s">
        <v>1617</v>
      </c>
      <c r="I74" s="1803" t="s">
        <v>1618</v>
      </c>
      <c r="J74" s="1828" t="s">
        <v>1342</v>
      </c>
      <c r="K74" s="1828" t="s">
        <v>1342</v>
      </c>
      <c r="L74" s="1828" t="s">
        <v>1342</v>
      </c>
      <c r="M74" s="1828" t="s">
        <v>1342</v>
      </c>
      <c r="N74" s="1861" t="s">
        <v>1619</v>
      </c>
      <c r="O74" s="1862"/>
      <c r="P74" s="1863">
        <v>5</v>
      </c>
      <c r="Q74" s="1863"/>
      <c r="R74" s="3887">
        <f>IF(S74=0,0,SUM(Q74:Q78)/SUMIF(Q74:Q78,"&gt;=0",P74:P78))</f>
        <v>0</v>
      </c>
      <c r="S74" s="3889">
        <f>IF(COUNTA(Q74:Q78)=0,0,2)</f>
        <v>0</v>
      </c>
      <c r="T74" s="3891">
        <f>R74*S74</f>
        <v>0</v>
      </c>
      <c r="U74" s="1696"/>
      <c r="V74" s="1711">
        <f t="shared" si="0"/>
        <v>0</v>
      </c>
      <c r="W74" s="3866" t="e">
        <f>SUM(Q74:Q78)/(COUNT(Q74:Q78)*5)*100+SUM(V74:V78)</f>
        <v>#DIV/0!</v>
      </c>
      <c r="X74" s="1667"/>
    </row>
    <row r="75" spans="2:24" s="1797" customFormat="1" ht="58.5" customHeight="1">
      <c r="B75" s="3869"/>
      <c r="C75" s="3896"/>
      <c r="D75" s="3911"/>
      <c r="E75" s="1799" t="s">
        <v>1009</v>
      </c>
      <c r="F75" s="1819" t="s">
        <v>1620</v>
      </c>
      <c r="G75" s="2130"/>
      <c r="H75" s="1805" t="s">
        <v>1621</v>
      </c>
      <c r="I75" s="1803" t="s">
        <v>1622</v>
      </c>
      <c r="J75" s="1941" t="s">
        <v>1342</v>
      </c>
      <c r="K75" s="1941" t="s">
        <v>1342</v>
      </c>
      <c r="L75" s="1941" t="s">
        <v>1342</v>
      </c>
      <c r="M75" s="1941" t="s">
        <v>1342</v>
      </c>
      <c r="N75" s="1861" t="s">
        <v>1623</v>
      </c>
      <c r="O75" s="1862"/>
      <c r="P75" s="1719">
        <v>5</v>
      </c>
      <c r="Q75" s="1719"/>
      <c r="R75" s="3897"/>
      <c r="S75" s="3898"/>
      <c r="T75" s="3899"/>
      <c r="U75" s="1696"/>
      <c r="V75" s="1720">
        <f t="shared" si="0"/>
        <v>0</v>
      </c>
      <c r="W75" s="3893"/>
      <c r="X75" s="1667"/>
    </row>
    <row r="76" spans="2:24" s="1797" customFormat="1" ht="56.25" customHeight="1">
      <c r="B76" s="3869"/>
      <c r="C76" s="3896"/>
      <c r="D76" s="3911"/>
      <c r="E76" s="1799" t="s">
        <v>1010</v>
      </c>
      <c r="F76" s="1819" t="s">
        <v>1624</v>
      </c>
      <c r="G76" s="2138"/>
      <c r="H76" s="1800" t="s">
        <v>1625</v>
      </c>
      <c r="I76" s="1798"/>
      <c r="J76" s="1806" t="s">
        <v>1342</v>
      </c>
      <c r="K76" s="1806" t="s">
        <v>1342</v>
      </c>
      <c r="L76" s="1806" t="s">
        <v>1342</v>
      </c>
      <c r="M76" s="1806" t="s">
        <v>1342</v>
      </c>
      <c r="N76" s="1820" t="s">
        <v>1626</v>
      </c>
      <c r="O76" s="1821"/>
      <c r="P76" s="1719">
        <v>5</v>
      </c>
      <c r="Q76" s="1719"/>
      <c r="R76" s="3897"/>
      <c r="S76" s="3898"/>
      <c r="T76" s="3899"/>
      <c r="U76" s="1696"/>
      <c r="V76" s="1720">
        <f t="shared" si="0"/>
        <v>0</v>
      </c>
      <c r="W76" s="3893"/>
      <c r="X76" s="1667"/>
    </row>
    <row r="77" spans="2:24" s="1797" customFormat="1" ht="80.25" customHeight="1">
      <c r="B77" s="3869"/>
      <c r="C77" s="3896"/>
      <c r="D77" s="3901" t="s">
        <v>1627</v>
      </c>
      <c r="E77" s="1799" t="s">
        <v>1006</v>
      </c>
      <c r="F77" s="1799" t="s">
        <v>1628</v>
      </c>
      <c r="G77" s="1843"/>
      <c r="H77" s="1800" t="s">
        <v>1629</v>
      </c>
      <c r="I77" s="1798" t="s">
        <v>1300</v>
      </c>
      <c r="J77" s="1941" t="s">
        <v>1342</v>
      </c>
      <c r="K77" s="1941" t="s">
        <v>1342</v>
      </c>
      <c r="L77" s="1941" t="s">
        <v>1342</v>
      </c>
      <c r="M77" s="1941" t="s">
        <v>1342</v>
      </c>
      <c r="N77" s="1801" t="s">
        <v>1630</v>
      </c>
      <c r="O77" s="1802"/>
      <c r="P77" s="1719">
        <v>5</v>
      </c>
      <c r="Q77" s="1719"/>
      <c r="R77" s="3897"/>
      <c r="S77" s="3898"/>
      <c r="T77" s="3899"/>
      <c r="U77" s="1696"/>
      <c r="V77" s="1720">
        <f t="shared" ref="V77:V108" si="1">IF(ISBLANK(Q77),0,IF(AND(G77="◎",Q77=2),-5,IF(AND(G77="◎",Q77=0),-10,0)))</f>
        <v>0</v>
      </c>
      <c r="W77" s="3893"/>
      <c r="X77" s="1667"/>
    </row>
    <row r="78" spans="2:24" s="1797" customFormat="1" ht="63.75" customHeight="1" thickBot="1">
      <c r="B78" s="3870"/>
      <c r="C78" s="3885"/>
      <c r="D78" s="3902"/>
      <c r="E78" s="1830" t="s">
        <v>1009</v>
      </c>
      <c r="F78" s="1864" t="s">
        <v>1631</v>
      </c>
      <c r="G78" s="2139"/>
      <c r="H78" s="1848" t="s">
        <v>1632</v>
      </c>
      <c r="I78" s="1832" t="s">
        <v>1505</v>
      </c>
      <c r="J78" s="1833" t="s">
        <v>1342</v>
      </c>
      <c r="K78" s="1833" t="s">
        <v>1342</v>
      </c>
      <c r="L78" s="1833" t="s">
        <v>1342</v>
      </c>
      <c r="M78" s="1833" t="s">
        <v>1342</v>
      </c>
      <c r="N78" s="1865" t="s">
        <v>1633</v>
      </c>
      <c r="O78" s="1866"/>
      <c r="P78" s="1724">
        <v>5</v>
      </c>
      <c r="Q78" s="1724"/>
      <c r="R78" s="3897"/>
      <c r="S78" s="3898"/>
      <c r="T78" s="3899"/>
      <c r="U78" s="1696"/>
      <c r="V78" s="1725">
        <f t="shared" si="1"/>
        <v>0</v>
      </c>
      <c r="W78" s="3867"/>
      <c r="X78" s="1667"/>
    </row>
    <row r="79" spans="2:24" s="1797" customFormat="1" ht="65.25" customHeight="1">
      <c r="B79" s="3894">
        <v>18</v>
      </c>
      <c r="C79" s="3903" t="s">
        <v>1634</v>
      </c>
      <c r="D79" s="1938" t="s">
        <v>1635</v>
      </c>
      <c r="E79" s="1792" t="s">
        <v>1006</v>
      </c>
      <c r="F79" s="1867" t="s">
        <v>1636</v>
      </c>
      <c r="G79" s="2140" t="s">
        <v>1352</v>
      </c>
      <c r="H79" s="1868" t="s">
        <v>1637</v>
      </c>
      <c r="I79" s="1791" t="s">
        <v>1638</v>
      </c>
      <c r="J79" s="1794" t="s">
        <v>1342</v>
      </c>
      <c r="K79" s="1794" t="s">
        <v>1342</v>
      </c>
      <c r="L79" s="1794" t="s">
        <v>1342</v>
      </c>
      <c r="M79" s="1794" t="s">
        <v>1342</v>
      </c>
      <c r="N79" s="1869" t="s">
        <v>1639</v>
      </c>
      <c r="O79" s="1870"/>
      <c r="P79" s="1710">
        <v>5</v>
      </c>
      <c r="Q79" s="1710"/>
      <c r="R79" s="3887">
        <f>IF(S79=0,0,SUM(Q79:Q84)/SUMIF(Q79:Q84,"&gt;=0",P79:P84))</f>
        <v>0</v>
      </c>
      <c r="S79" s="3889">
        <f>IF(COUNTA(Q79:Q84)=0,0,6)</f>
        <v>0</v>
      </c>
      <c r="T79" s="3891">
        <f>R79*S79</f>
        <v>0</v>
      </c>
      <c r="U79" s="1696"/>
      <c r="V79" s="1711">
        <f t="shared" si="1"/>
        <v>0</v>
      </c>
      <c r="W79" s="3866" t="e">
        <f>SUM(Q79:Q84)/(COUNT(Q79:Q84)*5)*100+SUM(V79:V84)</f>
        <v>#DIV/0!</v>
      </c>
      <c r="X79" s="1667"/>
    </row>
    <row r="80" spans="2:24" s="1797" customFormat="1" ht="64.5" customHeight="1">
      <c r="B80" s="3894"/>
      <c r="C80" s="3872"/>
      <c r="D80" s="3901" t="s">
        <v>1640</v>
      </c>
      <c r="E80" s="1799" t="s">
        <v>1006</v>
      </c>
      <c r="F80" s="1799" t="s">
        <v>1641</v>
      </c>
      <c r="G80" s="1843" t="s">
        <v>1352</v>
      </c>
      <c r="H80" s="1805" t="s">
        <v>1642</v>
      </c>
      <c r="I80" s="1798" t="s">
        <v>2000</v>
      </c>
      <c r="J80" s="1941" t="s">
        <v>1342</v>
      </c>
      <c r="K80" s="1941" t="s">
        <v>1342</v>
      </c>
      <c r="L80" s="1941" t="s">
        <v>1342</v>
      </c>
      <c r="M80" s="1941" t="s">
        <v>1342</v>
      </c>
      <c r="N80" s="1801" t="s">
        <v>1643</v>
      </c>
      <c r="O80" s="1802"/>
      <c r="P80" s="1719">
        <v>4</v>
      </c>
      <c r="Q80" s="1719"/>
      <c r="R80" s="3897"/>
      <c r="S80" s="3898"/>
      <c r="T80" s="3899"/>
      <c r="U80" s="1696"/>
      <c r="V80" s="1720">
        <f t="shared" si="1"/>
        <v>0</v>
      </c>
      <c r="W80" s="3893"/>
      <c r="X80" s="1667"/>
    </row>
    <row r="81" spans="2:24" s="1797" customFormat="1" ht="73.5" customHeight="1">
      <c r="B81" s="3894"/>
      <c r="C81" s="3872"/>
      <c r="D81" s="3872"/>
      <c r="E81" s="1799" t="s">
        <v>1009</v>
      </c>
      <c r="F81" s="1799" t="s">
        <v>1644</v>
      </c>
      <c r="G81" s="1843" t="s">
        <v>1352</v>
      </c>
      <c r="H81" s="1805" t="s">
        <v>1645</v>
      </c>
      <c r="I81" s="1798" t="s">
        <v>1646</v>
      </c>
      <c r="J81" s="1941" t="s">
        <v>1342</v>
      </c>
      <c r="K81" s="1941" t="s">
        <v>1342</v>
      </c>
      <c r="L81" s="1941" t="s">
        <v>1342</v>
      </c>
      <c r="M81" s="1941" t="s">
        <v>1342</v>
      </c>
      <c r="N81" s="1801" t="s">
        <v>1647</v>
      </c>
      <c r="O81" s="1802"/>
      <c r="P81" s="1719">
        <v>5</v>
      </c>
      <c r="Q81" s="1719"/>
      <c r="R81" s="3897"/>
      <c r="S81" s="3898"/>
      <c r="T81" s="3899"/>
      <c r="U81" s="1696"/>
      <c r="V81" s="1720">
        <f t="shared" si="1"/>
        <v>0</v>
      </c>
      <c r="W81" s="3893"/>
      <c r="X81" s="1667"/>
    </row>
    <row r="82" spans="2:24" s="1797" customFormat="1" ht="85.5" customHeight="1">
      <c r="B82" s="3894"/>
      <c r="C82" s="3872"/>
      <c r="D82" s="3872"/>
      <c r="E82" s="1799" t="s">
        <v>1010</v>
      </c>
      <c r="F82" s="1799" t="s">
        <v>1648</v>
      </c>
      <c r="G82" s="1843" t="s">
        <v>1352</v>
      </c>
      <c r="H82" s="1800" t="s">
        <v>1649</v>
      </c>
      <c r="I82" s="1798" t="s">
        <v>1650</v>
      </c>
      <c r="J82" s="1806" t="s">
        <v>1342</v>
      </c>
      <c r="K82" s="1806" t="s">
        <v>1342</v>
      </c>
      <c r="L82" s="1806" t="s">
        <v>1342</v>
      </c>
      <c r="M82" s="1806" t="s">
        <v>1342</v>
      </c>
      <c r="N82" s="1801" t="s">
        <v>1651</v>
      </c>
      <c r="O82" s="1802"/>
      <c r="P82" s="1719">
        <v>5</v>
      </c>
      <c r="Q82" s="1719"/>
      <c r="R82" s="3897"/>
      <c r="S82" s="3898"/>
      <c r="T82" s="3899"/>
      <c r="U82" s="1696"/>
      <c r="V82" s="1720">
        <f t="shared" si="1"/>
        <v>0</v>
      </c>
      <c r="W82" s="3893"/>
      <c r="X82" s="1667"/>
    </row>
    <row r="83" spans="2:24" s="1797" customFormat="1" ht="53.25" customHeight="1">
      <c r="B83" s="3894"/>
      <c r="C83" s="3872"/>
      <c r="D83" s="3909"/>
      <c r="E83" s="1841" t="s">
        <v>1011</v>
      </c>
      <c r="F83" s="1819" t="s">
        <v>1652</v>
      </c>
      <c r="G83" s="2130" t="s">
        <v>1352</v>
      </c>
      <c r="H83" s="1871" t="s">
        <v>1653</v>
      </c>
      <c r="I83" s="1798" t="s">
        <v>1654</v>
      </c>
      <c r="J83" s="1806" t="s">
        <v>1342</v>
      </c>
      <c r="K83" s="1806" t="s">
        <v>1342</v>
      </c>
      <c r="L83" s="1806" t="s">
        <v>1342</v>
      </c>
      <c r="M83" s="1806" t="s">
        <v>1342</v>
      </c>
      <c r="N83" s="1820"/>
      <c r="O83" s="1821"/>
      <c r="P83" s="1719">
        <v>5</v>
      </c>
      <c r="Q83" s="1719"/>
      <c r="R83" s="3897"/>
      <c r="S83" s="3898"/>
      <c r="T83" s="3899"/>
      <c r="U83" s="1696"/>
      <c r="V83" s="1720">
        <f t="shared" si="1"/>
        <v>0</v>
      </c>
      <c r="W83" s="3893"/>
      <c r="X83" s="1667"/>
    </row>
    <row r="84" spans="2:24" s="1797" customFormat="1" ht="112.5" customHeight="1" thickBot="1">
      <c r="B84" s="3894"/>
      <c r="C84" s="3873"/>
      <c r="D84" s="1939" t="s">
        <v>1655</v>
      </c>
      <c r="E84" s="1804" t="s">
        <v>1006</v>
      </c>
      <c r="F84" s="1804" t="s">
        <v>1656</v>
      </c>
      <c r="G84" s="2127" t="s">
        <v>1352</v>
      </c>
      <c r="H84" s="1872" t="s">
        <v>1657</v>
      </c>
      <c r="I84" s="1809" t="s">
        <v>1658</v>
      </c>
      <c r="J84" s="1942" t="s">
        <v>1342</v>
      </c>
      <c r="K84" s="1942" t="s">
        <v>1342</v>
      </c>
      <c r="L84" s="1942" t="s">
        <v>1342</v>
      </c>
      <c r="M84" s="1942" t="s">
        <v>1342</v>
      </c>
      <c r="N84" s="1812" t="s">
        <v>1659</v>
      </c>
      <c r="O84" s="1813"/>
      <c r="P84" s="1724">
        <v>5</v>
      </c>
      <c r="Q84" s="1724"/>
      <c r="R84" s="3907"/>
      <c r="S84" s="3908"/>
      <c r="T84" s="3900"/>
      <c r="U84" s="1696"/>
      <c r="V84" s="1725">
        <f t="shared" si="1"/>
        <v>0</v>
      </c>
      <c r="W84" s="3867"/>
      <c r="X84" s="1667"/>
    </row>
    <row r="85" spans="2:24" s="1797" customFormat="1" ht="65.25" customHeight="1">
      <c r="B85" s="3904">
        <v>19</v>
      </c>
      <c r="C85" s="3903" t="s">
        <v>1660</v>
      </c>
      <c r="D85" s="3886" t="s">
        <v>1661</v>
      </c>
      <c r="E85" s="1792" t="s">
        <v>1006</v>
      </c>
      <c r="F85" s="1867" t="s">
        <v>1662</v>
      </c>
      <c r="G85" s="2140" t="s">
        <v>1352</v>
      </c>
      <c r="H85" s="1793" t="s">
        <v>1301</v>
      </c>
      <c r="I85" s="1791" t="s">
        <v>1663</v>
      </c>
      <c r="J85" s="1794" t="s">
        <v>1342</v>
      </c>
      <c r="K85" s="1794" t="s">
        <v>1342</v>
      </c>
      <c r="L85" s="1794" t="s">
        <v>1342</v>
      </c>
      <c r="M85" s="1794" t="s">
        <v>1342</v>
      </c>
      <c r="N85" s="1869" t="s">
        <v>1664</v>
      </c>
      <c r="O85" s="1870"/>
      <c r="P85" s="1710">
        <v>5</v>
      </c>
      <c r="Q85" s="1710"/>
      <c r="R85" s="3887">
        <f>IF(S85=0,0,SUM(Q85:Q88)/SUMIF(Q85:Q88,"&gt;=0",P85:P88))</f>
        <v>0</v>
      </c>
      <c r="S85" s="3889">
        <f>IF(COUNTA(Q85:Q88)=0,0,4)</f>
        <v>0</v>
      </c>
      <c r="T85" s="3891">
        <f>R85*S85</f>
        <v>0</v>
      </c>
      <c r="U85" s="1696"/>
      <c r="V85" s="1711">
        <f t="shared" si="1"/>
        <v>0</v>
      </c>
      <c r="W85" s="3866" t="e">
        <f>SUM(Q85:Q88)/(COUNT(Q85:Q88)*5)*100+SUM(V85:V88)</f>
        <v>#DIV/0!</v>
      </c>
      <c r="X85" s="1667"/>
    </row>
    <row r="86" spans="2:24" s="1797" customFormat="1" ht="35.25" customHeight="1">
      <c r="B86" s="3894"/>
      <c r="C86" s="3872"/>
      <c r="D86" s="3872"/>
      <c r="E86" s="1799" t="s">
        <v>1009</v>
      </c>
      <c r="F86" s="1819" t="s">
        <v>1665</v>
      </c>
      <c r="G86" s="2130" t="s">
        <v>1352</v>
      </c>
      <c r="H86" s="1800" t="s">
        <v>1666</v>
      </c>
      <c r="I86" s="1798" t="s">
        <v>1667</v>
      </c>
      <c r="J86" s="1941" t="s">
        <v>1342</v>
      </c>
      <c r="K86" s="1941" t="s">
        <v>1342</v>
      </c>
      <c r="L86" s="1941" t="s">
        <v>1342</v>
      </c>
      <c r="M86" s="1941" t="s">
        <v>1342</v>
      </c>
      <c r="N86" s="1820" t="s">
        <v>1668</v>
      </c>
      <c r="O86" s="1821"/>
      <c r="P86" s="1719">
        <v>5</v>
      </c>
      <c r="Q86" s="1719"/>
      <c r="R86" s="3897"/>
      <c r="S86" s="3898"/>
      <c r="T86" s="3899"/>
      <c r="U86" s="1696"/>
      <c r="V86" s="1720">
        <f t="shared" si="1"/>
        <v>0</v>
      </c>
      <c r="W86" s="3893"/>
      <c r="X86" s="1667"/>
    </row>
    <row r="87" spans="2:24" s="1797" customFormat="1" ht="78" customHeight="1">
      <c r="B87" s="3894"/>
      <c r="C87" s="3872"/>
      <c r="D87" s="3872"/>
      <c r="E87" s="1799" t="s">
        <v>1010</v>
      </c>
      <c r="F87" s="1819" t="s">
        <v>1669</v>
      </c>
      <c r="G87" s="2130" t="s">
        <v>1352</v>
      </c>
      <c r="H87" s="1800" t="s">
        <v>1670</v>
      </c>
      <c r="I87" s="1798" t="s">
        <v>1671</v>
      </c>
      <c r="J87" s="1806" t="s">
        <v>1342</v>
      </c>
      <c r="K87" s="1806" t="s">
        <v>1342</v>
      </c>
      <c r="L87" s="1806" t="s">
        <v>1342</v>
      </c>
      <c r="M87" s="1806" t="s">
        <v>1342</v>
      </c>
      <c r="N87" s="1873" t="s">
        <v>1672</v>
      </c>
      <c r="O87" s="1862"/>
      <c r="P87" s="1719">
        <v>4</v>
      </c>
      <c r="Q87" s="1719"/>
      <c r="R87" s="3897"/>
      <c r="S87" s="3898"/>
      <c r="T87" s="3899"/>
      <c r="U87" s="1696"/>
      <c r="V87" s="1720">
        <f t="shared" si="1"/>
        <v>0</v>
      </c>
      <c r="W87" s="3893"/>
      <c r="X87" s="1667"/>
    </row>
    <row r="88" spans="2:24" s="1797" customFormat="1" ht="59.25" customHeight="1" thickBot="1">
      <c r="B88" s="3895"/>
      <c r="C88" s="3873"/>
      <c r="D88" s="3873"/>
      <c r="E88" s="1824" t="s">
        <v>1011</v>
      </c>
      <c r="F88" s="1825" t="s">
        <v>1673</v>
      </c>
      <c r="G88" s="2131" t="s">
        <v>1352</v>
      </c>
      <c r="H88" s="1874" t="s">
        <v>1674</v>
      </c>
      <c r="I88" s="1840" t="s">
        <v>1675</v>
      </c>
      <c r="J88" s="1942" t="s">
        <v>1342</v>
      </c>
      <c r="K88" s="1942" t="s">
        <v>1342</v>
      </c>
      <c r="L88" s="1942" t="s">
        <v>1342</v>
      </c>
      <c r="M88" s="1942" t="s">
        <v>1342</v>
      </c>
      <c r="N88" s="1875" t="s">
        <v>1672</v>
      </c>
      <c r="O88" s="1827"/>
      <c r="P88" s="1724">
        <v>5</v>
      </c>
      <c r="Q88" s="1724"/>
      <c r="R88" s="3897"/>
      <c r="S88" s="3890"/>
      <c r="T88" s="3899"/>
      <c r="U88" s="1696"/>
      <c r="V88" s="1725">
        <f t="shared" si="1"/>
        <v>0</v>
      </c>
      <c r="W88" s="3867"/>
      <c r="X88" s="1667"/>
    </row>
    <row r="89" spans="2:24" s="1797" customFormat="1" ht="85.5" customHeight="1">
      <c r="B89" s="3894">
        <v>20</v>
      </c>
      <c r="C89" s="3903" t="s">
        <v>1676</v>
      </c>
      <c r="D89" s="3886" t="s">
        <v>1677</v>
      </c>
      <c r="E89" s="1836" t="s">
        <v>1006</v>
      </c>
      <c r="F89" s="1859" t="s">
        <v>1678</v>
      </c>
      <c r="G89" s="2141" t="s">
        <v>1352</v>
      </c>
      <c r="H89" s="1876" t="s">
        <v>1679</v>
      </c>
      <c r="I89" s="1850" t="s">
        <v>1680</v>
      </c>
      <c r="J89" s="1794" t="s">
        <v>1342</v>
      </c>
      <c r="K89" s="1794" t="s">
        <v>1342</v>
      </c>
      <c r="L89" s="1794" t="s">
        <v>1342</v>
      </c>
      <c r="M89" s="1794" t="s">
        <v>1342</v>
      </c>
      <c r="N89" s="1877" t="s">
        <v>1681</v>
      </c>
      <c r="O89" s="1878"/>
      <c r="P89" s="1710">
        <v>5</v>
      </c>
      <c r="Q89" s="1710"/>
      <c r="R89" s="3887">
        <f>IF(S89=0,0,SUM(Q89:Q95)/SUMIF(Q89:Q95,"&gt;=0",P89:P95))</f>
        <v>0</v>
      </c>
      <c r="S89" s="3889">
        <f>IF(COUNTA(Q89:Q95)=0,0,6)</f>
        <v>0</v>
      </c>
      <c r="T89" s="3891">
        <f>R89*S89</f>
        <v>0</v>
      </c>
      <c r="U89" s="1696"/>
      <c r="V89" s="1711">
        <f t="shared" si="1"/>
        <v>0</v>
      </c>
      <c r="W89" s="3866" t="e">
        <f>SUM(Q89:Q95)/(COUNT(Q89:Q95)*5)*100+SUM(V89:V95)</f>
        <v>#DIV/0!</v>
      </c>
      <c r="X89" s="1667"/>
    </row>
    <row r="90" spans="2:24" s="1797" customFormat="1" ht="119.25" customHeight="1">
      <c r="B90" s="3894"/>
      <c r="C90" s="3872"/>
      <c r="D90" s="3872"/>
      <c r="E90" s="1804" t="s">
        <v>1009</v>
      </c>
      <c r="F90" s="1879" t="s">
        <v>1682</v>
      </c>
      <c r="G90" s="2137" t="s">
        <v>1352</v>
      </c>
      <c r="H90" s="1800" t="s">
        <v>1683</v>
      </c>
      <c r="I90" s="1803" t="s">
        <v>1684</v>
      </c>
      <c r="J90" s="1941" t="s">
        <v>1342</v>
      </c>
      <c r="K90" s="1941" t="s">
        <v>1342</v>
      </c>
      <c r="L90" s="1941" t="s">
        <v>1342</v>
      </c>
      <c r="M90" s="1941" t="s">
        <v>1342</v>
      </c>
      <c r="N90" s="1861" t="s">
        <v>1685</v>
      </c>
      <c r="O90" s="1862"/>
      <c r="P90" s="1719">
        <v>5</v>
      </c>
      <c r="Q90" s="1719"/>
      <c r="R90" s="3897"/>
      <c r="S90" s="3898"/>
      <c r="T90" s="3899"/>
      <c r="U90" s="1696"/>
      <c r="V90" s="1720">
        <f t="shared" si="1"/>
        <v>0</v>
      </c>
      <c r="W90" s="3893"/>
      <c r="X90" s="1667"/>
    </row>
    <row r="91" spans="2:24" s="1797" customFormat="1" ht="99" customHeight="1">
      <c r="B91" s="3894"/>
      <c r="C91" s="3872"/>
      <c r="D91" s="3872"/>
      <c r="E91" s="1804" t="s">
        <v>1010</v>
      </c>
      <c r="F91" s="1819" t="s">
        <v>1686</v>
      </c>
      <c r="G91" s="2130" t="s">
        <v>1352</v>
      </c>
      <c r="H91" s="1800" t="s">
        <v>1687</v>
      </c>
      <c r="I91" s="1798" t="s">
        <v>1688</v>
      </c>
      <c r="J91" s="1806" t="s">
        <v>1342</v>
      </c>
      <c r="K91" s="1806" t="s">
        <v>1342</v>
      </c>
      <c r="L91" s="1806" t="s">
        <v>1342</v>
      </c>
      <c r="M91" s="1806" t="s">
        <v>1342</v>
      </c>
      <c r="N91" s="1820" t="s">
        <v>1689</v>
      </c>
      <c r="O91" s="1821"/>
      <c r="P91" s="1719">
        <v>5</v>
      </c>
      <c r="Q91" s="1719"/>
      <c r="R91" s="3897"/>
      <c r="S91" s="3898"/>
      <c r="T91" s="3899"/>
      <c r="U91" s="1696"/>
      <c r="V91" s="1720">
        <f t="shared" si="1"/>
        <v>0</v>
      </c>
      <c r="W91" s="3893"/>
      <c r="X91" s="1667"/>
    </row>
    <row r="92" spans="2:24" s="1829" customFormat="1" ht="111.75" customHeight="1">
      <c r="B92" s="3894"/>
      <c r="C92" s="3872"/>
      <c r="D92" s="3872"/>
      <c r="E92" s="1799" t="s">
        <v>1011</v>
      </c>
      <c r="F92" s="1799" t="s">
        <v>1690</v>
      </c>
      <c r="G92" s="1843" t="s">
        <v>1352</v>
      </c>
      <c r="H92" s="1800" t="s">
        <v>1691</v>
      </c>
      <c r="I92" s="1799" t="s">
        <v>1692</v>
      </c>
      <c r="J92" s="1806" t="s">
        <v>1342</v>
      </c>
      <c r="K92" s="1806" t="s">
        <v>1342</v>
      </c>
      <c r="L92" s="1806" t="s">
        <v>1342</v>
      </c>
      <c r="M92" s="1806" t="s">
        <v>1342</v>
      </c>
      <c r="N92" s="1801" t="s">
        <v>1693</v>
      </c>
      <c r="O92" s="1802"/>
      <c r="P92" s="1719">
        <v>5</v>
      </c>
      <c r="Q92" s="1719"/>
      <c r="R92" s="3897"/>
      <c r="S92" s="3898"/>
      <c r="T92" s="3899"/>
      <c r="U92" s="1696"/>
      <c r="V92" s="1720">
        <f t="shared" si="1"/>
        <v>0</v>
      </c>
      <c r="W92" s="3893"/>
      <c r="X92" s="1667"/>
    </row>
    <row r="93" spans="2:24" s="1829" customFormat="1" ht="87.75" customHeight="1">
      <c r="B93" s="3894"/>
      <c r="C93" s="3872"/>
      <c r="D93" s="3872"/>
      <c r="E93" s="1799" t="s">
        <v>1012</v>
      </c>
      <c r="F93" s="1799" t="s">
        <v>1694</v>
      </c>
      <c r="G93" s="1843" t="s">
        <v>1352</v>
      </c>
      <c r="H93" s="1800" t="s">
        <v>1695</v>
      </c>
      <c r="I93" s="1799" t="s">
        <v>1696</v>
      </c>
      <c r="J93" s="1806" t="s">
        <v>1342</v>
      </c>
      <c r="K93" s="1806" t="s">
        <v>1342</v>
      </c>
      <c r="L93" s="1806" t="s">
        <v>1342</v>
      </c>
      <c r="M93" s="1806" t="s">
        <v>1342</v>
      </c>
      <c r="N93" s="1880" t="s">
        <v>1697</v>
      </c>
      <c r="O93" s="1802"/>
      <c r="P93" s="1719">
        <v>5</v>
      </c>
      <c r="Q93" s="1719"/>
      <c r="R93" s="3897"/>
      <c r="S93" s="3898"/>
      <c r="T93" s="3899"/>
      <c r="U93" s="1696"/>
      <c r="V93" s="1720">
        <f t="shared" si="1"/>
        <v>0</v>
      </c>
      <c r="W93" s="3893"/>
      <c r="X93" s="1667"/>
    </row>
    <row r="94" spans="2:24" s="1829" customFormat="1" ht="45" customHeight="1">
      <c r="B94" s="3894"/>
      <c r="C94" s="3872"/>
      <c r="D94" s="3872"/>
      <c r="E94" s="1804" t="s">
        <v>1013</v>
      </c>
      <c r="F94" s="1799" t="s">
        <v>1698</v>
      </c>
      <c r="G94" s="1843" t="s">
        <v>1352</v>
      </c>
      <c r="H94" s="1805" t="s">
        <v>1699</v>
      </c>
      <c r="I94" s="1798" t="s">
        <v>1700</v>
      </c>
      <c r="J94" s="1941" t="s">
        <v>1342</v>
      </c>
      <c r="K94" s="1941" t="s">
        <v>1342</v>
      </c>
      <c r="L94" s="1941" t="s">
        <v>1342</v>
      </c>
      <c r="M94" s="1941" t="s">
        <v>1342</v>
      </c>
      <c r="N94" s="1880" t="s">
        <v>1701</v>
      </c>
      <c r="O94" s="1802"/>
      <c r="P94" s="1719">
        <v>4</v>
      </c>
      <c r="Q94" s="1719"/>
      <c r="R94" s="3897"/>
      <c r="S94" s="3898"/>
      <c r="T94" s="3899"/>
      <c r="U94" s="1696"/>
      <c r="V94" s="1720">
        <f t="shared" si="1"/>
        <v>0</v>
      </c>
      <c r="W94" s="3893"/>
      <c r="X94" s="1667"/>
    </row>
    <row r="95" spans="2:24" s="1829" customFormat="1" ht="108.75" customHeight="1" thickBot="1">
      <c r="B95" s="3894"/>
      <c r="C95" s="3873"/>
      <c r="D95" s="3873"/>
      <c r="E95" s="1830" t="s">
        <v>1702</v>
      </c>
      <c r="F95" s="1830" t="s">
        <v>1703</v>
      </c>
      <c r="G95" s="2132" t="s">
        <v>1352</v>
      </c>
      <c r="H95" s="1881" t="s">
        <v>1704</v>
      </c>
      <c r="I95" s="1832" t="s">
        <v>1705</v>
      </c>
      <c r="J95" s="1833" t="s">
        <v>1342</v>
      </c>
      <c r="K95" s="1833" t="s">
        <v>1342</v>
      </c>
      <c r="L95" s="1833" t="s">
        <v>1342</v>
      </c>
      <c r="M95" s="1833" t="s">
        <v>1342</v>
      </c>
      <c r="N95" s="1882" t="s">
        <v>1706</v>
      </c>
      <c r="O95" s="1835"/>
      <c r="P95" s="1724">
        <v>5</v>
      </c>
      <c r="Q95" s="1724"/>
      <c r="R95" s="3888"/>
      <c r="S95" s="3890"/>
      <c r="T95" s="3900"/>
      <c r="U95" s="1696"/>
      <c r="V95" s="1725">
        <f t="shared" si="1"/>
        <v>0</v>
      </c>
      <c r="W95" s="3867"/>
      <c r="X95" s="1667"/>
    </row>
    <row r="96" spans="2:24" s="1829" customFormat="1" ht="51" customHeight="1">
      <c r="B96" s="3883">
        <v>21</v>
      </c>
      <c r="C96" s="3903" t="s">
        <v>1707</v>
      </c>
      <c r="D96" s="3904" t="s">
        <v>1708</v>
      </c>
      <c r="E96" s="1836" t="s">
        <v>1006</v>
      </c>
      <c r="F96" s="1836" t="s">
        <v>1709</v>
      </c>
      <c r="G96" s="2133"/>
      <c r="H96" s="1849" t="s">
        <v>1710</v>
      </c>
      <c r="I96" s="1850" t="s">
        <v>1711</v>
      </c>
      <c r="J96" s="1844" t="s">
        <v>1342</v>
      </c>
      <c r="K96" s="1844" t="s">
        <v>1342</v>
      </c>
      <c r="L96" s="1844" t="s">
        <v>1342</v>
      </c>
      <c r="M96" s="1844" t="s">
        <v>1342</v>
      </c>
      <c r="N96" s="1837" t="s">
        <v>1712</v>
      </c>
      <c r="O96" s="1845"/>
      <c r="P96" s="1710">
        <v>5</v>
      </c>
      <c r="Q96" s="1710"/>
      <c r="R96" s="3905">
        <f>IF(S96=0,0,SUM(Q96:Q98)/SUMIF(Q96:Q98,"&gt;=0",P96:P98))</f>
        <v>0</v>
      </c>
      <c r="S96" s="3889">
        <f>IF(COUNTA(Q96:Q98)=0,0,1)</f>
        <v>0</v>
      </c>
      <c r="T96" s="3891">
        <f>R96*S96</f>
        <v>0</v>
      </c>
      <c r="U96" s="1696"/>
      <c r="V96" s="1711">
        <f t="shared" si="1"/>
        <v>0</v>
      </c>
      <c r="W96" s="3866" t="e">
        <f>SUM(Q96:Q98)/(COUNT(Q96:Q98)*5)*100+SUM(V96:V98)</f>
        <v>#DIV/0!</v>
      </c>
      <c r="X96" s="1667"/>
    </row>
    <row r="97" spans="2:24" s="1829" customFormat="1" ht="65.25" customHeight="1">
      <c r="B97" s="3894"/>
      <c r="C97" s="3872"/>
      <c r="D97" s="3869"/>
      <c r="E97" s="1810" t="s">
        <v>1009</v>
      </c>
      <c r="F97" s="1814" t="s">
        <v>1713</v>
      </c>
      <c r="G97" s="2129"/>
      <c r="H97" s="1951" t="s">
        <v>1714</v>
      </c>
      <c r="I97" s="1815" t="s">
        <v>1715</v>
      </c>
      <c r="J97" s="1941" t="s">
        <v>1342</v>
      </c>
      <c r="K97" s="1941" t="s">
        <v>1342</v>
      </c>
      <c r="L97" s="1941" t="s">
        <v>1342</v>
      </c>
      <c r="M97" s="1941" t="s">
        <v>1342</v>
      </c>
      <c r="N97" s="1816" t="s">
        <v>1716</v>
      </c>
      <c r="O97" s="1817"/>
      <c r="P97" s="1719">
        <v>4</v>
      </c>
      <c r="Q97" s="1719"/>
      <c r="R97" s="3906"/>
      <c r="S97" s="3898"/>
      <c r="T97" s="3899"/>
      <c r="U97" s="1696"/>
      <c r="V97" s="1720">
        <f t="shared" si="1"/>
        <v>0</v>
      </c>
      <c r="W97" s="3893"/>
      <c r="X97" s="1667"/>
    </row>
    <row r="98" spans="2:24" s="1829" customFormat="1" ht="44.25" customHeight="1" thickBot="1">
      <c r="B98" s="3870"/>
      <c r="C98" s="3873"/>
      <c r="D98" s="3870"/>
      <c r="E98" s="1883" t="s">
        <v>1010</v>
      </c>
      <c r="F98" s="1830" t="s">
        <v>1717</v>
      </c>
      <c r="G98" s="2132"/>
      <c r="H98" s="1831" t="s">
        <v>1718</v>
      </c>
      <c r="I98" s="1832" t="s">
        <v>1719</v>
      </c>
      <c r="J98" s="1833" t="s">
        <v>1342</v>
      </c>
      <c r="K98" s="1833" t="s">
        <v>1342</v>
      </c>
      <c r="L98" s="1833" t="s">
        <v>1342</v>
      </c>
      <c r="M98" s="1833" t="s">
        <v>1342</v>
      </c>
      <c r="N98" s="1834"/>
      <c r="O98" s="1835"/>
      <c r="P98" s="1724">
        <v>5</v>
      </c>
      <c r="Q98" s="1724"/>
      <c r="R98" s="3906"/>
      <c r="S98" s="3890"/>
      <c r="T98" s="3899"/>
      <c r="U98" s="1696"/>
      <c r="V98" s="1725">
        <f t="shared" si="1"/>
        <v>0</v>
      </c>
      <c r="W98" s="3867"/>
      <c r="X98" s="1667"/>
    </row>
    <row r="99" spans="2:24" s="1797" customFormat="1" ht="48" customHeight="1">
      <c r="B99" s="3883">
        <v>22</v>
      </c>
      <c r="C99" s="3884" t="s">
        <v>1720</v>
      </c>
      <c r="D99" s="3886" t="s">
        <v>1721</v>
      </c>
      <c r="E99" s="1836" t="s">
        <v>1006</v>
      </c>
      <c r="F99" s="1850" t="s">
        <v>1722</v>
      </c>
      <c r="G99" s="2133" t="s">
        <v>1352</v>
      </c>
      <c r="H99" s="1849" t="s">
        <v>1723</v>
      </c>
      <c r="I99" s="1850" t="s">
        <v>1724</v>
      </c>
      <c r="J99" s="1844" t="s">
        <v>1342</v>
      </c>
      <c r="K99" s="1844" t="s">
        <v>1342</v>
      </c>
      <c r="L99" s="1844" t="s">
        <v>1342</v>
      </c>
      <c r="M99" s="1844" t="s">
        <v>1342</v>
      </c>
      <c r="N99" s="1837" t="s">
        <v>1725</v>
      </c>
      <c r="O99" s="1845"/>
      <c r="P99" s="1710">
        <v>5</v>
      </c>
      <c r="Q99" s="1710"/>
      <c r="R99" s="3887">
        <f>IF(S99=0,0,SUM(Q99:Q102)/SUMIF(Q99:Q102,"&gt;=0",P99:P102))</f>
        <v>0</v>
      </c>
      <c r="S99" s="3889">
        <f>IF(COUNTA(Q99:Q102)=0,0,4)</f>
        <v>0</v>
      </c>
      <c r="T99" s="3891">
        <f>R99*S99</f>
        <v>0</v>
      </c>
      <c r="U99" s="1696"/>
      <c r="V99" s="1711">
        <f t="shared" si="1"/>
        <v>0</v>
      </c>
      <c r="W99" s="3866" t="e">
        <f>SUM(Q99:Q102)/(COUNT(Q99:Q102)*5)*100+SUM(V99:V102)</f>
        <v>#DIV/0!</v>
      </c>
      <c r="X99" s="1667"/>
    </row>
    <row r="100" spans="2:24" s="1797" customFormat="1" ht="39.950000000000003" customHeight="1">
      <c r="B100" s="3894"/>
      <c r="C100" s="3896"/>
      <c r="D100" s="3872"/>
      <c r="E100" s="1810" t="s">
        <v>1009</v>
      </c>
      <c r="F100" s="1809" t="s">
        <v>1726</v>
      </c>
      <c r="G100" s="2128" t="s">
        <v>1352</v>
      </c>
      <c r="H100" s="1884" t="s">
        <v>1727</v>
      </c>
      <c r="I100" s="1815" t="s">
        <v>1728</v>
      </c>
      <c r="J100" s="1828" t="s">
        <v>1342</v>
      </c>
      <c r="K100" s="1828" t="s">
        <v>1342</v>
      </c>
      <c r="L100" s="1828" t="s">
        <v>1342</v>
      </c>
      <c r="M100" s="1828" t="s">
        <v>1342</v>
      </c>
      <c r="N100" s="1812"/>
      <c r="O100" s="1813"/>
      <c r="P100" s="1719">
        <v>5</v>
      </c>
      <c r="Q100" s="1719"/>
      <c r="R100" s="3897"/>
      <c r="S100" s="3898"/>
      <c r="T100" s="3899"/>
      <c r="U100" s="1696"/>
      <c r="V100" s="1720">
        <f t="shared" si="1"/>
        <v>0</v>
      </c>
      <c r="W100" s="3893"/>
      <c r="X100" s="1667"/>
    </row>
    <row r="101" spans="2:24" s="1797" customFormat="1" ht="64.5" customHeight="1">
      <c r="B101" s="3894"/>
      <c r="C101" s="3896"/>
      <c r="D101" s="3901" t="s">
        <v>1729</v>
      </c>
      <c r="E101" s="1799" t="s">
        <v>1006</v>
      </c>
      <c r="F101" s="1819" t="s">
        <v>1730</v>
      </c>
      <c r="G101" s="2130" t="s">
        <v>1352</v>
      </c>
      <c r="H101" s="1805" t="s">
        <v>1731</v>
      </c>
      <c r="I101" s="1798" t="s">
        <v>1732</v>
      </c>
      <c r="J101" s="1806" t="s">
        <v>1342</v>
      </c>
      <c r="K101" s="1806" t="s">
        <v>1342</v>
      </c>
      <c r="L101" s="1806" t="s">
        <v>1342</v>
      </c>
      <c r="M101" s="1806" t="s">
        <v>1342</v>
      </c>
      <c r="N101" s="1820" t="s">
        <v>1733</v>
      </c>
      <c r="O101" s="1821"/>
      <c r="P101" s="1719">
        <v>5</v>
      </c>
      <c r="Q101" s="1719"/>
      <c r="R101" s="3897"/>
      <c r="S101" s="3898"/>
      <c r="T101" s="3899"/>
      <c r="U101" s="1696"/>
      <c r="V101" s="1720">
        <f t="shared" si="1"/>
        <v>0</v>
      </c>
      <c r="W101" s="3893"/>
      <c r="X101" s="1667"/>
    </row>
    <row r="102" spans="2:24" s="1797" customFormat="1" ht="34.5" customHeight="1" thickBot="1">
      <c r="B102" s="3895"/>
      <c r="C102" s="3885"/>
      <c r="D102" s="3902"/>
      <c r="E102" s="1824" t="s">
        <v>1009</v>
      </c>
      <c r="F102" s="1824" t="s">
        <v>1734</v>
      </c>
      <c r="G102" s="2134" t="s">
        <v>1352</v>
      </c>
      <c r="H102" s="1885" t="s">
        <v>1735</v>
      </c>
      <c r="I102" s="1840" t="s">
        <v>1736</v>
      </c>
      <c r="J102" s="1833" t="s">
        <v>1342</v>
      </c>
      <c r="K102" s="1833" t="s">
        <v>1342</v>
      </c>
      <c r="L102" s="1833" t="s">
        <v>1342</v>
      </c>
      <c r="M102" s="1833" t="s">
        <v>1342</v>
      </c>
      <c r="N102" s="1886" t="s">
        <v>1737</v>
      </c>
      <c r="O102" s="1887"/>
      <c r="P102" s="1724">
        <v>5</v>
      </c>
      <c r="Q102" s="1724"/>
      <c r="R102" s="3888"/>
      <c r="S102" s="3890"/>
      <c r="T102" s="3900"/>
      <c r="U102" s="1696"/>
      <c r="V102" s="1725">
        <f t="shared" si="1"/>
        <v>0</v>
      </c>
      <c r="W102" s="3893"/>
      <c r="X102" s="1667"/>
    </row>
    <row r="103" spans="2:24" s="1797" customFormat="1" ht="34.5" customHeight="1">
      <c r="B103" s="3883">
        <v>23</v>
      </c>
      <c r="C103" s="3884" t="s">
        <v>1738</v>
      </c>
      <c r="D103" s="3886"/>
      <c r="E103" s="1836" t="s">
        <v>1006</v>
      </c>
      <c r="F103" s="1836" t="s">
        <v>1739</v>
      </c>
      <c r="G103" s="2133"/>
      <c r="H103" s="1793" t="s">
        <v>1740</v>
      </c>
      <c r="I103" s="1850" t="s">
        <v>1741</v>
      </c>
      <c r="J103" s="1844" t="s">
        <v>1342</v>
      </c>
      <c r="K103" s="1844" t="s">
        <v>1342</v>
      </c>
      <c r="L103" s="1844" t="s">
        <v>1342</v>
      </c>
      <c r="M103" s="1844" t="s">
        <v>1342</v>
      </c>
      <c r="N103" s="1888"/>
      <c r="O103" s="1845"/>
      <c r="P103" s="1710">
        <v>5</v>
      </c>
      <c r="Q103" s="1710"/>
      <c r="R103" s="3887">
        <f>IF(S103=0,0,SUM(Q103:Q104)/SUMIF(Q103:Q104,"&gt;=0",P103:P104))</f>
        <v>0</v>
      </c>
      <c r="S103" s="3889">
        <f>IF(COUNTA(Q103:Q104)=0,0,1)</f>
        <v>0</v>
      </c>
      <c r="T103" s="3891">
        <f>R103*S103</f>
        <v>0</v>
      </c>
      <c r="U103" s="1696"/>
      <c r="V103" s="1711">
        <f t="shared" si="1"/>
        <v>0</v>
      </c>
      <c r="W103" s="3866" t="e">
        <f>SUM(Q103:Q104)/(COUNT(Q103:Q104)*5)*100+SUM(V103:V104)</f>
        <v>#DIV/0!</v>
      </c>
      <c r="X103" s="1667"/>
    </row>
    <row r="104" spans="2:24" s="1797" customFormat="1" ht="36.75" customHeight="1" thickBot="1">
      <c r="B104" s="3870"/>
      <c r="C104" s="3885"/>
      <c r="D104" s="3873"/>
      <c r="E104" s="1824" t="s">
        <v>1009</v>
      </c>
      <c r="F104" s="1824" t="s">
        <v>1742</v>
      </c>
      <c r="G104" s="2134"/>
      <c r="H104" s="1885" t="s">
        <v>1743</v>
      </c>
      <c r="I104" s="1840"/>
      <c r="J104" s="1942" t="s">
        <v>1342</v>
      </c>
      <c r="K104" s="1942" t="s">
        <v>1342</v>
      </c>
      <c r="L104" s="1942" t="s">
        <v>1342</v>
      </c>
      <c r="M104" s="1942" t="s">
        <v>1342</v>
      </c>
      <c r="N104" s="1886"/>
      <c r="O104" s="1887"/>
      <c r="P104" s="1724">
        <v>5</v>
      </c>
      <c r="Q104" s="1724"/>
      <c r="R104" s="3888"/>
      <c r="S104" s="3890"/>
      <c r="T104" s="3892"/>
      <c r="U104" s="1889"/>
      <c r="V104" s="1725">
        <f t="shared" si="1"/>
        <v>0</v>
      </c>
      <c r="W104" s="3867"/>
      <c r="X104" s="1667"/>
    </row>
    <row r="105" spans="2:24" s="1898" customFormat="1" ht="84" customHeight="1">
      <c r="B105" s="3868">
        <v>24</v>
      </c>
      <c r="C105" s="3871" t="s">
        <v>1744</v>
      </c>
      <c r="D105" s="1937" t="s">
        <v>1745</v>
      </c>
      <c r="E105" s="1810" t="s">
        <v>1006</v>
      </c>
      <c r="F105" s="1810" t="s">
        <v>1746</v>
      </c>
      <c r="G105" s="2128"/>
      <c r="H105" s="1950" t="s">
        <v>1747</v>
      </c>
      <c r="I105" s="1809" t="s">
        <v>1748</v>
      </c>
      <c r="J105" s="1890"/>
      <c r="K105" s="1890"/>
      <c r="L105" s="1890" t="s">
        <v>1749</v>
      </c>
      <c r="M105" s="1890"/>
      <c r="N105" s="1891"/>
      <c r="O105" s="1892"/>
      <c r="P105" s="1893">
        <v>5</v>
      </c>
      <c r="Q105" s="1894"/>
      <c r="R105" s="3874">
        <f>IF(S105=0,0,SUM(Q105:Q108)/SUMIF(Q105:Q108,"&gt;=0",P105:P108))</f>
        <v>0</v>
      </c>
      <c r="S105" s="3877">
        <f>IF(COUNTA(Q105:Q108)=0,0,1)</f>
        <v>0</v>
      </c>
      <c r="T105" s="3874">
        <f>R105*S105</f>
        <v>0</v>
      </c>
      <c r="U105" s="1895"/>
      <c r="V105" s="1896">
        <f t="shared" si="1"/>
        <v>0</v>
      </c>
      <c r="W105" s="3880" t="e">
        <f>SUM(Q105:Q108)/(COUNT(Q105:Q108)*5)*100+SUM(V105:V108)</f>
        <v>#DIV/0!</v>
      </c>
      <c r="X105" s="1897"/>
    </row>
    <row r="106" spans="2:24" s="1898" customFormat="1" ht="62.25" customHeight="1">
      <c r="B106" s="3869"/>
      <c r="C106" s="3872"/>
      <c r="D106" s="1899" t="s">
        <v>1750</v>
      </c>
      <c r="E106" s="1799" t="s">
        <v>1006</v>
      </c>
      <c r="F106" s="1799" t="s">
        <v>1751</v>
      </c>
      <c r="G106" s="1843"/>
      <c r="H106" s="1900" t="s">
        <v>1752</v>
      </c>
      <c r="I106" s="1798" t="s">
        <v>1753</v>
      </c>
      <c r="J106" s="1901"/>
      <c r="K106" s="1901"/>
      <c r="L106" s="1901" t="s">
        <v>1749</v>
      </c>
      <c r="M106" s="1901"/>
      <c r="N106" s="1902"/>
      <c r="O106" s="1903"/>
      <c r="P106" s="1904">
        <v>5</v>
      </c>
      <c r="Q106" s="1905"/>
      <c r="R106" s="3875"/>
      <c r="S106" s="3878"/>
      <c r="T106" s="3875"/>
      <c r="U106" s="1895"/>
      <c r="V106" s="1906">
        <f t="shared" si="1"/>
        <v>0</v>
      </c>
      <c r="W106" s="3881"/>
      <c r="X106" s="1897"/>
    </row>
    <row r="107" spans="2:24" s="1898" customFormat="1" ht="88.5" customHeight="1">
      <c r="B107" s="3869"/>
      <c r="C107" s="3872"/>
      <c r="D107" s="1899" t="s">
        <v>1754</v>
      </c>
      <c r="E107" s="1799" t="s">
        <v>1006</v>
      </c>
      <c r="F107" s="1799" t="s">
        <v>1755</v>
      </c>
      <c r="G107" s="1843"/>
      <c r="H107" s="1900" t="s">
        <v>1756</v>
      </c>
      <c r="I107" s="1798" t="s">
        <v>1757</v>
      </c>
      <c r="J107" s="1901"/>
      <c r="K107" s="1901"/>
      <c r="L107" s="1901" t="s">
        <v>1749</v>
      </c>
      <c r="M107" s="1901"/>
      <c r="N107" s="1902"/>
      <c r="O107" s="1903"/>
      <c r="P107" s="1904">
        <v>5</v>
      </c>
      <c r="Q107" s="1905"/>
      <c r="R107" s="3875"/>
      <c r="S107" s="3878"/>
      <c r="T107" s="3875"/>
      <c r="U107" s="1895"/>
      <c r="V107" s="1906">
        <f t="shared" si="1"/>
        <v>0</v>
      </c>
      <c r="W107" s="3881"/>
      <c r="X107" s="1897"/>
    </row>
    <row r="108" spans="2:24" s="1898" customFormat="1" ht="82.5" customHeight="1" thickBot="1">
      <c r="B108" s="3870"/>
      <c r="C108" s="3873"/>
      <c r="D108" s="1933" t="s">
        <v>1758</v>
      </c>
      <c r="E108" s="1824" t="s">
        <v>1006</v>
      </c>
      <c r="F108" s="1824" t="s">
        <v>1759</v>
      </c>
      <c r="G108" s="2134"/>
      <c r="H108" s="1907" t="s">
        <v>1760</v>
      </c>
      <c r="I108" s="1840" t="s">
        <v>1761</v>
      </c>
      <c r="J108" s="1908"/>
      <c r="K108" s="1908"/>
      <c r="L108" s="1908" t="s">
        <v>1749</v>
      </c>
      <c r="M108" s="1908"/>
      <c r="N108" s="1909"/>
      <c r="O108" s="1910"/>
      <c r="P108" s="1911">
        <v>5</v>
      </c>
      <c r="Q108" s="1912"/>
      <c r="R108" s="3876"/>
      <c r="S108" s="3879"/>
      <c r="T108" s="3876"/>
      <c r="U108" s="1895"/>
      <c r="V108" s="1896">
        <f t="shared" si="1"/>
        <v>0</v>
      </c>
      <c r="W108" s="3882"/>
      <c r="X108" s="1897"/>
    </row>
    <row r="109" spans="2:24" ht="30" customHeight="1" thickBot="1">
      <c r="B109" s="3863" t="s">
        <v>1762</v>
      </c>
      <c r="C109" s="3863"/>
      <c r="D109" s="3863"/>
      <c r="E109" s="3863"/>
      <c r="F109" s="3863"/>
      <c r="G109" s="3863"/>
      <c r="H109" s="3863"/>
      <c r="I109" s="3864"/>
      <c r="J109" s="1681">
        <f>COUNTA(J11:J104)</f>
        <v>93</v>
      </c>
      <c r="K109" s="1681">
        <f>COUNTA(K11:K108)</f>
        <v>68</v>
      </c>
      <c r="L109" s="1681">
        <f>COUNTA(L11:L108)</f>
        <v>97</v>
      </c>
      <c r="M109" s="1681">
        <f>COUNTA(M11:M108)</f>
        <v>69</v>
      </c>
      <c r="N109" s="1913"/>
      <c r="O109" s="1914"/>
      <c r="P109" s="1915"/>
      <c r="Q109" s="1916"/>
      <c r="R109" s="1917"/>
      <c r="S109" s="1918">
        <f>SUM(S13:S104)</f>
        <v>0</v>
      </c>
      <c r="T109" s="1919" t="e">
        <f>SUM(T13:T104)/S109*100+V109</f>
        <v>#DIV/0!</v>
      </c>
      <c r="U109" s="1920"/>
      <c r="V109" s="1918">
        <f>SUM(V13:V104)</f>
        <v>0</v>
      </c>
      <c r="W109" s="1920"/>
    </row>
    <row r="110" spans="2:24" ht="26.25" customHeight="1" thickBot="1">
      <c r="N110" s="1665"/>
      <c r="O110" s="1921"/>
      <c r="P110" s="1921"/>
      <c r="Q110" s="1921"/>
      <c r="R110" s="1921"/>
      <c r="S110" s="1922" t="s">
        <v>1763</v>
      </c>
      <c r="T110" s="1919" t="s">
        <v>1764</v>
      </c>
      <c r="U110" s="1920"/>
      <c r="V110" s="1920"/>
      <c r="W110" s="1920"/>
    </row>
    <row r="111" spans="2:24" ht="13.5" customHeight="1">
      <c r="N111" s="1665"/>
      <c r="O111" s="1665"/>
      <c r="P111" s="1665"/>
      <c r="Q111" s="1665"/>
      <c r="R111" s="1665"/>
      <c r="S111" s="1665"/>
      <c r="T111" s="1921"/>
      <c r="U111" s="1921"/>
      <c r="V111" s="1921"/>
      <c r="W111" s="1921"/>
      <c r="X111" s="1921"/>
    </row>
    <row r="112" spans="2:24" ht="13.5" customHeight="1">
      <c r="P112" s="1665"/>
      <c r="R112" s="3865"/>
      <c r="S112" s="3865"/>
      <c r="T112" s="3865"/>
      <c r="U112" s="3865"/>
      <c r="V112" s="3865"/>
      <c r="W112" s="1943" t="s">
        <v>1765</v>
      </c>
      <c r="X112" s="1665"/>
    </row>
    <row r="113" spans="16:24" ht="13.5" customHeight="1">
      <c r="P113" s="1665"/>
      <c r="R113" s="3862" t="s">
        <v>1766</v>
      </c>
      <c r="S113" s="3862"/>
      <c r="T113" s="3862"/>
      <c r="U113" s="3862"/>
      <c r="V113" s="3862"/>
      <c r="W113" s="1923" t="e">
        <f>IF(W13&lt;0,0,W13)</f>
        <v>#DIV/0!</v>
      </c>
      <c r="X113" s="1665"/>
    </row>
    <row r="114" spans="16:24" ht="13.5" customHeight="1">
      <c r="P114" s="1665"/>
      <c r="R114" s="3862" t="s">
        <v>1767</v>
      </c>
      <c r="S114" s="3862"/>
      <c r="T114" s="3862"/>
      <c r="U114" s="3862"/>
      <c r="V114" s="3862"/>
      <c r="W114" s="1923" t="e">
        <f>IF(W16&lt;0,0,W16)</f>
        <v>#DIV/0!</v>
      </c>
      <c r="X114" s="1665"/>
    </row>
    <row r="115" spans="16:24" ht="13.5" customHeight="1">
      <c r="P115" s="1665"/>
      <c r="R115" s="3862" t="s">
        <v>1768</v>
      </c>
      <c r="S115" s="3862"/>
      <c r="T115" s="3862"/>
      <c r="U115" s="3862"/>
      <c r="V115" s="3862"/>
      <c r="W115" s="1923" t="e">
        <f>IF(W21&lt;0,0,W21)</f>
        <v>#DIV/0!</v>
      </c>
      <c r="X115" s="1665"/>
    </row>
    <row r="116" spans="16:24" ht="13.5" customHeight="1">
      <c r="P116" s="1665"/>
      <c r="R116" s="3862" t="s">
        <v>1769</v>
      </c>
      <c r="S116" s="3862"/>
      <c r="T116" s="3862"/>
      <c r="U116" s="3862"/>
      <c r="V116" s="3862"/>
      <c r="W116" s="1923" t="e">
        <f>IF(W22&lt;0,0,W22)</f>
        <v>#DIV/0!</v>
      </c>
      <c r="X116" s="1665"/>
    </row>
    <row r="117" spans="16:24" ht="13.5" customHeight="1">
      <c r="P117" s="1665"/>
      <c r="R117" s="3862" t="s">
        <v>1770</v>
      </c>
      <c r="S117" s="3862"/>
      <c r="T117" s="3862"/>
      <c r="U117" s="3862"/>
      <c r="V117" s="3862"/>
      <c r="W117" s="1923" t="e">
        <f>IF(W26&lt;0,0,W26)</f>
        <v>#DIV/0!</v>
      </c>
      <c r="X117" s="1665"/>
    </row>
    <row r="118" spans="16:24" ht="13.5" customHeight="1">
      <c r="P118" s="1665"/>
      <c r="R118" s="3862" t="s">
        <v>1771</v>
      </c>
      <c r="S118" s="3862"/>
      <c r="T118" s="3862"/>
      <c r="U118" s="3862"/>
      <c r="V118" s="3862"/>
      <c r="W118" s="1923" t="e">
        <f>IF(W29&lt;0,0,W29)</f>
        <v>#DIV/0!</v>
      </c>
      <c r="X118" s="1665"/>
    </row>
    <row r="119" spans="16:24" ht="13.5" customHeight="1">
      <c r="P119" s="1665"/>
      <c r="R119" s="3862" t="s">
        <v>1772</v>
      </c>
      <c r="S119" s="3862"/>
      <c r="T119" s="3862"/>
      <c r="U119" s="3862"/>
      <c r="V119" s="3862"/>
      <c r="W119" s="1923" t="e">
        <f>IF(W34&lt;0,0,W34)</f>
        <v>#DIV/0!</v>
      </c>
      <c r="X119" s="1665"/>
    </row>
    <row r="120" spans="16:24" ht="13.5" customHeight="1">
      <c r="P120" s="1665"/>
      <c r="R120" s="3862" t="s">
        <v>1773</v>
      </c>
      <c r="S120" s="3862"/>
      <c r="T120" s="3862"/>
      <c r="U120" s="3862"/>
      <c r="V120" s="3862"/>
      <c r="W120" s="1923" t="e">
        <f>IF(W35&lt;0,0,W35)</f>
        <v>#DIV/0!</v>
      </c>
      <c r="X120" s="1665"/>
    </row>
    <row r="121" spans="16:24" ht="13.5" customHeight="1">
      <c r="P121" s="1665"/>
      <c r="R121" s="3862" t="s">
        <v>1774</v>
      </c>
      <c r="S121" s="3862"/>
      <c r="T121" s="3862"/>
      <c r="U121" s="3862"/>
      <c r="V121" s="3862"/>
      <c r="W121" s="1923" t="e">
        <f>IF(W37&lt;0,0,W37)</f>
        <v>#DIV/0!</v>
      </c>
      <c r="X121" s="1665"/>
    </row>
    <row r="122" spans="16:24" ht="13.5" customHeight="1">
      <c r="P122" s="1665"/>
      <c r="R122" s="3862" t="s">
        <v>1775</v>
      </c>
      <c r="S122" s="3862"/>
      <c r="T122" s="3862"/>
      <c r="U122" s="3862"/>
      <c r="V122" s="3862"/>
      <c r="W122" s="1923" t="e">
        <f>IF(W40&lt;0,0,W40)</f>
        <v>#DIV/0!</v>
      </c>
      <c r="X122" s="1665"/>
    </row>
    <row r="123" spans="16:24" ht="13.5" customHeight="1">
      <c r="P123" s="1665"/>
      <c r="R123" s="3862" t="s">
        <v>1776</v>
      </c>
      <c r="S123" s="3862"/>
      <c r="T123" s="3862"/>
      <c r="U123" s="3862"/>
      <c r="V123" s="3862"/>
      <c r="W123" s="1923" t="e">
        <f>IF(W52&lt;0,0,W52)</f>
        <v>#DIV/0!</v>
      </c>
      <c r="X123" s="1665"/>
    </row>
    <row r="124" spans="16:24" ht="13.5" customHeight="1">
      <c r="R124" s="3862" t="s">
        <v>1777</v>
      </c>
      <c r="S124" s="3862"/>
      <c r="T124" s="3862"/>
      <c r="U124" s="3862"/>
      <c r="V124" s="3862"/>
      <c r="W124" s="1923" t="e">
        <f>IF(W54&lt;0,0,W54)</f>
        <v>#DIV/0!</v>
      </c>
      <c r="X124" s="1665"/>
    </row>
    <row r="125" spans="16:24">
      <c r="R125" s="3862" t="s">
        <v>1778</v>
      </c>
      <c r="S125" s="3862"/>
      <c r="T125" s="3862"/>
      <c r="U125" s="3862"/>
      <c r="V125" s="3862"/>
      <c r="W125" s="1923" t="e">
        <f>IF(W59&lt;0,0,W59)</f>
        <v>#DIV/0!</v>
      </c>
    </row>
    <row r="126" spans="16:24">
      <c r="R126" s="3862" t="s">
        <v>1779</v>
      </c>
      <c r="S126" s="3862"/>
      <c r="T126" s="3862"/>
      <c r="U126" s="3862"/>
      <c r="V126" s="3862"/>
      <c r="W126" s="1923" t="e">
        <f>IF(W62&lt;0,0,W62)</f>
        <v>#DIV/0!</v>
      </c>
    </row>
    <row r="127" spans="16:24">
      <c r="R127" s="3862" t="s">
        <v>1780</v>
      </c>
      <c r="S127" s="3862"/>
      <c r="T127" s="3862"/>
      <c r="U127" s="3862"/>
      <c r="V127" s="3862"/>
      <c r="W127" s="1923" t="e">
        <f>IF(W66&lt;0,0,W66)</f>
        <v>#DIV/0!</v>
      </c>
    </row>
    <row r="128" spans="16:24">
      <c r="R128" s="3862" t="s">
        <v>1781</v>
      </c>
      <c r="S128" s="3862"/>
      <c r="T128" s="3862"/>
      <c r="U128" s="3862"/>
      <c r="V128" s="3862"/>
      <c r="W128" s="1923" t="e">
        <f>IF(W74&lt;0,0,W74)</f>
        <v>#DIV/0!</v>
      </c>
    </row>
    <row r="129" spans="2:23">
      <c r="R129" s="3862" t="s">
        <v>1782</v>
      </c>
      <c r="S129" s="3862"/>
      <c r="T129" s="3862"/>
      <c r="U129" s="3862"/>
      <c r="V129" s="3862"/>
      <c r="W129" s="1923" t="e">
        <f>IF(W79&lt;0,0,W79)</f>
        <v>#DIV/0!</v>
      </c>
    </row>
    <row r="130" spans="2:23">
      <c r="R130" s="3862" t="s">
        <v>1783</v>
      </c>
      <c r="S130" s="3862"/>
      <c r="T130" s="3862"/>
      <c r="U130" s="3862"/>
      <c r="V130" s="3862"/>
      <c r="W130" s="1923" t="e">
        <f>IF(W85&lt;0,0,W85)</f>
        <v>#DIV/0!</v>
      </c>
    </row>
    <row r="131" spans="2:23">
      <c r="R131" s="3862" t="s">
        <v>1784</v>
      </c>
      <c r="S131" s="3862"/>
      <c r="T131" s="3862"/>
      <c r="U131" s="3862"/>
      <c r="V131" s="3862"/>
      <c r="W131" s="1923" t="e">
        <f>IF(W89&lt;0,0,W89)</f>
        <v>#DIV/0!</v>
      </c>
    </row>
    <row r="132" spans="2:23">
      <c r="R132" s="3862" t="s">
        <v>1785</v>
      </c>
      <c r="S132" s="3862"/>
      <c r="T132" s="3862"/>
      <c r="U132" s="3862"/>
      <c r="V132" s="3862"/>
      <c r="W132" s="1923" t="e">
        <f>IF(W96&lt;0,0,W96)</f>
        <v>#DIV/0!</v>
      </c>
    </row>
    <row r="133" spans="2:23">
      <c r="R133" s="3862" t="s">
        <v>1786</v>
      </c>
      <c r="S133" s="3862"/>
      <c r="T133" s="3862"/>
      <c r="U133" s="3862"/>
      <c r="V133" s="3862"/>
      <c r="W133" s="1923" t="e">
        <f>IF(W99&lt;0,0,W99)</f>
        <v>#DIV/0!</v>
      </c>
    </row>
    <row r="134" spans="2:23">
      <c r="R134" s="3862" t="s">
        <v>1787</v>
      </c>
      <c r="S134" s="3862"/>
      <c r="T134" s="3862"/>
      <c r="U134" s="3862"/>
      <c r="V134" s="3862"/>
      <c r="W134" s="1923" t="e">
        <f>IF(W103&lt;0,0,W103)</f>
        <v>#DIV/0!</v>
      </c>
    </row>
    <row r="135" spans="2:23">
      <c r="R135" s="3862" t="s">
        <v>1788</v>
      </c>
      <c r="S135" s="3862"/>
      <c r="T135" s="3862"/>
      <c r="U135" s="3862"/>
      <c r="V135" s="3862"/>
      <c r="W135" s="1923" t="e">
        <f>IF(W105&lt;0,0,W105)</f>
        <v>#DIV/0!</v>
      </c>
    </row>
    <row r="136" spans="2:23" s="1667" customFormat="1">
      <c r="B136" s="1663"/>
      <c r="C136" s="1666"/>
      <c r="D136" s="1665"/>
      <c r="E136" s="1665"/>
      <c r="F136" s="1666"/>
      <c r="G136" s="1666"/>
      <c r="I136" s="1668"/>
      <c r="J136" s="1669"/>
      <c r="K136" s="1669"/>
      <c r="L136" s="1669"/>
      <c r="M136" s="1669"/>
      <c r="R136" s="1665"/>
      <c r="S136" s="1665"/>
      <c r="T136" s="1665"/>
    </row>
    <row r="137" spans="2:23" s="1667" customFormat="1">
      <c r="B137" s="1663"/>
      <c r="C137" s="1666"/>
      <c r="D137" s="1665"/>
      <c r="E137" s="1665"/>
      <c r="F137" s="1666"/>
      <c r="G137" s="1666"/>
      <c r="I137" s="1668"/>
      <c r="J137" s="1669"/>
      <c r="K137" s="1669"/>
      <c r="L137" s="1669"/>
      <c r="M137" s="1669"/>
      <c r="R137" s="1665"/>
      <c r="S137" s="1665"/>
      <c r="T137" s="1665"/>
    </row>
    <row r="138" spans="2:23" s="1667" customFormat="1">
      <c r="B138" s="1663"/>
      <c r="C138" s="1666"/>
      <c r="D138" s="1665"/>
      <c r="E138" s="1665"/>
      <c r="F138" s="1666"/>
      <c r="G138" s="1666"/>
      <c r="I138" s="1668"/>
      <c r="J138" s="1669"/>
      <c r="K138" s="1669"/>
      <c r="L138" s="1669"/>
      <c r="M138" s="1669"/>
      <c r="R138" s="1665"/>
      <c r="S138" s="1665"/>
      <c r="T138" s="1665"/>
    </row>
    <row r="139" spans="2:23" s="1667" customFormat="1">
      <c r="B139" s="1663"/>
      <c r="C139" s="1666"/>
      <c r="D139" s="1665"/>
      <c r="E139" s="1665"/>
      <c r="F139" s="1666"/>
      <c r="G139" s="1666"/>
      <c r="I139" s="1668"/>
      <c r="J139" s="1669"/>
      <c r="K139" s="1669"/>
      <c r="L139" s="1669"/>
      <c r="M139" s="1669"/>
      <c r="T139" s="1665"/>
    </row>
  </sheetData>
  <mergeCells count="193">
    <mergeCell ref="J9:M9"/>
    <mergeCell ref="C10:D10"/>
    <mergeCell ref="E10:F10"/>
    <mergeCell ref="B11:B12"/>
    <mergeCell ref="C11:C12"/>
    <mergeCell ref="N11:N12"/>
    <mergeCell ref="B16:B20"/>
    <mergeCell ref="C16:C20"/>
    <mergeCell ref="R16:R20"/>
    <mergeCell ref="S16:S20"/>
    <mergeCell ref="T16:T20"/>
    <mergeCell ref="W16:W20"/>
    <mergeCell ref="R11:R12"/>
    <mergeCell ref="S11:S12"/>
    <mergeCell ref="T11:T12"/>
    <mergeCell ref="W11:W12"/>
    <mergeCell ref="B13:B15"/>
    <mergeCell ref="C13:C15"/>
    <mergeCell ref="R13:R15"/>
    <mergeCell ref="S13:S15"/>
    <mergeCell ref="T13:T15"/>
    <mergeCell ref="W13:W15"/>
    <mergeCell ref="B26:B28"/>
    <mergeCell ref="C26:C28"/>
    <mergeCell ref="R26:R28"/>
    <mergeCell ref="S26:S28"/>
    <mergeCell ref="T26:T28"/>
    <mergeCell ref="W26:W28"/>
    <mergeCell ref="B22:B25"/>
    <mergeCell ref="C22:C25"/>
    <mergeCell ref="R22:R25"/>
    <mergeCell ref="S22:S25"/>
    <mergeCell ref="T22:T25"/>
    <mergeCell ref="W22:W25"/>
    <mergeCell ref="W29:W33"/>
    <mergeCell ref="B35:B36"/>
    <mergeCell ref="C35:C36"/>
    <mergeCell ref="D35:D36"/>
    <mergeCell ref="R35:R36"/>
    <mergeCell ref="S35:S36"/>
    <mergeCell ref="T35:T36"/>
    <mergeCell ref="W35:W36"/>
    <mergeCell ref="B29:B33"/>
    <mergeCell ref="C29:C33"/>
    <mergeCell ref="D29:D33"/>
    <mergeCell ref="R29:R33"/>
    <mergeCell ref="S29:S33"/>
    <mergeCell ref="T29:T33"/>
    <mergeCell ref="W37:W39"/>
    <mergeCell ref="B40:B51"/>
    <mergeCell ref="C40:C51"/>
    <mergeCell ref="D40:D44"/>
    <mergeCell ref="R40:R51"/>
    <mergeCell ref="S40:S51"/>
    <mergeCell ref="T40:T51"/>
    <mergeCell ref="W40:W51"/>
    <mergeCell ref="D45:D46"/>
    <mergeCell ref="D48:D49"/>
    <mergeCell ref="B37:B39"/>
    <mergeCell ref="C37:C39"/>
    <mergeCell ref="D37:D39"/>
    <mergeCell ref="R37:R39"/>
    <mergeCell ref="S37:S39"/>
    <mergeCell ref="T37:T39"/>
    <mergeCell ref="W52:W53"/>
    <mergeCell ref="B54:B58"/>
    <mergeCell ref="C54:C58"/>
    <mergeCell ref="D54:D58"/>
    <mergeCell ref="R54:R58"/>
    <mergeCell ref="S54:S58"/>
    <mergeCell ref="T54:T58"/>
    <mergeCell ref="W54:W58"/>
    <mergeCell ref="B52:B53"/>
    <mergeCell ref="C52:C53"/>
    <mergeCell ref="D52:D53"/>
    <mergeCell ref="R52:R53"/>
    <mergeCell ref="S52:S53"/>
    <mergeCell ref="T52:T53"/>
    <mergeCell ref="W59:W61"/>
    <mergeCell ref="B62:B65"/>
    <mergeCell ref="C62:C65"/>
    <mergeCell ref="D62:D65"/>
    <mergeCell ref="R62:R65"/>
    <mergeCell ref="S62:S65"/>
    <mergeCell ref="T62:T65"/>
    <mergeCell ref="W62:W65"/>
    <mergeCell ref="B59:B61"/>
    <mergeCell ref="C59:C61"/>
    <mergeCell ref="D59:D61"/>
    <mergeCell ref="R59:R61"/>
    <mergeCell ref="S59:S61"/>
    <mergeCell ref="T59:T61"/>
    <mergeCell ref="B66:B73"/>
    <mergeCell ref="C66:C73"/>
    <mergeCell ref="D66:D71"/>
    <mergeCell ref="R66:R73"/>
    <mergeCell ref="S66:S73"/>
    <mergeCell ref="T66:T73"/>
    <mergeCell ref="P72:P73"/>
    <mergeCell ref="W74:W78"/>
    <mergeCell ref="Q72:Q73"/>
    <mergeCell ref="V72:V73"/>
    <mergeCell ref="W66:W73"/>
    <mergeCell ref="D72:D73"/>
    <mergeCell ref="E72:E73"/>
    <mergeCell ref="F72:F73"/>
    <mergeCell ref="G72:G73"/>
    <mergeCell ref="H72:H73"/>
    <mergeCell ref="I72:I73"/>
    <mergeCell ref="K72:K73"/>
    <mergeCell ref="L72:L73"/>
    <mergeCell ref="M72:M73"/>
    <mergeCell ref="D77:D78"/>
    <mergeCell ref="B79:B84"/>
    <mergeCell ref="C79:C84"/>
    <mergeCell ref="R79:R84"/>
    <mergeCell ref="S79:S84"/>
    <mergeCell ref="T79:T84"/>
    <mergeCell ref="W79:W84"/>
    <mergeCell ref="D80:D83"/>
    <mergeCell ref="W85:W88"/>
    <mergeCell ref="B74:B78"/>
    <mergeCell ref="C74:C78"/>
    <mergeCell ref="D74:D76"/>
    <mergeCell ref="R74:R78"/>
    <mergeCell ref="S74:S78"/>
    <mergeCell ref="T74:T78"/>
    <mergeCell ref="B89:B95"/>
    <mergeCell ref="C89:C95"/>
    <mergeCell ref="D89:D95"/>
    <mergeCell ref="R89:R95"/>
    <mergeCell ref="S89:S95"/>
    <mergeCell ref="T89:T95"/>
    <mergeCell ref="W89:W95"/>
    <mergeCell ref="B85:B88"/>
    <mergeCell ref="C85:C88"/>
    <mergeCell ref="D85:D88"/>
    <mergeCell ref="R85:R88"/>
    <mergeCell ref="S85:S88"/>
    <mergeCell ref="T85:T88"/>
    <mergeCell ref="W96:W98"/>
    <mergeCell ref="B99:B102"/>
    <mergeCell ref="C99:C102"/>
    <mergeCell ref="D99:D100"/>
    <mergeCell ref="R99:R102"/>
    <mergeCell ref="S99:S102"/>
    <mergeCell ref="T99:T102"/>
    <mergeCell ref="W99:W102"/>
    <mergeCell ref="D101:D102"/>
    <mergeCell ref="B96:B98"/>
    <mergeCell ref="C96:C98"/>
    <mergeCell ref="D96:D98"/>
    <mergeCell ref="R96:R98"/>
    <mergeCell ref="S96:S98"/>
    <mergeCell ref="T96:T98"/>
    <mergeCell ref="W103:W104"/>
    <mergeCell ref="B105:B108"/>
    <mergeCell ref="C105:C108"/>
    <mergeCell ref="R105:R108"/>
    <mergeCell ref="S105:S108"/>
    <mergeCell ref="T105:T108"/>
    <mergeCell ref="W105:W108"/>
    <mergeCell ref="B103:B104"/>
    <mergeCell ref="C103:C104"/>
    <mergeCell ref="D103:D104"/>
    <mergeCell ref="R103:R104"/>
    <mergeCell ref="S103:S104"/>
    <mergeCell ref="T103:T104"/>
    <mergeCell ref="R117:V117"/>
    <mergeCell ref="R118:V118"/>
    <mergeCell ref="R119:V119"/>
    <mergeCell ref="R120:V120"/>
    <mergeCell ref="R121:V121"/>
    <mergeCell ref="R122:V122"/>
    <mergeCell ref="B109:I109"/>
    <mergeCell ref="R112:V112"/>
    <mergeCell ref="R113:V113"/>
    <mergeCell ref="R114:V114"/>
    <mergeCell ref="R115:V115"/>
    <mergeCell ref="R116:V116"/>
    <mergeCell ref="R135:V135"/>
    <mergeCell ref="R129:V129"/>
    <mergeCell ref="R130:V130"/>
    <mergeCell ref="R131:V131"/>
    <mergeCell ref="R132:V132"/>
    <mergeCell ref="R133:V133"/>
    <mergeCell ref="R134:V134"/>
    <mergeCell ref="R123:V123"/>
    <mergeCell ref="R124:V124"/>
    <mergeCell ref="R125:V125"/>
    <mergeCell ref="R126:V126"/>
    <mergeCell ref="R127:V127"/>
    <mergeCell ref="R128:V128"/>
  </mergeCells>
  <conditionalFormatting sqref="Q11:Q72 Q74:Q108">
    <cfRule type="cellIs" dxfId="1" priority="2" operator="lessThanOrEqual">
      <formula>3</formula>
    </cfRule>
  </conditionalFormatting>
  <conditionalFormatting sqref="Q105:Q108">
    <cfRule type="cellIs" dxfId="0" priority="1" operator="lessThanOrEqual">
      <formula>3</formula>
    </cfRule>
  </conditionalFormatting>
  <hyperlinks>
    <hyperlink ref="Y9" location="'Attachment index 22.12.16'!A1" display="Index" xr:uid="{8BF8ACED-BA7A-457C-B46C-5575FEBE0C13}"/>
  </hyperlinks>
  <printOptions horizontalCentered="1"/>
  <pageMargins left="0.19685039370078741" right="0.19685039370078741" top="0.39370078740157483" bottom="0.19685039370078741" header="0.23622047244094491" footer="0.19685039370078741"/>
  <pageSetup paperSize="9" scale="30" orientation="landscape" r:id="rId1"/>
  <headerFooter alignWithMargins="0">
    <oddFooter>&amp;C&amp;P/&amp;N&amp;RC8-02-02 様式-6　2015.04.01</oddFooter>
  </headerFooter>
  <rowBreaks count="5" manualBreakCount="5">
    <brk id="28" max="16383" man="1"/>
    <brk id="46" max="16383" man="1"/>
    <brk id="68" max="16383" man="1"/>
    <brk id="88" max="16383" man="1"/>
    <brk id="110" max="23" man="1"/>
  </rowBreaks>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B2D1E-E58D-43D8-9A7F-1B969C6DD2EB}">
  <sheetPr>
    <tabColor rgb="FF0070C0"/>
    <pageSetUpPr fitToPage="1"/>
  </sheetPr>
  <dimension ref="A1:F289"/>
  <sheetViews>
    <sheetView showGridLines="0" view="pageBreakPreview" zoomScale="120" zoomScaleNormal="70" zoomScaleSheetLayoutView="120" workbookViewId="0">
      <selection activeCell="E2" sqref="E2"/>
    </sheetView>
  </sheetViews>
  <sheetFormatPr baseColWidth="10" defaultRowHeight="12.75"/>
  <cols>
    <col min="1" max="5" width="26.7109375" style="1650" customWidth="1"/>
    <col min="6" max="16384" width="11.42578125" style="1650"/>
  </cols>
  <sheetData>
    <row r="1" spans="1:6" ht="26.25" customHeight="1"/>
    <row r="2" spans="1:6" ht="22.5" customHeight="1">
      <c r="B2" s="1662" t="s">
        <v>1311</v>
      </c>
      <c r="C2" s="1649"/>
      <c r="D2" s="1649"/>
      <c r="E2" s="1649"/>
    </row>
    <row r="3" spans="1:6" ht="22.5" customHeight="1">
      <c r="A3" s="1649"/>
      <c r="B3" s="1649"/>
      <c r="C3" s="1649"/>
      <c r="D3" s="1649"/>
      <c r="E3" s="1649"/>
    </row>
    <row r="4" spans="1:6" ht="22.5" customHeight="1">
      <c r="A4" s="4010" t="s">
        <v>1312</v>
      </c>
      <c r="B4" s="4011"/>
      <c r="C4" s="4012" t="s">
        <v>850</v>
      </c>
      <c r="D4" s="4012"/>
      <c r="E4" s="4011"/>
    </row>
    <row r="5" spans="1:6" ht="37.5" customHeight="1">
      <c r="A5" s="1651" t="s">
        <v>1313</v>
      </c>
      <c r="B5" s="1652" t="s">
        <v>1314</v>
      </c>
      <c r="C5" s="1653" t="s">
        <v>1315</v>
      </c>
      <c r="D5" s="1651" t="s">
        <v>1313</v>
      </c>
      <c r="E5" s="1651" t="s">
        <v>1316</v>
      </c>
      <c r="F5" s="1949" t="s">
        <v>90</v>
      </c>
    </row>
    <row r="6" spans="1:6">
      <c r="A6" s="1654"/>
      <c r="B6" s="1655"/>
      <c r="C6" s="1656"/>
      <c r="D6" s="1656"/>
      <c r="E6" s="1657"/>
    </row>
    <row r="7" spans="1:6">
      <c r="A7" s="1654"/>
      <c r="B7" s="1655"/>
      <c r="C7" s="1656"/>
      <c r="D7" s="1656"/>
      <c r="E7" s="1657"/>
    </row>
    <row r="8" spans="1:6">
      <c r="A8" s="1654"/>
      <c r="B8" s="1655"/>
      <c r="C8" s="1656"/>
      <c r="D8" s="1656"/>
      <c r="E8" s="1657"/>
    </row>
    <row r="9" spans="1:6">
      <c r="A9" s="1654"/>
      <c r="B9" s="1655"/>
      <c r="C9" s="1656"/>
      <c r="D9" s="1656"/>
      <c r="E9" s="1657"/>
    </row>
    <row r="10" spans="1:6">
      <c r="A10" s="1654"/>
      <c r="B10" s="1655"/>
      <c r="C10" s="1656"/>
      <c r="D10" s="1656"/>
      <c r="E10" s="1657"/>
    </row>
    <row r="11" spans="1:6">
      <c r="A11" s="1654"/>
      <c r="B11" s="1655"/>
      <c r="C11" s="1656"/>
      <c r="D11" s="1656"/>
      <c r="E11" s="1657"/>
    </row>
    <row r="12" spans="1:6">
      <c r="A12" s="1654"/>
      <c r="B12" s="1655"/>
      <c r="C12" s="1656"/>
      <c r="D12" s="1656"/>
      <c r="E12" s="1657"/>
    </row>
    <row r="13" spans="1:6">
      <c r="A13" s="1654"/>
      <c r="B13" s="1655"/>
      <c r="C13" s="1656"/>
      <c r="D13" s="1656"/>
      <c r="E13" s="1657"/>
    </row>
    <row r="14" spans="1:6">
      <c r="A14" s="1654"/>
      <c r="B14" s="1655"/>
      <c r="C14" s="1656"/>
      <c r="D14" s="1656"/>
      <c r="E14" s="1657"/>
    </row>
    <row r="15" spans="1:6">
      <c r="A15" s="1654"/>
      <c r="B15" s="1655"/>
      <c r="C15" s="1656"/>
      <c r="D15" s="1656"/>
      <c r="E15" s="1657"/>
    </row>
    <row r="16" spans="1:6">
      <c r="A16" s="1654"/>
      <c r="B16" s="1655"/>
      <c r="C16" s="1656"/>
      <c r="D16" s="1656"/>
      <c r="E16" s="1657"/>
    </row>
    <row r="17" spans="1:5">
      <c r="A17" s="1654"/>
      <c r="B17" s="1655"/>
      <c r="C17" s="1656"/>
      <c r="D17" s="1656"/>
      <c r="E17" s="1657"/>
    </row>
    <row r="18" spans="1:5">
      <c r="A18" s="1654"/>
      <c r="B18" s="1655"/>
      <c r="C18" s="1656"/>
      <c r="D18" s="1656"/>
      <c r="E18" s="1657"/>
    </row>
    <row r="19" spans="1:5">
      <c r="A19" s="1654"/>
      <c r="B19" s="1655"/>
      <c r="C19" s="1656"/>
      <c r="D19" s="1656"/>
      <c r="E19" s="1657"/>
    </row>
    <row r="20" spans="1:5">
      <c r="A20" s="1654"/>
      <c r="B20" s="1655"/>
      <c r="C20" s="1656"/>
      <c r="D20" s="1656"/>
      <c r="E20" s="1657"/>
    </row>
    <row r="21" spans="1:5">
      <c r="A21" s="1654"/>
      <c r="B21" s="1655"/>
      <c r="C21" s="1656"/>
      <c r="D21" s="1656"/>
      <c r="E21" s="1657"/>
    </row>
    <row r="22" spans="1:5">
      <c r="A22" s="1654"/>
      <c r="B22" s="1655"/>
      <c r="C22" s="1656"/>
      <c r="D22" s="1656"/>
      <c r="E22" s="1657"/>
    </row>
    <row r="23" spans="1:5">
      <c r="A23" s="1654"/>
      <c r="B23" s="1655"/>
      <c r="C23" s="1656"/>
      <c r="D23" s="1656"/>
      <c r="E23" s="1657"/>
    </row>
    <row r="24" spans="1:5">
      <c r="A24" s="1654"/>
      <c r="B24" s="1655"/>
      <c r="C24" s="1656"/>
      <c r="D24" s="1656"/>
      <c r="E24" s="1657"/>
    </row>
    <row r="25" spans="1:5">
      <c r="A25" s="1654"/>
      <c r="B25" s="1655"/>
      <c r="C25" s="1656"/>
      <c r="D25" s="1656"/>
      <c r="E25" s="1657"/>
    </row>
    <row r="26" spans="1:5">
      <c r="A26" s="1654"/>
      <c r="B26" s="1655"/>
      <c r="C26" s="1656"/>
      <c r="D26" s="1656"/>
      <c r="E26" s="1657"/>
    </row>
    <row r="27" spans="1:5" ht="12.75" customHeight="1">
      <c r="A27" s="1654"/>
      <c r="B27" s="1655"/>
      <c r="C27" s="1656"/>
      <c r="D27" s="1656"/>
      <c r="E27" s="1657"/>
    </row>
    <row r="28" spans="1:5" ht="14.25" customHeight="1">
      <c r="A28" s="1654"/>
      <c r="B28" s="1655"/>
      <c r="C28" s="1656"/>
      <c r="D28" s="1656"/>
      <c r="E28" s="1657"/>
    </row>
    <row r="29" spans="1:5" ht="15.75" customHeight="1">
      <c r="A29" s="1654"/>
      <c r="B29" s="1655"/>
      <c r="C29" s="1656"/>
      <c r="D29" s="1656"/>
      <c r="E29" s="1657"/>
    </row>
    <row r="30" spans="1:5">
      <c r="A30" s="1654"/>
      <c r="B30" s="1655"/>
      <c r="C30" s="1656"/>
      <c r="D30" s="1656"/>
      <c r="E30" s="1657"/>
    </row>
    <row r="31" spans="1:5">
      <c r="A31" s="1654"/>
      <c r="B31" s="1655"/>
      <c r="C31" s="1656"/>
      <c r="D31" s="1656"/>
      <c r="E31" s="1657"/>
    </row>
    <row r="32" spans="1:5" ht="33.75" customHeight="1">
      <c r="A32" s="1654"/>
      <c r="B32" s="1655"/>
      <c r="C32" s="1656"/>
      <c r="D32" s="1656"/>
      <c r="E32" s="1657"/>
    </row>
    <row r="33" spans="1:5">
      <c r="A33" s="1654"/>
      <c r="B33" s="1655"/>
      <c r="C33" s="1656"/>
      <c r="D33" s="1656"/>
      <c r="E33" s="1657"/>
    </row>
    <row r="34" spans="1:5">
      <c r="A34" s="1654"/>
      <c r="B34" s="1655"/>
      <c r="C34" s="1656"/>
      <c r="D34" s="1656"/>
      <c r="E34" s="1657"/>
    </row>
    <row r="35" spans="1:5">
      <c r="A35" s="1654"/>
      <c r="B35" s="1655"/>
      <c r="C35" s="1656"/>
      <c r="D35" s="1656"/>
      <c r="E35" s="1657"/>
    </row>
    <row r="36" spans="1:5">
      <c r="A36" s="1654"/>
      <c r="B36" s="1655"/>
      <c r="C36" s="1656"/>
      <c r="D36" s="1656"/>
      <c r="E36" s="1657"/>
    </row>
    <row r="37" spans="1:5">
      <c r="A37" s="1654"/>
      <c r="B37" s="1655"/>
      <c r="C37" s="1656"/>
      <c r="D37" s="1656"/>
      <c r="E37" s="1657"/>
    </row>
    <row r="38" spans="1:5">
      <c r="A38" s="1654"/>
      <c r="B38" s="1655"/>
      <c r="C38" s="1656"/>
      <c r="D38" s="1656"/>
      <c r="E38" s="1657"/>
    </row>
    <row r="39" spans="1:5">
      <c r="A39" s="1654"/>
      <c r="B39" s="1655"/>
      <c r="C39" s="1656"/>
      <c r="D39" s="1656"/>
      <c r="E39" s="1657"/>
    </row>
    <row r="40" spans="1:5">
      <c r="A40" s="1654"/>
      <c r="B40" s="1655"/>
      <c r="C40" s="1656"/>
      <c r="D40" s="1656"/>
      <c r="E40" s="1657"/>
    </row>
    <row r="41" spans="1:5">
      <c r="A41" s="1654"/>
      <c r="B41" s="1655"/>
      <c r="C41" s="1656"/>
      <c r="D41" s="1656"/>
      <c r="E41" s="1657"/>
    </row>
    <row r="42" spans="1:5">
      <c r="A42" s="1654"/>
      <c r="B42" s="1655"/>
      <c r="C42" s="1656"/>
      <c r="D42" s="1656"/>
      <c r="E42" s="1657"/>
    </row>
    <row r="43" spans="1:5">
      <c r="A43" s="1654"/>
      <c r="B43" s="1655"/>
      <c r="C43" s="1656" t="s">
        <v>1007</v>
      </c>
      <c r="D43" s="1656"/>
      <c r="E43" s="1657"/>
    </row>
    <row r="44" spans="1:5">
      <c r="A44" s="1654"/>
      <c r="B44" s="1655"/>
      <c r="C44" s="1656"/>
      <c r="D44" s="1656"/>
      <c r="E44" s="1657"/>
    </row>
    <row r="45" spans="1:5">
      <c r="A45" s="1654"/>
      <c r="B45" s="1655"/>
      <c r="C45" s="1656"/>
      <c r="D45" s="1656"/>
      <c r="E45" s="1657"/>
    </row>
    <row r="46" spans="1:5">
      <c r="A46" s="1654"/>
      <c r="B46" s="1655"/>
      <c r="C46" s="1656"/>
      <c r="D46" s="1656"/>
      <c r="E46" s="1657"/>
    </row>
    <row r="47" spans="1:5">
      <c r="A47" s="1654"/>
      <c r="B47" s="1655"/>
      <c r="C47" s="1656"/>
      <c r="D47" s="1656"/>
      <c r="E47" s="1657"/>
    </row>
    <row r="48" spans="1:5" ht="48" customHeight="1">
      <c r="A48" s="1654"/>
      <c r="B48" s="1655"/>
      <c r="C48" s="1656"/>
      <c r="D48" s="1656"/>
      <c r="E48" s="1657"/>
    </row>
    <row r="49" spans="1:5">
      <c r="A49" s="1658"/>
      <c r="B49" s="1659"/>
      <c r="C49" s="1656"/>
      <c r="D49" s="1656"/>
      <c r="E49" s="1657"/>
    </row>
    <row r="50" spans="1:5">
      <c r="A50" s="1654"/>
      <c r="B50" s="1655"/>
      <c r="C50" s="1656"/>
      <c r="D50" s="1656"/>
      <c r="E50" s="1657"/>
    </row>
    <row r="51" spans="1:5">
      <c r="A51" s="1654"/>
      <c r="B51" s="1655"/>
      <c r="C51" s="1656"/>
      <c r="D51" s="1656"/>
      <c r="E51" s="1657"/>
    </row>
    <row r="52" spans="1:5">
      <c r="A52" s="1654"/>
      <c r="B52" s="1655"/>
      <c r="C52" s="1656"/>
      <c r="D52" s="1656"/>
      <c r="E52" s="1657"/>
    </row>
    <row r="53" spans="1:5" ht="15.75" customHeight="1">
      <c r="A53" s="1658"/>
      <c r="B53" s="1659"/>
      <c r="C53" s="1660"/>
      <c r="D53" s="1660"/>
      <c r="E53" s="1661"/>
    </row>
    <row r="54" spans="1:5">
      <c r="A54" s="1658"/>
      <c r="B54" s="1659"/>
      <c r="C54" s="1660"/>
      <c r="D54" s="1660"/>
      <c r="E54" s="1661"/>
    </row>
    <row r="55" spans="1:5" ht="13.5" thickBot="1">
      <c r="A55" s="1658"/>
      <c r="B55" s="1659"/>
      <c r="C55" s="1660"/>
      <c r="D55" s="1660"/>
      <c r="E55" s="1661"/>
    </row>
    <row r="56" spans="1:5" ht="15.75" customHeight="1">
      <c r="A56" s="4004" t="s">
        <v>89</v>
      </c>
      <c r="B56" s="4005"/>
      <c r="C56" s="4005"/>
      <c r="D56" s="4005"/>
      <c r="E56" s="4006"/>
    </row>
    <row r="57" spans="1:5" ht="15.75" customHeight="1" thickBot="1">
      <c r="A57" s="4007"/>
      <c r="B57" s="4008"/>
      <c r="C57" s="4008"/>
      <c r="D57" s="4008"/>
      <c r="E57" s="4009"/>
    </row>
    <row r="58" spans="1:5">
      <c r="A58" s="1649"/>
      <c r="B58" s="1649"/>
      <c r="C58" s="1649"/>
      <c r="D58" s="1649"/>
      <c r="E58" s="1649"/>
    </row>
    <row r="59" spans="1:5">
      <c r="A59" s="1649"/>
      <c r="B59" s="1649"/>
      <c r="C59" s="1649"/>
      <c r="D59" s="1649"/>
      <c r="E59" s="1649"/>
    </row>
    <row r="60" spans="1:5">
      <c r="A60" s="1649"/>
      <c r="B60" s="1649"/>
      <c r="C60" s="1649"/>
      <c r="D60" s="1649"/>
      <c r="E60" s="1649"/>
    </row>
    <row r="61" spans="1:5">
      <c r="A61" s="1649"/>
      <c r="B61" s="1649"/>
      <c r="C61" s="1649"/>
      <c r="D61" s="1649"/>
      <c r="E61" s="1649"/>
    </row>
    <row r="62" spans="1:5">
      <c r="A62" s="1649"/>
      <c r="B62" s="1649"/>
      <c r="C62" s="1649"/>
      <c r="D62" s="1649"/>
      <c r="E62" s="1649"/>
    </row>
    <row r="63" spans="1:5">
      <c r="A63" s="1649"/>
      <c r="B63" s="1649"/>
      <c r="C63" s="1649"/>
      <c r="D63" s="1649"/>
      <c r="E63" s="1649"/>
    </row>
    <row r="64" spans="1:5">
      <c r="A64" s="1649"/>
      <c r="B64" s="1649"/>
      <c r="C64" s="1649"/>
      <c r="D64" s="1649"/>
      <c r="E64" s="1649"/>
    </row>
    <row r="65" spans="1:5">
      <c r="A65" s="1649"/>
      <c r="B65" s="1649"/>
      <c r="C65" s="1649"/>
      <c r="D65" s="1649"/>
      <c r="E65" s="1649"/>
    </row>
    <row r="66" spans="1:5">
      <c r="A66" s="1649"/>
      <c r="B66" s="1649"/>
      <c r="C66" s="1649"/>
      <c r="D66" s="1649"/>
      <c r="E66" s="1649"/>
    </row>
    <row r="67" spans="1:5">
      <c r="A67" s="1649"/>
      <c r="B67" s="1649"/>
      <c r="C67" s="1649"/>
      <c r="D67" s="1649"/>
      <c r="E67" s="1649"/>
    </row>
    <row r="68" spans="1:5">
      <c r="A68" s="1649"/>
      <c r="B68" s="1649"/>
      <c r="C68" s="1649"/>
      <c r="D68" s="1649"/>
      <c r="E68" s="1649"/>
    </row>
    <row r="69" spans="1:5">
      <c r="A69" s="1649"/>
      <c r="B69" s="1649"/>
      <c r="C69" s="1649"/>
      <c r="D69" s="1649"/>
      <c r="E69" s="1649"/>
    </row>
    <row r="70" spans="1:5">
      <c r="A70" s="1649"/>
      <c r="B70" s="1649"/>
      <c r="C70" s="1649"/>
      <c r="D70" s="1649"/>
      <c r="E70" s="1649"/>
    </row>
    <row r="71" spans="1:5">
      <c r="A71" s="1649"/>
      <c r="B71" s="1649"/>
      <c r="C71" s="1649"/>
      <c r="D71" s="1649"/>
      <c r="E71" s="1649"/>
    </row>
    <row r="72" spans="1:5">
      <c r="A72" s="1649"/>
      <c r="B72" s="1649"/>
      <c r="C72" s="1649"/>
      <c r="D72" s="1649"/>
      <c r="E72" s="1649"/>
    </row>
    <row r="73" spans="1:5">
      <c r="A73" s="1649"/>
      <c r="B73" s="1649"/>
      <c r="C73" s="1649"/>
      <c r="D73" s="1649"/>
      <c r="E73" s="1649"/>
    </row>
    <row r="74" spans="1:5">
      <c r="A74" s="1649"/>
      <c r="B74" s="1649"/>
      <c r="C74" s="1649"/>
      <c r="D74" s="1649"/>
      <c r="E74" s="1649"/>
    </row>
    <row r="75" spans="1:5">
      <c r="A75" s="1649"/>
      <c r="B75" s="1649"/>
      <c r="C75" s="1649"/>
      <c r="D75" s="1649"/>
      <c r="E75" s="1649"/>
    </row>
    <row r="76" spans="1:5">
      <c r="A76" s="1649"/>
      <c r="B76" s="1649"/>
      <c r="C76" s="1649"/>
      <c r="D76" s="1649"/>
      <c r="E76" s="1649"/>
    </row>
    <row r="77" spans="1:5">
      <c r="A77" s="1649"/>
      <c r="B77" s="1649"/>
      <c r="C77" s="1649"/>
      <c r="D77" s="1649"/>
      <c r="E77" s="1649"/>
    </row>
    <row r="78" spans="1:5">
      <c r="A78" s="1649"/>
      <c r="B78" s="1649"/>
      <c r="C78" s="1649"/>
      <c r="D78" s="1649"/>
      <c r="E78" s="1649"/>
    </row>
    <row r="79" spans="1:5">
      <c r="A79" s="1649"/>
      <c r="B79" s="1649"/>
      <c r="C79" s="1649"/>
      <c r="D79" s="1649"/>
      <c r="E79" s="1649"/>
    </row>
    <row r="80" spans="1:5">
      <c r="A80" s="1649"/>
      <c r="B80" s="1649"/>
      <c r="C80" s="1649"/>
      <c r="D80" s="1649"/>
      <c r="E80" s="1649"/>
    </row>
    <row r="81" spans="1:5">
      <c r="A81" s="1649"/>
      <c r="B81" s="1649"/>
      <c r="C81" s="1649"/>
      <c r="D81" s="1649"/>
      <c r="E81" s="1649"/>
    </row>
    <row r="82" spans="1:5">
      <c r="A82" s="1649"/>
      <c r="B82" s="1649"/>
      <c r="C82" s="1649"/>
      <c r="D82" s="1649"/>
      <c r="E82" s="1649"/>
    </row>
    <row r="83" spans="1:5">
      <c r="A83" s="1649"/>
      <c r="B83" s="1649"/>
      <c r="C83" s="1649"/>
      <c r="D83" s="1649"/>
      <c r="E83" s="1649"/>
    </row>
    <row r="84" spans="1:5">
      <c r="A84" s="1649"/>
      <c r="B84" s="1649"/>
      <c r="C84" s="1649"/>
      <c r="D84" s="1649"/>
      <c r="E84" s="1649"/>
    </row>
    <row r="85" spans="1:5">
      <c r="A85" s="1649"/>
      <c r="B85" s="1649"/>
      <c r="C85" s="1649"/>
      <c r="D85" s="1649"/>
      <c r="E85" s="1649"/>
    </row>
    <row r="86" spans="1:5">
      <c r="A86" s="1649"/>
      <c r="B86" s="1649"/>
      <c r="C86" s="1649"/>
      <c r="D86" s="1649"/>
      <c r="E86" s="1649"/>
    </row>
    <row r="87" spans="1:5">
      <c r="A87" s="1649"/>
      <c r="B87" s="1649"/>
      <c r="C87" s="1649"/>
      <c r="D87" s="1649"/>
      <c r="E87" s="1649"/>
    </row>
    <row r="88" spans="1:5">
      <c r="A88" s="1649"/>
      <c r="B88" s="1649"/>
      <c r="C88" s="1649"/>
      <c r="D88" s="1649"/>
      <c r="E88" s="1649"/>
    </row>
    <row r="89" spans="1:5">
      <c r="A89" s="1649"/>
      <c r="B89" s="1649"/>
      <c r="C89" s="1649"/>
      <c r="D89" s="1649"/>
      <c r="E89" s="1649"/>
    </row>
    <row r="90" spans="1:5">
      <c r="A90" s="1649"/>
      <c r="B90" s="1649"/>
      <c r="C90" s="1649"/>
      <c r="D90" s="1649"/>
      <c r="E90" s="1649"/>
    </row>
    <row r="91" spans="1:5">
      <c r="A91" s="1649"/>
      <c r="B91" s="1649"/>
      <c r="C91" s="1649"/>
      <c r="D91" s="1649"/>
      <c r="E91" s="1649"/>
    </row>
    <row r="92" spans="1:5">
      <c r="A92" s="1649"/>
      <c r="B92" s="1649"/>
      <c r="C92" s="1649"/>
      <c r="D92" s="1649"/>
      <c r="E92" s="1649"/>
    </row>
    <row r="93" spans="1:5">
      <c r="A93" s="1649"/>
      <c r="B93" s="1649"/>
      <c r="C93" s="1649"/>
      <c r="D93" s="1649"/>
      <c r="E93" s="1649"/>
    </row>
    <row r="94" spans="1:5">
      <c r="A94" s="1649"/>
      <c r="B94" s="1649"/>
      <c r="C94" s="1649"/>
      <c r="D94" s="1649"/>
      <c r="E94" s="1649"/>
    </row>
    <row r="95" spans="1:5">
      <c r="A95" s="1649"/>
      <c r="B95" s="1649"/>
      <c r="C95" s="1649"/>
      <c r="D95" s="1649"/>
      <c r="E95" s="1649"/>
    </row>
    <row r="96" spans="1:5">
      <c r="A96" s="1649"/>
      <c r="B96" s="1649"/>
      <c r="C96" s="1649"/>
      <c r="D96" s="1649"/>
      <c r="E96" s="1649"/>
    </row>
    <row r="97" spans="1:5">
      <c r="A97" s="1649"/>
      <c r="B97" s="1649"/>
      <c r="C97" s="1649"/>
      <c r="D97" s="1649"/>
      <c r="E97" s="1649"/>
    </row>
    <row r="98" spans="1:5">
      <c r="A98" s="1649"/>
      <c r="B98" s="1649"/>
      <c r="C98" s="1649"/>
      <c r="D98" s="1649"/>
      <c r="E98" s="1649"/>
    </row>
    <row r="99" spans="1:5">
      <c r="A99" s="1649"/>
      <c r="B99" s="1649"/>
      <c r="C99" s="1649"/>
      <c r="D99" s="1649"/>
      <c r="E99" s="1649"/>
    </row>
    <row r="100" spans="1:5">
      <c r="A100" s="1649"/>
      <c r="B100" s="1649"/>
      <c r="C100" s="1649"/>
      <c r="D100" s="1649"/>
      <c r="E100" s="1649"/>
    </row>
    <row r="101" spans="1:5">
      <c r="A101" s="1649"/>
      <c r="B101" s="1649"/>
      <c r="C101" s="1649"/>
      <c r="D101" s="1649"/>
      <c r="E101" s="1649"/>
    </row>
    <row r="102" spans="1:5">
      <c r="A102" s="1649"/>
      <c r="B102" s="1649"/>
      <c r="C102" s="1649"/>
      <c r="D102" s="1649"/>
      <c r="E102" s="1649"/>
    </row>
    <row r="103" spans="1:5">
      <c r="A103" s="1649"/>
      <c r="B103" s="1649"/>
      <c r="C103" s="1649"/>
      <c r="D103" s="1649"/>
      <c r="E103" s="1649"/>
    </row>
    <row r="104" spans="1:5">
      <c r="A104" s="1649"/>
      <c r="B104" s="1649"/>
      <c r="C104" s="1649"/>
      <c r="D104" s="1649"/>
      <c r="E104" s="1649"/>
    </row>
    <row r="105" spans="1:5">
      <c r="A105" s="1649"/>
      <c r="B105" s="1649"/>
      <c r="C105" s="1649"/>
      <c r="D105" s="1649"/>
      <c r="E105" s="1649"/>
    </row>
    <row r="106" spans="1:5">
      <c r="A106" s="1649"/>
      <c r="B106" s="1649"/>
      <c r="C106" s="1649"/>
      <c r="D106" s="1649"/>
      <c r="E106" s="1649"/>
    </row>
    <row r="107" spans="1:5">
      <c r="A107" s="1649"/>
      <c r="B107" s="1649"/>
      <c r="C107" s="1649"/>
      <c r="D107" s="1649"/>
      <c r="E107" s="1649"/>
    </row>
    <row r="108" spans="1:5">
      <c r="A108" s="1649"/>
      <c r="B108" s="1649"/>
      <c r="C108" s="1649"/>
      <c r="D108" s="1649"/>
      <c r="E108" s="1649"/>
    </row>
    <row r="109" spans="1:5">
      <c r="A109" s="1649"/>
      <c r="B109" s="1649"/>
      <c r="C109" s="1649"/>
      <c r="D109" s="1649"/>
      <c r="E109" s="1649"/>
    </row>
    <row r="110" spans="1:5">
      <c r="A110" s="1649"/>
      <c r="B110" s="1649"/>
      <c r="C110" s="1649"/>
      <c r="D110" s="1649"/>
      <c r="E110" s="1649"/>
    </row>
    <row r="111" spans="1:5">
      <c r="A111" s="1649"/>
      <c r="B111" s="1649"/>
      <c r="C111" s="1649"/>
      <c r="D111" s="1649"/>
      <c r="E111" s="1649"/>
    </row>
    <row r="112" spans="1:5">
      <c r="A112" s="1649"/>
      <c r="B112" s="1649"/>
      <c r="C112" s="1649"/>
      <c r="D112" s="1649"/>
      <c r="E112" s="1649"/>
    </row>
    <row r="113" spans="1:5">
      <c r="A113" s="1649"/>
      <c r="B113" s="1649"/>
      <c r="C113" s="1649"/>
      <c r="D113" s="1649"/>
      <c r="E113" s="1649"/>
    </row>
    <row r="114" spans="1:5">
      <c r="A114" s="1649"/>
      <c r="B114" s="1649"/>
      <c r="C114" s="1649"/>
      <c r="D114" s="1649"/>
      <c r="E114" s="1649"/>
    </row>
    <row r="115" spans="1:5">
      <c r="A115" s="1649"/>
      <c r="B115" s="1649"/>
      <c r="C115" s="1649"/>
      <c r="D115" s="1649"/>
      <c r="E115" s="1649"/>
    </row>
    <row r="116" spans="1:5">
      <c r="A116" s="1649"/>
      <c r="B116" s="1649"/>
      <c r="C116" s="1649"/>
      <c r="D116" s="1649"/>
      <c r="E116" s="1649"/>
    </row>
    <row r="117" spans="1:5">
      <c r="A117" s="1649"/>
      <c r="B117" s="1649"/>
      <c r="C117" s="1649"/>
      <c r="D117" s="1649"/>
      <c r="E117" s="1649"/>
    </row>
    <row r="118" spans="1:5">
      <c r="A118" s="1649"/>
      <c r="B118" s="1649"/>
      <c r="C118" s="1649"/>
      <c r="D118" s="1649"/>
      <c r="E118" s="1649"/>
    </row>
    <row r="119" spans="1:5">
      <c r="A119" s="1649"/>
      <c r="B119" s="1649"/>
      <c r="C119" s="1649"/>
      <c r="D119" s="1649"/>
      <c r="E119" s="1649"/>
    </row>
    <row r="120" spans="1:5">
      <c r="A120" s="1649"/>
      <c r="B120" s="1649"/>
      <c r="C120" s="1649"/>
      <c r="D120" s="1649"/>
      <c r="E120" s="1649"/>
    </row>
    <row r="121" spans="1:5">
      <c r="A121" s="1649"/>
      <c r="B121" s="1649"/>
      <c r="C121" s="1649"/>
      <c r="D121" s="1649"/>
      <c r="E121" s="1649"/>
    </row>
    <row r="122" spans="1:5">
      <c r="A122" s="1649"/>
      <c r="B122" s="1649"/>
      <c r="C122" s="1649"/>
      <c r="D122" s="1649"/>
      <c r="E122" s="1649"/>
    </row>
    <row r="123" spans="1:5">
      <c r="A123" s="1649"/>
      <c r="B123" s="1649"/>
      <c r="C123" s="1649"/>
      <c r="D123" s="1649"/>
      <c r="E123" s="1649"/>
    </row>
    <row r="124" spans="1:5">
      <c r="A124" s="1649"/>
      <c r="B124" s="1649"/>
      <c r="C124" s="1649"/>
      <c r="D124" s="1649"/>
      <c r="E124" s="1649"/>
    </row>
    <row r="125" spans="1:5">
      <c r="A125" s="1649"/>
      <c r="B125" s="1649"/>
      <c r="C125" s="1649"/>
      <c r="D125" s="1649"/>
      <c r="E125" s="1649"/>
    </row>
    <row r="126" spans="1:5">
      <c r="A126" s="1649"/>
      <c r="B126" s="1649"/>
      <c r="C126" s="1649"/>
      <c r="D126" s="1649"/>
      <c r="E126" s="1649"/>
    </row>
    <row r="127" spans="1:5">
      <c r="A127" s="1649"/>
      <c r="B127" s="1649"/>
      <c r="C127" s="1649"/>
      <c r="D127" s="1649"/>
      <c r="E127" s="1649"/>
    </row>
    <row r="128" spans="1:5">
      <c r="A128" s="1649"/>
      <c r="B128" s="1649"/>
      <c r="C128" s="1649"/>
      <c r="D128" s="1649"/>
      <c r="E128" s="1649"/>
    </row>
    <row r="129" spans="1:5">
      <c r="A129" s="1649"/>
      <c r="B129" s="1649"/>
      <c r="C129" s="1649"/>
      <c r="D129" s="1649"/>
      <c r="E129" s="1649"/>
    </row>
    <row r="130" spans="1:5">
      <c r="A130" s="1649"/>
      <c r="B130" s="1649"/>
      <c r="C130" s="1649"/>
      <c r="D130" s="1649"/>
      <c r="E130" s="1649"/>
    </row>
    <row r="131" spans="1:5">
      <c r="A131" s="1649"/>
      <c r="B131" s="1649"/>
      <c r="C131" s="1649"/>
      <c r="D131" s="1649"/>
      <c r="E131" s="1649"/>
    </row>
    <row r="132" spans="1:5">
      <c r="A132" s="1649"/>
      <c r="B132" s="1649"/>
      <c r="C132" s="1649"/>
      <c r="D132" s="1649"/>
      <c r="E132" s="1649"/>
    </row>
    <row r="133" spans="1:5">
      <c r="A133" s="1649"/>
      <c r="B133" s="1649"/>
      <c r="C133" s="1649"/>
      <c r="D133" s="1649"/>
      <c r="E133" s="1649"/>
    </row>
    <row r="134" spans="1:5">
      <c r="A134" s="1649"/>
      <c r="B134" s="1649"/>
      <c r="C134" s="1649"/>
      <c r="D134" s="1649"/>
      <c r="E134" s="1649"/>
    </row>
    <row r="135" spans="1:5">
      <c r="A135" s="1649"/>
      <c r="B135" s="1649"/>
      <c r="C135" s="1649"/>
      <c r="D135" s="1649"/>
      <c r="E135" s="1649"/>
    </row>
    <row r="136" spans="1:5">
      <c r="A136" s="1649"/>
      <c r="B136" s="1649"/>
      <c r="C136" s="1649"/>
      <c r="D136" s="1649"/>
      <c r="E136" s="1649"/>
    </row>
    <row r="137" spans="1:5">
      <c r="A137" s="1649"/>
      <c r="B137" s="1649"/>
      <c r="C137" s="1649"/>
      <c r="D137" s="1649"/>
      <c r="E137" s="1649"/>
    </row>
    <row r="138" spans="1:5">
      <c r="A138" s="1649"/>
      <c r="B138" s="1649"/>
      <c r="C138" s="1649"/>
      <c r="D138" s="1649"/>
      <c r="E138" s="1649"/>
    </row>
    <row r="139" spans="1:5">
      <c r="A139" s="1649"/>
      <c r="B139" s="1649"/>
      <c r="C139" s="1649"/>
      <c r="D139" s="1649"/>
      <c r="E139" s="1649"/>
    </row>
    <row r="140" spans="1:5">
      <c r="A140" s="1649"/>
      <c r="B140" s="1649"/>
      <c r="C140" s="1649"/>
      <c r="D140" s="1649"/>
      <c r="E140" s="1649"/>
    </row>
    <row r="141" spans="1:5">
      <c r="A141" s="1649"/>
      <c r="B141" s="1649"/>
      <c r="C141" s="1649"/>
      <c r="D141" s="1649"/>
      <c r="E141" s="1649"/>
    </row>
    <row r="142" spans="1:5">
      <c r="A142" s="1649"/>
      <c r="B142" s="1649"/>
      <c r="C142" s="1649"/>
      <c r="D142" s="1649"/>
      <c r="E142" s="1649"/>
    </row>
    <row r="143" spans="1:5">
      <c r="A143" s="1649"/>
      <c r="B143" s="1649"/>
      <c r="C143" s="1649"/>
      <c r="D143" s="1649"/>
      <c r="E143" s="1649"/>
    </row>
    <row r="144" spans="1:5">
      <c r="A144" s="1649"/>
      <c r="B144" s="1649"/>
      <c r="C144" s="1649"/>
      <c r="D144" s="1649"/>
      <c r="E144" s="1649"/>
    </row>
    <row r="145" spans="1:5">
      <c r="A145" s="1649"/>
      <c r="B145" s="1649"/>
      <c r="C145" s="1649"/>
      <c r="D145" s="1649"/>
      <c r="E145" s="1649"/>
    </row>
    <row r="146" spans="1:5">
      <c r="A146" s="1649"/>
      <c r="B146" s="1649"/>
      <c r="C146" s="1649"/>
      <c r="D146" s="1649"/>
      <c r="E146" s="1649"/>
    </row>
    <row r="147" spans="1:5">
      <c r="A147" s="1649"/>
      <c r="B147" s="1649"/>
      <c r="C147" s="1649"/>
      <c r="D147" s="1649"/>
      <c r="E147" s="1649"/>
    </row>
    <row r="148" spans="1:5">
      <c r="A148" s="1649"/>
      <c r="B148" s="1649"/>
      <c r="C148" s="1649"/>
      <c r="D148" s="1649"/>
      <c r="E148" s="1649"/>
    </row>
    <row r="149" spans="1:5">
      <c r="A149" s="1649"/>
      <c r="B149" s="1649"/>
      <c r="C149" s="1649"/>
      <c r="D149" s="1649"/>
      <c r="E149" s="1649"/>
    </row>
    <row r="150" spans="1:5">
      <c r="A150" s="1649"/>
      <c r="B150" s="1649"/>
      <c r="C150" s="1649"/>
      <c r="D150" s="1649"/>
      <c r="E150" s="1649"/>
    </row>
    <row r="151" spans="1:5">
      <c r="A151" s="1649"/>
      <c r="B151" s="1649"/>
      <c r="C151" s="1649"/>
      <c r="D151" s="1649"/>
      <c r="E151" s="1649"/>
    </row>
    <row r="152" spans="1:5">
      <c r="A152" s="1649"/>
      <c r="B152" s="1649"/>
      <c r="C152" s="1649"/>
      <c r="D152" s="1649"/>
      <c r="E152" s="1649"/>
    </row>
    <row r="153" spans="1:5">
      <c r="A153" s="1649"/>
      <c r="B153" s="1649"/>
      <c r="C153" s="1649"/>
      <c r="D153" s="1649"/>
      <c r="E153" s="1649"/>
    </row>
    <row r="154" spans="1:5">
      <c r="A154" s="1649"/>
      <c r="B154" s="1649"/>
      <c r="C154" s="1649"/>
      <c r="D154" s="1649"/>
      <c r="E154" s="1649"/>
    </row>
    <row r="155" spans="1:5">
      <c r="A155" s="1649"/>
      <c r="B155" s="1649"/>
      <c r="C155" s="1649"/>
      <c r="D155" s="1649"/>
      <c r="E155" s="1649"/>
    </row>
    <row r="156" spans="1:5">
      <c r="A156" s="1649"/>
      <c r="B156" s="1649"/>
      <c r="C156" s="1649"/>
      <c r="D156" s="1649"/>
      <c r="E156" s="1649"/>
    </row>
    <row r="157" spans="1:5">
      <c r="A157" s="1649"/>
      <c r="B157" s="1649"/>
      <c r="C157" s="1649"/>
      <c r="D157" s="1649"/>
      <c r="E157" s="1649"/>
    </row>
    <row r="158" spans="1:5">
      <c r="A158" s="1649"/>
      <c r="B158" s="1649"/>
      <c r="C158" s="1649"/>
      <c r="D158" s="1649"/>
      <c r="E158" s="1649"/>
    </row>
    <row r="159" spans="1:5">
      <c r="A159" s="1649"/>
      <c r="B159" s="1649"/>
      <c r="C159" s="1649"/>
      <c r="D159" s="1649"/>
      <c r="E159" s="1649"/>
    </row>
    <row r="160" spans="1:5">
      <c r="A160" s="1649"/>
      <c r="B160" s="1649"/>
      <c r="C160" s="1649"/>
      <c r="D160" s="1649"/>
      <c r="E160" s="1649"/>
    </row>
    <row r="161" spans="1:5">
      <c r="A161" s="1649"/>
      <c r="B161" s="1649"/>
      <c r="C161" s="1649"/>
      <c r="D161" s="1649"/>
      <c r="E161" s="1649"/>
    </row>
    <row r="162" spans="1:5">
      <c r="A162" s="1649"/>
      <c r="B162" s="1649"/>
      <c r="C162" s="1649"/>
      <c r="D162" s="1649"/>
      <c r="E162" s="1649"/>
    </row>
    <row r="163" spans="1:5">
      <c r="A163" s="1649"/>
      <c r="B163" s="1649"/>
      <c r="C163" s="1649"/>
      <c r="D163" s="1649"/>
      <c r="E163" s="1649"/>
    </row>
    <row r="164" spans="1:5">
      <c r="A164" s="1649"/>
      <c r="B164" s="1649"/>
      <c r="C164" s="1649"/>
      <c r="D164" s="1649"/>
      <c r="E164" s="1649"/>
    </row>
    <row r="165" spans="1:5">
      <c r="A165" s="1649"/>
      <c r="B165" s="1649"/>
      <c r="C165" s="1649"/>
      <c r="D165" s="1649"/>
      <c r="E165" s="1649"/>
    </row>
    <row r="166" spans="1:5">
      <c r="A166" s="1649"/>
      <c r="B166" s="1649"/>
      <c r="C166" s="1649"/>
      <c r="D166" s="1649"/>
      <c r="E166" s="1649"/>
    </row>
    <row r="167" spans="1:5">
      <c r="A167" s="1649"/>
      <c r="B167" s="1649"/>
      <c r="C167" s="1649"/>
      <c r="D167" s="1649"/>
      <c r="E167" s="1649"/>
    </row>
    <row r="168" spans="1:5">
      <c r="A168" s="1649"/>
      <c r="B168" s="1649"/>
      <c r="C168" s="1649"/>
      <c r="D168" s="1649"/>
      <c r="E168" s="1649"/>
    </row>
    <row r="169" spans="1:5">
      <c r="A169" s="1649"/>
      <c r="B169" s="1649"/>
      <c r="C169" s="1649"/>
      <c r="D169" s="1649"/>
      <c r="E169" s="1649"/>
    </row>
    <row r="170" spans="1:5">
      <c r="A170" s="1649"/>
      <c r="B170" s="1649"/>
      <c r="C170" s="1649"/>
      <c r="D170" s="1649"/>
      <c r="E170" s="1649"/>
    </row>
    <row r="171" spans="1:5">
      <c r="A171" s="1649"/>
      <c r="B171" s="1649"/>
      <c r="C171" s="1649"/>
      <c r="D171" s="1649"/>
      <c r="E171" s="1649"/>
    </row>
    <row r="172" spans="1:5">
      <c r="A172" s="1649"/>
      <c r="B172" s="1649"/>
      <c r="C172" s="1649"/>
      <c r="D172" s="1649"/>
      <c r="E172" s="1649"/>
    </row>
    <row r="173" spans="1:5">
      <c r="A173" s="1649"/>
      <c r="B173" s="1649"/>
      <c r="C173" s="1649"/>
      <c r="D173" s="1649"/>
      <c r="E173" s="1649"/>
    </row>
    <row r="174" spans="1:5">
      <c r="A174" s="1649"/>
      <c r="B174" s="1649"/>
      <c r="C174" s="1649"/>
      <c r="D174" s="1649"/>
      <c r="E174" s="1649"/>
    </row>
    <row r="175" spans="1:5">
      <c r="A175" s="1649"/>
      <c r="B175" s="1649"/>
      <c r="C175" s="1649"/>
      <c r="D175" s="1649"/>
      <c r="E175" s="1649"/>
    </row>
    <row r="176" spans="1:5">
      <c r="A176" s="1649"/>
      <c r="B176" s="1649"/>
      <c r="C176" s="1649"/>
      <c r="D176" s="1649"/>
      <c r="E176" s="1649"/>
    </row>
    <row r="177" spans="1:5">
      <c r="A177" s="1649"/>
      <c r="B177" s="1649"/>
      <c r="C177" s="1649"/>
      <c r="D177" s="1649"/>
      <c r="E177" s="1649"/>
    </row>
    <row r="178" spans="1:5">
      <c r="A178" s="1649"/>
      <c r="B178" s="1649"/>
      <c r="C178" s="1649"/>
      <c r="D178" s="1649"/>
      <c r="E178" s="1649"/>
    </row>
    <row r="179" spans="1:5">
      <c r="A179" s="1649"/>
      <c r="B179" s="1649"/>
      <c r="C179" s="1649"/>
      <c r="D179" s="1649"/>
      <c r="E179" s="1649"/>
    </row>
    <row r="180" spans="1:5">
      <c r="A180" s="1649"/>
      <c r="B180" s="1649"/>
      <c r="C180" s="1649"/>
      <c r="D180" s="1649"/>
      <c r="E180" s="1649"/>
    </row>
    <row r="181" spans="1:5">
      <c r="A181" s="1649"/>
      <c r="B181" s="1649"/>
      <c r="C181" s="1649"/>
      <c r="D181" s="1649"/>
      <c r="E181" s="1649"/>
    </row>
    <row r="182" spans="1:5">
      <c r="A182" s="1649"/>
      <c r="B182" s="1649"/>
      <c r="C182" s="1649"/>
      <c r="D182" s="1649"/>
      <c r="E182" s="1649"/>
    </row>
    <row r="183" spans="1:5">
      <c r="A183" s="1649"/>
      <c r="B183" s="1649"/>
      <c r="C183" s="1649"/>
      <c r="D183" s="1649"/>
      <c r="E183" s="1649"/>
    </row>
    <row r="184" spans="1:5">
      <c r="A184" s="1649"/>
      <c r="B184" s="1649"/>
      <c r="C184" s="1649"/>
      <c r="D184" s="1649"/>
      <c r="E184" s="1649"/>
    </row>
    <row r="185" spans="1:5">
      <c r="A185" s="1649"/>
      <c r="B185" s="1649"/>
      <c r="C185" s="1649"/>
      <c r="D185" s="1649"/>
      <c r="E185" s="1649"/>
    </row>
    <row r="186" spans="1:5">
      <c r="A186" s="1649"/>
      <c r="B186" s="1649"/>
      <c r="C186" s="1649"/>
      <c r="D186" s="1649"/>
      <c r="E186" s="1649"/>
    </row>
    <row r="187" spans="1:5">
      <c r="A187" s="1649"/>
      <c r="B187" s="1649"/>
      <c r="C187" s="1649"/>
      <c r="D187" s="1649"/>
      <c r="E187" s="1649"/>
    </row>
    <row r="188" spans="1:5">
      <c r="A188" s="1649"/>
      <c r="B188" s="1649"/>
      <c r="C188" s="1649"/>
      <c r="D188" s="1649"/>
      <c r="E188" s="1649"/>
    </row>
    <row r="189" spans="1:5">
      <c r="A189" s="1649"/>
      <c r="B189" s="1649"/>
      <c r="C189" s="1649"/>
      <c r="D189" s="1649"/>
      <c r="E189" s="1649"/>
    </row>
    <row r="190" spans="1:5">
      <c r="A190" s="1649"/>
      <c r="B190" s="1649"/>
      <c r="C190" s="1649"/>
      <c r="D190" s="1649"/>
      <c r="E190" s="1649"/>
    </row>
    <row r="191" spans="1:5">
      <c r="A191" s="1649"/>
      <c r="B191" s="1649"/>
      <c r="C191" s="1649"/>
      <c r="D191" s="1649"/>
      <c r="E191" s="1649"/>
    </row>
    <row r="192" spans="1:5">
      <c r="A192" s="1649"/>
      <c r="B192" s="1649"/>
      <c r="C192" s="1649"/>
      <c r="D192" s="1649"/>
      <c r="E192" s="1649"/>
    </row>
    <row r="193" spans="1:5">
      <c r="A193" s="1649"/>
      <c r="B193" s="1649"/>
      <c r="C193" s="1649"/>
      <c r="D193" s="1649"/>
      <c r="E193" s="1649"/>
    </row>
    <row r="194" spans="1:5">
      <c r="A194" s="1649"/>
      <c r="B194" s="1649"/>
      <c r="C194" s="1649"/>
      <c r="D194" s="1649"/>
      <c r="E194" s="1649"/>
    </row>
    <row r="195" spans="1:5">
      <c r="A195" s="1649"/>
      <c r="B195" s="1649"/>
      <c r="C195" s="1649"/>
      <c r="D195" s="1649"/>
      <c r="E195" s="1649"/>
    </row>
    <row r="196" spans="1:5">
      <c r="A196" s="1649"/>
      <c r="B196" s="1649"/>
      <c r="C196" s="1649"/>
      <c r="D196" s="1649"/>
      <c r="E196" s="1649"/>
    </row>
    <row r="197" spans="1:5">
      <c r="A197" s="1649"/>
      <c r="B197" s="1649"/>
      <c r="C197" s="1649"/>
      <c r="D197" s="1649"/>
      <c r="E197" s="1649"/>
    </row>
    <row r="198" spans="1:5">
      <c r="A198" s="1649"/>
      <c r="B198" s="1649"/>
      <c r="C198" s="1649"/>
      <c r="D198" s="1649"/>
      <c r="E198" s="1649"/>
    </row>
    <row r="199" spans="1:5">
      <c r="A199" s="1649"/>
      <c r="B199" s="1649"/>
      <c r="C199" s="1649"/>
      <c r="D199" s="1649"/>
      <c r="E199" s="1649"/>
    </row>
    <row r="200" spans="1:5">
      <c r="A200" s="1649"/>
      <c r="B200" s="1649"/>
      <c r="C200" s="1649"/>
      <c r="D200" s="1649"/>
      <c r="E200" s="1649"/>
    </row>
    <row r="201" spans="1:5">
      <c r="A201" s="1649"/>
      <c r="B201" s="1649"/>
      <c r="C201" s="1649"/>
      <c r="D201" s="1649"/>
      <c r="E201" s="1649"/>
    </row>
    <row r="202" spans="1:5">
      <c r="A202" s="1649"/>
      <c r="B202" s="1649"/>
      <c r="C202" s="1649"/>
      <c r="D202" s="1649"/>
      <c r="E202" s="1649"/>
    </row>
    <row r="203" spans="1:5">
      <c r="A203" s="1649"/>
      <c r="B203" s="1649"/>
      <c r="C203" s="1649"/>
      <c r="D203" s="1649"/>
      <c r="E203" s="1649"/>
    </row>
    <row r="204" spans="1:5">
      <c r="A204" s="1649"/>
      <c r="B204" s="1649"/>
      <c r="C204" s="1649"/>
      <c r="D204" s="1649"/>
      <c r="E204" s="1649"/>
    </row>
    <row r="205" spans="1:5">
      <c r="A205" s="1649"/>
      <c r="B205" s="1649"/>
      <c r="C205" s="1649"/>
      <c r="D205" s="1649"/>
      <c r="E205" s="1649"/>
    </row>
    <row r="206" spans="1:5">
      <c r="A206" s="1649"/>
      <c r="B206" s="1649"/>
      <c r="C206" s="1649"/>
      <c r="D206" s="1649"/>
      <c r="E206" s="1649"/>
    </row>
    <row r="207" spans="1:5">
      <c r="A207" s="1649"/>
      <c r="B207" s="1649"/>
      <c r="C207" s="1649"/>
      <c r="D207" s="1649"/>
      <c r="E207" s="1649"/>
    </row>
    <row r="208" spans="1:5">
      <c r="A208" s="1649"/>
      <c r="B208" s="1649"/>
      <c r="C208" s="1649"/>
      <c r="D208" s="1649"/>
      <c r="E208" s="1649"/>
    </row>
    <row r="209" spans="1:5">
      <c r="A209" s="1649"/>
      <c r="B209" s="1649"/>
      <c r="C209" s="1649"/>
      <c r="D209" s="1649"/>
      <c r="E209" s="1649"/>
    </row>
    <row r="210" spans="1:5">
      <c r="A210" s="1649"/>
      <c r="B210" s="1649"/>
      <c r="C210" s="1649"/>
      <c r="D210" s="1649"/>
      <c r="E210" s="1649"/>
    </row>
    <row r="211" spans="1:5">
      <c r="A211" s="1649"/>
      <c r="B211" s="1649"/>
      <c r="C211" s="1649"/>
      <c r="D211" s="1649"/>
      <c r="E211" s="1649"/>
    </row>
    <row r="212" spans="1:5">
      <c r="A212" s="1649"/>
      <c r="B212" s="1649"/>
      <c r="C212" s="1649"/>
      <c r="D212" s="1649"/>
      <c r="E212" s="1649"/>
    </row>
    <row r="213" spans="1:5">
      <c r="A213" s="1649"/>
      <c r="B213" s="1649"/>
      <c r="C213" s="1649"/>
      <c r="D213" s="1649"/>
      <c r="E213" s="1649"/>
    </row>
    <row r="214" spans="1:5">
      <c r="A214" s="1649"/>
      <c r="B214" s="1649"/>
      <c r="C214" s="1649"/>
      <c r="D214" s="1649"/>
      <c r="E214" s="1649"/>
    </row>
    <row r="215" spans="1:5">
      <c r="A215" s="1649"/>
      <c r="B215" s="1649"/>
      <c r="C215" s="1649"/>
      <c r="D215" s="1649"/>
      <c r="E215" s="1649"/>
    </row>
    <row r="216" spans="1:5">
      <c r="A216" s="1649"/>
      <c r="B216" s="1649"/>
      <c r="C216" s="1649"/>
      <c r="D216" s="1649"/>
      <c r="E216" s="1649"/>
    </row>
    <row r="217" spans="1:5">
      <c r="A217" s="1649"/>
      <c r="B217" s="1649"/>
      <c r="C217" s="1649"/>
      <c r="D217" s="1649"/>
      <c r="E217" s="1649"/>
    </row>
    <row r="218" spans="1:5">
      <c r="A218" s="1649"/>
      <c r="B218" s="1649"/>
      <c r="C218" s="1649"/>
      <c r="D218" s="1649"/>
      <c r="E218" s="1649"/>
    </row>
    <row r="219" spans="1:5">
      <c r="A219" s="1649"/>
      <c r="B219" s="1649"/>
      <c r="C219" s="1649"/>
      <c r="D219" s="1649"/>
      <c r="E219" s="1649"/>
    </row>
    <row r="220" spans="1:5">
      <c r="A220" s="1649"/>
      <c r="B220" s="1649"/>
      <c r="C220" s="1649"/>
      <c r="D220" s="1649"/>
      <c r="E220" s="1649"/>
    </row>
    <row r="221" spans="1:5">
      <c r="A221" s="1649"/>
      <c r="B221" s="1649"/>
      <c r="C221" s="1649"/>
      <c r="D221" s="1649"/>
      <c r="E221" s="1649"/>
    </row>
    <row r="222" spans="1:5">
      <c r="A222" s="1649"/>
      <c r="B222" s="1649"/>
      <c r="C222" s="1649"/>
      <c r="D222" s="1649"/>
      <c r="E222" s="1649"/>
    </row>
    <row r="223" spans="1:5">
      <c r="A223" s="1649"/>
      <c r="B223" s="1649"/>
      <c r="C223" s="1649"/>
      <c r="D223" s="1649"/>
      <c r="E223" s="1649"/>
    </row>
    <row r="224" spans="1:5">
      <c r="A224" s="1649"/>
      <c r="B224" s="1649"/>
      <c r="C224" s="1649"/>
      <c r="D224" s="1649"/>
      <c r="E224" s="1649"/>
    </row>
    <row r="225" spans="1:5">
      <c r="A225" s="1649"/>
      <c r="B225" s="1649"/>
      <c r="C225" s="1649"/>
      <c r="D225" s="1649"/>
      <c r="E225" s="1649"/>
    </row>
    <row r="226" spans="1:5">
      <c r="A226" s="1649"/>
      <c r="B226" s="1649"/>
      <c r="C226" s="1649"/>
      <c r="D226" s="1649"/>
      <c r="E226" s="1649"/>
    </row>
    <row r="227" spans="1:5">
      <c r="A227" s="1649"/>
      <c r="B227" s="1649"/>
      <c r="C227" s="1649"/>
      <c r="D227" s="1649"/>
      <c r="E227" s="1649"/>
    </row>
    <row r="228" spans="1:5">
      <c r="A228" s="1649"/>
      <c r="B228" s="1649"/>
      <c r="C228" s="1649"/>
      <c r="D228" s="1649"/>
      <c r="E228" s="1649"/>
    </row>
    <row r="229" spans="1:5">
      <c r="A229" s="1649"/>
      <c r="B229" s="1649"/>
      <c r="C229" s="1649"/>
      <c r="D229" s="1649"/>
      <c r="E229" s="1649"/>
    </row>
    <row r="230" spans="1:5">
      <c r="A230" s="1649"/>
      <c r="B230" s="1649"/>
      <c r="C230" s="1649"/>
      <c r="D230" s="1649"/>
      <c r="E230" s="1649"/>
    </row>
    <row r="231" spans="1:5">
      <c r="A231" s="1649"/>
      <c r="B231" s="1649"/>
      <c r="C231" s="1649"/>
      <c r="D231" s="1649"/>
      <c r="E231" s="1649"/>
    </row>
    <row r="232" spans="1:5">
      <c r="A232" s="1649"/>
      <c r="B232" s="1649"/>
      <c r="C232" s="1649"/>
      <c r="D232" s="1649"/>
      <c r="E232" s="1649"/>
    </row>
    <row r="233" spans="1:5">
      <c r="A233" s="1649"/>
      <c r="B233" s="1649"/>
      <c r="C233" s="1649"/>
      <c r="D233" s="1649"/>
      <c r="E233" s="1649"/>
    </row>
    <row r="234" spans="1:5">
      <c r="A234" s="1649"/>
      <c r="B234" s="1649"/>
      <c r="C234" s="1649"/>
      <c r="D234" s="1649"/>
      <c r="E234" s="1649"/>
    </row>
    <row r="235" spans="1:5">
      <c r="A235" s="1649"/>
      <c r="B235" s="1649"/>
      <c r="C235" s="1649"/>
      <c r="D235" s="1649"/>
      <c r="E235" s="1649"/>
    </row>
    <row r="236" spans="1:5">
      <c r="A236" s="1649"/>
      <c r="B236" s="1649"/>
      <c r="C236" s="1649"/>
      <c r="D236" s="1649"/>
      <c r="E236" s="1649"/>
    </row>
    <row r="237" spans="1:5">
      <c r="A237" s="1649"/>
      <c r="B237" s="1649"/>
      <c r="C237" s="1649"/>
      <c r="D237" s="1649"/>
      <c r="E237" s="1649"/>
    </row>
    <row r="238" spans="1:5">
      <c r="A238" s="1649"/>
      <c r="B238" s="1649"/>
      <c r="C238" s="1649"/>
      <c r="D238" s="1649"/>
      <c r="E238" s="1649"/>
    </row>
    <row r="239" spans="1:5">
      <c r="A239" s="1649"/>
      <c r="B239" s="1649"/>
      <c r="C239" s="1649"/>
      <c r="D239" s="1649"/>
      <c r="E239" s="1649"/>
    </row>
    <row r="240" spans="1:5">
      <c r="A240" s="1649"/>
      <c r="B240" s="1649"/>
      <c r="C240" s="1649"/>
      <c r="D240" s="1649"/>
      <c r="E240" s="1649"/>
    </row>
    <row r="241" spans="1:5">
      <c r="A241" s="1649"/>
      <c r="B241" s="1649"/>
      <c r="C241" s="1649"/>
      <c r="D241" s="1649"/>
      <c r="E241" s="1649"/>
    </row>
    <row r="242" spans="1:5">
      <c r="A242" s="1649"/>
      <c r="B242" s="1649"/>
      <c r="C242" s="1649"/>
      <c r="D242" s="1649"/>
      <c r="E242" s="1649"/>
    </row>
    <row r="243" spans="1:5">
      <c r="A243" s="1649"/>
      <c r="B243" s="1649"/>
      <c r="C243" s="1649"/>
      <c r="D243" s="1649"/>
      <c r="E243" s="1649"/>
    </row>
    <row r="244" spans="1:5">
      <c r="A244" s="1649"/>
      <c r="B244" s="1649"/>
      <c r="C244" s="1649"/>
      <c r="D244" s="1649"/>
      <c r="E244" s="1649"/>
    </row>
    <row r="245" spans="1:5">
      <c r="A245" s="1649"/>
      <c r="B245" s="1649"/>
      <c r="C245" s="1649"/>
      <c r="D245" s="1649"/>
      <c r="E245" s="1649"/>
    </row>
    <row r="246" spans="1:5">
      <c r="A246" s="1649"/>
      <c r="B246" s="1649"/>
      <c r="C246" s="1649"/>
      <c r="D246" s="1649"/>
      <c r="E246" s="1649"/>
    </row>
    <row r="247" spans="1:5">
      <c r="A247" s="1649"/>
      <c r="B247" s="1649"/>
      <c r="C247" s="1649"/>
      <c r="D247" s="1649"/>
      <c r="E247" s="1649"/>
    </row>
    <row r="248" spans="1:5">
      <c r="A248" s="1649"/>
      <c r="B248" s="1649"/>
      <c r="C248" s="1649"/>
      <c r="D248" s="1649"/>
      <c r="E248" s="1649"/>
    </row>
    <row r="249" spans="1:5">
      <c r="A249" s="1649"/>
      <c r="B249" s="1649"/>
      <c r="C249" s="1649"/>
      <c r="D249" s="1649"/>
      <c r="E249" s="1649"/>
    </row>
    <row r="250" spans="1:5">
      <c r="A250" s="1649"/>
      <c r="B250" s="1649"/>
      <c r="C250" s="1649"/>
      <c r="D250" s="1649"/>
      <c r="E250" s="1649"/>
    </row>
    <row r="251" spans="1:5">
      <c r="A251" s="1649"/>
      <c r="B251" s="1649"/>
      <c r="C251" s="1649"/>
      <c r="D251" s="1649"/>
      <c r="E251" s="1649"/>
    </row>
    <row r="252" spans="1:5">
      <c r="A252" s="1649"/>
      <c r="B252" s="1649"/>
      <c r="C252" s="1649"/>
      <c r="D252" s="1649"/>
      <c r="E252" s="1649"/>
    </row>
    <row r="253" spans="1:5">
      <c r="A253" s="1649"/>
      <c r="B253" s="1649"/>
      <c r="C253" s="1649"/>
      <c r="D253" s="1649"/>
      <c r="E253" s="1649"/>
    </row>
    <row r="254" spans="1:5">
      <c r="A254" s="1649"/>
      <c r="B254" s="1649"/>
      <c r="C254" s="1649"/>
      <c r="D254" s="1649"/>
      <c r="E254" s="1649"/>
    </row>
    <row r="255" spans="1:5">
      <c r="A255" s="1649"/>
      <c r="B255" s="1649"/>
      <c r="C255" s="1649"/>
      <c r="D255" s="1649"/>
      <c r="E255" s="1649"/>
    </row>
    <row r="256" spans="1:5">
      <c r="A256" s="1649"/>
      <c r="B256" s="1649"/>
      <c r="C256" s="1649"/>
      <c r="D256" s="1649"/>
      <c r="E256" s="1649"/>
    </row>
    <row r="257" spans="1:5">
      <c r="A257" s="1649"/>
      <c r="B257" s="1649"/>
      <c r="C257" s="1649"/>
      <c r="D257" s="1649"/>
      <c r="E257" s="1649"/>
    </row>
    <row r="258" spans="1:5">
      <c r="A258" s="1649"/>
      <c r="B258" s="1649"/>
      <c r="C258" s="1649"/>
      <c r="D258" s="1649"/>
      <c r="E258" s="1649"/>
    </row>
    <row r="259" spans="1:5">
      <c r="A259" s="1649"/>
      <c r="B259" s="1649"/>
      <c r="C259" s="1649"/>
      <c r="D259" s="1649"/>
      <c r="E259" s="1649"/>
    </row>
    <row r="260" spans="1:5">
      <c r="A260" s="1649"/>
      <c r="B260" s="1649"/>
      <c r="C260" s="1649"/>
      <c r="D260" s="1649"/>
      <c r="E260" s="1649"/>
    </row>
    <row r="261" spans="1:5">
      <c r="A261" s="1649"/>
      <c r="B261" s="1649"/>
      <c r="C261" s="1649"/>
      <c r="D261" s="1649"/>
      <c r="E261" s="1649"/>
    </row>
    <row r="262" spans="1:5">
      <c r="A262" s="1649"/>
      <c r="B262" s="1649"/>
      <c r="C262" s="1649"/>
      <c r="D262" s="1649"/>
      <c r="E262" s="1649"/>
    </row>
    <row r="263" spans="1:5">
      <c r="A263" s="1649"/>
      <c r="B263" s="1649"/>
      <c r="C263" s="1649"/>
      <c r="D263" s="1649"/>
      <c r="E263" s="1649"/>
    </row>
    <row r="264" spans="1:5">
      <c r="A264" s="1649"/>
      <c r="B264" s="1649"/>
      <c r="C264" s="1649"/>
      <c r="D264" s="1649"/>
      <c r="E264" s="1649"/>
    </row>
    <row r="265" spans="1:5">
      <c r="A265" s="1649"/>
      <c r="B265" s="1649"/>
      <c r="C265" s="1649"/>
      <c r="D265" s="1649"/>
      <c r="E265" s="1649"/>
    </row>
    <row r="266" spans="1:5">
      <c r="A266" s="1649"/>
      <c r="B266" s="1649"/>
      <c r="C266" s="1649"/>
      <c r="D266" s="1649"/>
      <c r="E266" s="1649"/>
    </row>
    <row r="267" spans="1:5">
      <c r="A267" s="1649"/>
      <c r="B267" s="1649"/>
      <c r="C267" s="1649"/>
      <c r="D267" s="1649"/>
      <c r="E267" s="1649"/>
    </row>
    <row r="268" spans="1:5">
      <c r="A268" s="1649"/>
      <c r="B268" s="1649"/>
      <c r="C268" s="1649"/>
      <c r="D268" s="1649"/>
      <c r="E268" s="1649"/>
    </row>
    <row r="269" spans="1:5">
      <c r="A269" s="1649"/>
      <c r="B269" s="1649"/>
      <c r="C269" s="1649"/>
      <c r="D269" s="1649"/>
      <c r="E269" s="1649"/>
    </row>
    <row r="270" spans="1:5">
      <c r="A270" s="1649"/>
      <c r="B270" s="1649"/>
      <c r="C270" s="1649"/>
      <c r="D270" s="1649"/>
      <c r="E270" s="1649"/>
    </row>
    <row r="271" spans="1:5">
      <c r="A271" s="1649"/>
      <c r="B271" s="1649"/>
      <c r="C271" s="1649"/>
      <c r="D271" s="1649"/>
      <c r="E271" s="1649"/>
    </row>
    <row r="272" spans="1:5">
      <c r="A272" s="1649"/>
      <c r="B272" s="1649"/>
      <c r="C272" s="1649"/>
      <c r="D272" s="1649"/>
      <c r="E272" s="1649"/>
    </row>
    <row r="273" spans="1:5">
      <c r="A273" s="1649"/>
      <c r="B273" s="1649"/>
      <c r="C273" s="1649"/>
      <c r="D273" s="1649"/>
      <c r="E273" s="1649"/>
    </row>
    <row r="274" spans="1:5">
      <c r="A274" s="1649"/>
      <c r="B274" s="1649"/>
      <c r="C274" s="1649"/>
      <c r="D274" s="1649"/>
      <c r="E274" s="1649"/>
    </row>
    <row r="275" spans="1:5">
      <c r="A275" s="1649"/>
      <c r="B275" s="1649"/>
      <c r="C275" s="1649"/>
      <c r="D275" s="1649"/>
      <c r="E275" s="1649"/>
    </row>
    <row r="276" spans="1:5">
      <c r="A276" s="1649"/>
      <c r="B276" s="1649"/>
      <c r="C276" s="1649"/>
      <c r="D276" s="1649"/>
      <c r="E276" s="1649"/>
    </row>
    <row r="277" spans="1:5">
      <c r="A277" s="1649"/>
      <c r="B277" s="1649"/>
      <c r="C277" s="1649"/>
      <c r="D277" s="1649"/>
      <c r="E277" s="1649"/>
    </row>
    <row r="278" spans="1:5">
      <c r="A278" s="1649"/>
      <c r="B278" s="1649"/>
      <c r="C278" s="1649"/>
      <c r="D278" s="1649"/>
      <c r="E278" s="1649"/>
    </row>
    <row r="279" spans="1:5">
      <c r="A279" s="1649"/>
      <c r="B279" s="1649"/>
      <c r="C279" s="1649"/>
      <c r="D279" s="1649"/>
      <c r="E279" s="1649"/>
    </row>
    <row r="280" spans="1:5">
      <c r="A280" s="1649"/>
      <c r="B280" s="1649"/>
      <c r="C280" s="1649"/>
      <c r="D280" s="1649"/>
      <c r="E280" s="1649"/>
    </row>
    <row r="281" spans="1:5">
      <c r="A281" s="1649"/>
      <c r="B281" s="1649"/>
      <c r="C281" s="1649"/>
      <c r="D281" s="1649"/>
      <c r="E281" s="1649"/>
    </row>
    <row r="282" spans="1:5">
      <c r="A282" s="1649"/>
      <c r="B282" s="1649"/>
      <c r="C282" s="1649"/>
      <c r="D282" s="1649"/>
      <c r="E282" s="1649"/>
    </row>
    <row r="283" spans="1:5">
      <c r="A283" s="1649"/>
      <c r="B283" s="1649"/>
      <c r="C283" s="1649"/>
      <c r="D283" s="1649"/>
      <c r="E283" s="1649"/>
    </row>
    <row r="284" spans="1:5">
      <c r="A284" s="1649"/>
      <c r="B284" s="1649"/>
      <c r="C284" s="1649"/>
      <c r="D284" s="1649"/>
      <c r="E284" s="1649"/>
    </row>
    <row r="285" spans="1:5">
      <c r="A285" s="1649"/>
      <c r="B285" s="1649"/>
      <c r="C285" s="1649"/>
      <c r="D285" s="1649"/>
      <c r="E285" s="1649"/>
    </row>
    <row r="286" spans="1:5">
      <c r="A286" s="1649"/>
      <c r="B286" s="1649"/>
      <c r="C286" s="1649"/>
      <c r="D286" s="1649"/>
      <c r="E286" s="1649"/>
    </row>
    <row r="287" spans="1:5">
      <c r="A287" s="1649"/>
      <c r="B287" s="1649"/>
      <c r="C287" s="1649"/>
      <c r="D287" s="1649"/>
      <c r="E287" s="1649"/>
    </row>
    <row r="288" spans="1:5">
      <c r="A288" s="1649"/>
      <c r="B288" s="1649"/>
      <c r="C288" s="1649"/>
      <c r="D288" s="1649"/>
      <c r="E288" s="1649"/>
    </row>
    <row r="289" spans="1:5">
      <c r="A289" s="1649"/>
      <c r="B289" s="1649"/>
      <c r="C289" s="1649"/>
      <c r="D289" s="1649"/>
      <c r="E289" s="1649"/>
    </row>
  </sheetData>
  <mergeCells count="3">
    <mergeCell ref="A56:E57"/>
    <mergeCell ref="A4:B4"/>
    <mergeCell ref="C4:E4"/>
  </mergeCells>
  <hyperlinks>
    <hyperlink ref="F5" location="'Attachment index 22.12.16'!A1" display="Index" xr:uid="{290AEBA6-F693-492A-837C-3D5A6EE2B5B6}"/>
  </hyperlinks>
  <printOptions horizontalCentered="1" verticalCentered="1"/>
  <pageMargins left="0" right="0" top="0" bottom="0" header="0" footer="0"/>
  <pageSetup paperSize="3" scale="8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E31BC-D7D1-4E5D-9D8C-9E1073943BFA}">
  <sheetPr>
    <tabColor rgb="FF0070C0"/>
  </sheetPr>
  <dimension ref="A1:L5"/>
  <sheetViews>
    <sheetView showGridLines="0" view="pageBreakPreview" zoomScaleNormal="100" zoomScaleSheetLayoutView="100" workbookViewId="0">
      <selection activeCell="L5" sqref="L5"/>
    </sheetView>
  </sheetViews>
  <sheetFormatPr baseColWidth="10" defaultRowHeight="15"/>
  <sheetData>
    <row r="1" spans="1:12">
      <c r="A1" s="4013" t="s">
        <v>1823</v>
      </c>
      <c r="B1" s="4013"/>
      <c r="C1" s="4013"/>
      <c r="D1" s="4013"/>
      <c r="E1" s="4013"/>
      <c r="F1" s="4013"/>
      <c r="G1" s="4013"/>
      <c r="H1" s="4013"/>
      <c r="I1" s="4013"/>
    </row>
    <row r="2" spans="1:12">
      <c r="A2" s="4013"/>
      <c r="B2" s="4013"/>
      <c r="C2" s="4013"/>
      <c r="D2" s="4013"/>
      <c r="E2" s="4013"/>
      <c r="F2" s="4013"/>
      <c r="G2" s="4013"/>
      <c r="H2" s="4013"/>
      <c r="I2" s="4013"/>
    </row>
    <row r="3" spans="1:12">
      <c r="A3" s="4013"/>
      <c r="B3" s="4013"/>
      <c r="C3" s="4013"/>
      <c r="D3" s="4013"/>
      <c r="E3" s="4013"/>
      <c r="F3" s="4013"/>
      <c r="G3" s="4013"/>
      <c r="H3" s="4013"/>
      <c r="I3" s="4013"/>
    </row>
    <row r="5" spans="1:12" ht="23.25">
      <c r="L5" s="1949" t="s">
        <v>90</v>
      </c>
    </row>
  </sheetData>
  <mergeCells count="1">
    <mergeCell ref="A1:I3"/>
  </mergeCells>
  <hyperlinks>
    <hyperlink ref="L5" location="'Attachment index 22.12.16'!A1" display="Index" xr:uid="{8FEBF2FD-AAD7-445B-8E55-3E7A3D5BD6A7}"/>
  </hyperlinks>
  <pageMargins left="0.7" right="0.7" top="0.75" bottom="0.75" header="0.3" footer="0.3"/>
  <pageSetup scale="71"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2E2CB-DEA6-4980-B1C4-08731DEC2754}">
  <sheetPr>
    <tabColor rgb="FF0070C0"/>
    <pageSetUpPr fitToPage="1"/>
  </sheetPr>
  <dimension ref="A1:T72"/>
  <sheetViews>
    <sheetView showGridLines="0" view="pageBreakPreview" topLeftCell="A37" zoomScale="50" zoomScaleNormal="50" zoomScaleSheetLayoutView="50" workbookViewId="0">
      <selection activeCell="H10" sqref="H10:I10"/>
    </sheetView>
  </sheetViews>
  <sheetFormatPr baseColWidth="10" defaultRowHeight="18"/>
  <cols>
    <col min="1" max="1" width="8" style="1959" customWidth="1"/>
    <col min="2" max="2" width="56.140625" style="1959" customWidth="1"/>
    <col min="3" max="3" width="69.42578125" style="1959" customWidth="1"/>
    <col min="4" max="4" width="8.28515625" style="1959" customWidth="1"/>
    <col min="5" max="5" width="7.7109375" style="1959" customWidth="1"/>
    <col min="6" max="6" width="6.85546875" style="1959" customWidth="1"/>
    <col min="7" max="7" width="7.140625" style="1959" customWidth="1"/>
    <col min="8" max="8" width="32.42578125" style="1959" customWidth="1"/>
    <col min="9" max="9" width="42.42578125" style="1959" customWidth="1"/>
    <col min="10" max="10" width="49.42578125" style="1959" customWidth="1"/>
    <col min="11" max="11" width="20.42578125" style="1959" customWidth="1"/>
    <col min="12" max="12" width="3" style="1959" bestFit="1" customWidth="1"/>
    <col min="13" max="13" width="8" style="1959" customWidth="1"/>
    <col min="14" max="19" width="11.42578125" style="1959"/>
    <col min="20" max="20" width="0" style="1959" hidden="1" customWidth="1"/>
    <col min="21" max="16384" width="11.42578125" style="1959"/>
  </cols>
  <sheetData>
    <row r="1" spans="1:20" ht="39" customHeight="1">
      <c r="A1" s="1956"/>
      <c r="B1" s="1957"/>
      <c r="C1" s="1957"/>
      <c r="D1" s="1957"/>
      <c r="E1" s="1957"/>
      <c r="F1" s="1957"/>
      <c r="G1" s="1957"/>
      <c r="H1" s="1957"/>
      <c r="I1" s="1957"/>
      <c r="J1" s="1957"/>
      <c r="K1" s="1957"/>
      <c r="L1" s="1957"/>
      <c r="M1" s="1958"/>
    </row>
    <row r="2" spans="1:20" ht="39" customHeight="1">
      <c r="A2" s="1960"/>
      <c r="C2" s="1961" t="s">
        <v>1824</v>
      </c>
      <c r="M2" s="1962"/>
    </row>
    <row r="3" spans="1:20" ht="39" customHeight="1">
      <c r="A3" s="1960"/>
      <c r="M3" s="1962"/>
    </row>
    <row r="4" spans="1:20" ht="42" customHeight="1">
      <c r="A4" s="1960"/>
      <c r="B4" s="4074" t="s">
        <v>1825</v>
      </c>
      <c r="C4" s="4074"/>
      <c r="D4" s="4074"/>
      <c r="E4" s="4074"/>
      <c r="F4" s="4074"/>
      <c r="G4" s="4074"/>
      <c r="H4" s="4074"/>
      <c r="I4" s="4074"/>
      <c r="J4" s="4074"/>
      <c r="K4" s="4074"/>
      <c r="L4" s="4074"/>
      <c r="M4" s="1962"/>
      <c r="N4" s="1949" t="s">
        <v>90</v>
      </c>
    </row>
    <row r="5" spans="1:20">
      <c r="A5" s="1960"/>
      <c r="B5" s="1963"/>
      <c r="M5" s="1962"/>
    </row>
    <row r="6" spans="1:20" ht="37.5" customHeight="1">
      <c r="A6" s="1960"/>
      <c r="B6" s="4075" t="s">
        <v>1826</v>
      </c>
      <c r="C6" s="4076"/>
      <c r="D6" s="1964"/>
      <c r="E6" s="1964"/>
      <c r="F6" s="1964"/>
      <c r="G6" s="1964"/>
      <c r="H6" s="1965"/>
      <c r="I6" s="1966" t="s">
        <v>1827</v>
      </c>
      <c r="J6" s="4077"/>
      <c r="K6" s="4077"/>
      <c r="L6" s="1965"/>
      <c r="M6" s="1962"/>
    </row>
    <row r="7" spans="1:20">
      <c r="A7" s="1960"/>
      <c r="B7" s="1967"/>
      <c r="C7" s="1965"/>
      <c r="D7" s="1965"/>
      <c r="E7" s="1965"/>
      <c r="F7" s="1965"/>
      <c r="G7" s="1965"/>
      <c r="H7" s="1965"/>
      <c r="I7" s="1965"/>
      <c r="J7" s="1965"/>
      <c r="K7" s="1965"/>
      <c r="L7" s="1965"/>
      <c r="M7" s="1962"/>
    </row>
    <row r="8" spans="1:20" ht="40.5" customHeight="1">
      <c r="A8" s="1960"/>
      <c r="B8" s="1968" t="s">
        <v>1828</v>
      </c>
      <c r="C8" s="4029"/>
      <c r="D8" s="4030"/>
      <c r="E8" s="4030"/>
      <c r="F8" s="4031"/>
      <c r="G8" s="1969"/>
      <c r="H8" s="4078" t="s">
        <v>1829</v>
      </c>
      <c r="I8" s="4078"/>
      <c r="J8" s="4029"/>
      <c r="K8" s="4030"/>
      <c r="L8" s="4031"/>
      <c r="M8" s="1962"/>
      <c r="O8" s="1970"/>
      <c r="T8" s="1959" t="s">
        <v>1889</v>
      </c>
    </row>
    <row r="9" spans="1:20" ht="50.25" customHeight="1">
      <c r="A9" s="1960"/>
      <c r="B9" s="1971" t="s">
        <v>1830</v>
      </c>
      <c r="C9" s="4029"/>
      <c r="D9" s="4030"/>
      <c r="E9" s="4030"/>
      <c r="F9" s="4031"/>
      <c r="G9" s="1969"/>
      <c r="H9" s="4044" t="s">
        <v>1831</v>
      </c>
      <c r="I9" s="4045"/>
      <c r="J9" s="4029"/>
      <c r="K9" s="4030"/>
      <c r="L9" s="4031"/>
      <c r="M9" s="1962"/>
      <c r="R9" s="4073"/>
      <c r="S9" s="4073"/>
      <c r="T9" s="1972" t="s">
        <v>1890</v>
      </c>
    </row>
    <row r="10" spans="1:20" ht="54.75" customHeight="1">
      <c r="A10" s="1960"/>
      <c r="B10" s="1971" t="s">
        <v>1832</v>
      </c>
      <c r="C10" s="4029"/>
      <c r="D10" s="4030"/>
      <c r="E10" s="4030"/>
      <c r="F10" s="4031"/>
      <c r="G10" s="1969"/>
      <c r="H10" s="4044" t="s">
        <v>1833</v>
      </c>
      <c r="I10" s="4045"/>
      <c r="J10" s="4032"/>
      <c r="K10" s="4032"/>
      <c r="L10" s="4032"/>
      <c r="M10" s="1962"/>
      <c r="T10" s="1959" t="s">
        <v>1891</v>
      </c>
    </row>
    <row r="11" spans="1:20" ht="12" customHeight="1">
      <c r="A11" s="1960"/>
      <c r="B11" s="1973"/>
      <c r="C11" s="1969"/>
      <c r="D11" s="1969"/>
      <c r="E11" s="1969"/>
      <c r="F11" s="1969"/>
      <c r="G11" s="1969"/>
      <c r="H11" s="1969"/>
      <c r="I11" s="1969"/>
      <c r="J11" s="1969"/>
      <c r="K11" s="1969"/>
      <c r="L11" s="1969"/>
      <c r="M11" s="1962"/>
      <c r="T11" s="1959" t="s">
        <v>1892</v>
      </c>
    </row>
    <row r="12" spans="1:20" ht="39.75" customHeight="1">
      <c r="A12" s="1960"/>
      <c r="B12" s="4048" t="s">
        <v>1834</v>
      </c>
      <c r="C12" s="4048"/>
      <c r="D12" s="4048"/>
      <c r="E12" s="4048"/>
      <c r="F12" s="4048"/>
      <c r="G12" s="4048"/>
      <c r="H12" s="4048"/>
      <c r="I12" s="4048"/>
      <c r="J12" s="4048"/>
      <c r="K12" s="4048"/>
      <c r="L12" s="4048"/>
      <c r="M12" s="1962"/>
      <c r="T12" s="1959" t="s">
        <v>1893</v>
      </c>
    </row>
    <row r="13" spans="1:20" s="1972" customFormat="1" ht="3.75" customHeight="1">
      <c r="A13" s="1974"/>
      <c r="B13" s="1975"/>
      <c r="C13" s="1975"/>
      <c r="D13" s="1975"/>
      <c r="E13" s="1975"/>
      <c r="F13" s="1975"/>
      <c r="G13" s="1975"/>
      <c r="H13" s="1975"/>
      <c r="I13" s="1975"/>
      <c r="J13" s="1975"/>
      <c r="K13" s="1975"/>
      <c r="L13" s="1975"/>
      <c r="M13" s="1976"/>
      <c r="T13" s="1959" t="s">
        <v>1894</v>
      </c>
    </row>
    <row r="14" spans="1:20" ht="36.950000000000003" customHeight="1">
      <c r="A14" s="1960"/>
      <c r="B14" s="1971" t="s">
        <v>1835</v>
      </c>
      <c r="C14" s="4069"/>
      <c r="D14" s="4069"/>
      <c r="E14" s="4069"/>
      <c r="F14" s="4069"/>
      <c r="G14" s="4069"/>
      <c r="H14" s="4069"/>
      <c r="I14" s="4069"/>
      <c r="J14" s="4069"/>
      <c r="K14" s="4069"/>
      <c r="L14" s="4069"/>
      <c r="M14" s="1962"/>
      <c r="T14" s="1959" t="s">
        <v>1895</v>
      </c>
    </row>
    <row r="15" spans="1:20" ht="47.25" customHeight="1">
      <c r="A15" s="1960"/>
      <c r="B15" s="1977" t="s">
        <v>1836</v>
      </c>
      <c r="C15" s="4070"/>
      <c r="D15" s="4071"/>
      <c r="E15" s="4071"/>
      <c r="F15" s="4071"/>
      <c r="G15" s="4071"/>
      <c r="H15" s="4072"/>
      <c r="I15" s="1977" t="s">
        <v>1837</v>
      </c>
      <c r="J15" s="4070"/>
      <c r="K15" s="4071"/>
      <c r="L15" s="4072"/>
      <c r="M15" s="1962"/>
      <c r="T15" s="1959" t="s">
        <v>1896</v>
      </c>
    </row>
    <row r="16" spans="1:20" ht="36.950000000000003" customHeight="1">
      <c r="A16" s="1960"/>
      <c r="B16" s="1971" t="s">
        <v>1838</v>
      </c>
      <c r="C16" s="4069"/>
      <c r="D16" s="4069"/>
      <c r="E16" s="4069"/>
      <c r="F16" s="4069"/>
      <c r="G16" s="4069"/>
      <c r="H16" s="4069"/>
      <c r="I16" s="4069"/>
      <c r="J16" s="4069"/>
      <c r="K16" s="4069"/>
      <c r="L16" s="4069"/>
      <c r="M16" s="1962"/>
      <c r="T16" s="1959" t="s">
        <v>1897</v>
      </c>
    </row>
    <row r="17" spans="1:20" ht="36.950000000000003" customHeight="1">
      <c r="A17" s="1960"/>
      <c r="B17" s="1971" t="s">
        <v>1839</v>
      </c>
      <c r="C17" s="4070"/>
      <c r="D17" s="4071"/>
      <c r="E17" s="4071"/>
      <c r="F17" s="4071"/>
      <c r="G17" s="4072"/>
      <c r="H17" s="1978" t="s">
        <v>1840</v>
      </c>
      <c r="I17" s="1979"/>
      <c r="J17" s="1978" t="s">
        <v>1841</v>
      </c>
      <c r="K17" s="4069"/>
      <c r="L17" s="4069"/>
      <c r="M17" s="1962"/>
      <c r="T17" s="1959" t="s">
        <v>1898</v>
      </c>
    </row>
    <row r="18" spans="1:20" ht="8.25" customHeight="1">
      <c r="A18" s="1960"/>
      <c r="B18" s="1969"/>
      <c r="C18" s="1980"/>
      <c r="D18" s="1969"/>
      <c r="E18" s="1969"/>
      <c r="F18" s="1969"/>
      <c r="G18" s="1969"/>
      <c r="H18" s="1969"/>
      <c r="I18" s="1969"/>
      <c r="J18" s="1969"/>
      <c r="K18" s="1969"/>
      <c r="L18" s="1969"/>
      <c r="M18" s="1962"/>
    </row>
    <row r="19" spans="1:20" ht="21" customHeight="1">
      <c r="A19" s="1960"/>
      <c r="B19" s="1969"/>
      <c r="C19" s="1981" t="s">
        <v>1842</v>
      </c>
      <c r="D19" s="4057" t="s">
        <v>1843</v>
      </c>
      <c r="E19" s="4068"/>
      <c r="F19" s="4068"/>
      <c r="G19" s="4058"/>
      <c r="H19" s="1981" t="s">
        <v>1844</v>
      </c>
      <c r="I19" s="4059" t="s">
        <v>1845</v>
      </c>
      <c r="J19" s="4059"/>
      <c r="K19" s="4059"/>
      <c r="L19" s="4059"/>
      <c r="M19" s="1982"/>
      <c r="T19" s="1959" t="s">
        <v>1899</v>
      </c>
    </row>
    <row r="20" spans="1:20" ht="48.75" customHeight="1">
      <c r="A20" s="1960"/>
      <c r="B20" s="1971" t="s">
        <v>1846</v>
      </c>
      <c r="C20" s="1983"/>
      <c r="D20" s="4064"/>
      <c r="E20" s="4065"/>
      <c r="F20" s="4065"/>
      <c r="G20" s="4066"/>
      <c r="H20" s="1983"/>
      <c r="I20" s="4067"/>
      <c r="J20" s="4067"/>
      <c r="K20" s="4067"/>
      <c r="L20" s="4067"/>
      <c r="M20" s="1984"/>
      <c r="T20" s="1959" t="s">
        <v>1900</v>
      </c>
    </row>
    <row r="21" spans="1:20" ht="48.75" customHeight="1">
      <c r="A21" s="1960"/>
      <c r="B21" s="1971" t="s">
        <v>1847</v>
      </c>
      <c r="C21" s="1983"/>
      <c r="D21" s="4064"/>
      <c r="E21" s="4065"/>
      <c r="F21" s="4065"/>
      <c r="G21" s="4066"/>
      <c r="H21" s="1985"/>
      <c r="I21" s="4067"/>
      <c r="J21" s="4067"/>
      <c r="K21" s="4067"/>
      <c r="L21" s="4067"/>
      <c r="M21" s="1984"/>
      <c r="T21" s="1959" t="s">
        <v>1901</v>
      </c>
    </row>
    <row r="22" spans="1:20" ht="73.5" customHeight="1">
      <c r="A22" s="1960"/>
      <c r="B22" s="1971" t="s">
        <v>1848</v>
      </c>
      <c r="C22" s="1983"/>
      <c r="D22" s="4064"/>
      <c r="E22" s="4065"/>
      <c r="F22" s="4065"/>
      <c r="G22" s="4066"/>
      <c r="H22" s="1983"/>
      <c r="I22" s="4067"/>
      <c r="J22" s="4067"/>
      <c r="K22" s="4067"/>
      <c r="L22" s="4067"/>
      <c r="M22" s="1984"/>
      <c r="T22" s="1959" t="s">
        <v>1902</v>
      </c>
    </row>
    <row r="23" spans="1:20" ht="48.75" customHeight="1">
      <c r="A23" s="1960"/>
      <c r="B23" s="1971" t="s">
        <v>1849</v>
      </c>
      <c r="C23" s="1983"/>
      <c r="D23" s="4064"/>
      <c r="E23" s="4065"/>
      <c r="F23" s="4065"/>
      <c r="G23" s="4066"/>
      <c r="H23" s="1986"/>
      <c r="I23" s="4067"/>
      <c r="J23" s="4067"/>
      <c r="K23" s="4067"/>
      <c r="L23" s="4067"/>
      <c r="M23" s="1987"/>
    </row>
    <row r="24" spans="1:20" ht="48.75" customHeight="1">
      <c r="A24" s="1960"/>
      <c r="B24" s="1971" t="s">
        <v>1850</v>
      </c>
      <c r="C24" s="1988"/>
      <c r="D24" s="4029"/>
      <c r="E24" s="4030"/>
      <c r="F24" s="4030"/>
      <c r="G24" s="4031"/>
      <c r="H24" s="1989"/>
      <c r="I24" s="4032"/>
      <c r="J24" s="4032"/>
      <c r="K24" s="4032"/>
      <c r="L24" s="4032"/>
      <c r="M24" s="1962"/>
    </row>
    <row r="25" spans="1:20" ht="24.75">
      <c r="A25" s="1960"/>
      <c r="B25" s="1973"/>
      <c r="C25" s="1990"/>
      <c r="D25" s="1990"/>
      <c r="E25" s="1990"/>
      <c r="F25" s="1990"/>
      <c r="G25" s="1990"/>
      <c r="H25" s="1969"/>
      <c r="I25" s="1990"/>
      <c r="J25" s="1990"/>
      <c r="K25" s="1969"/>
      <c r="L25" s="1969"/>
      <c r="M25" s="1962"/>
    </row>
    <row r="26" spans="1:20" ht="33" customHeight="1">
      <c r="A26" s="1960"/>
      <c r="B26" s="1977" t="s">
        <v>1851</v>
      </c>
      <c r="C26" s="4029"/>
      <c r="D26" s="4030"/>
      <c r="E26" s="4030"/>
      <c r="F26" s="4031"/>
      <c r="G26" s="1969"/>
      <c r="H26" s="1977" t="s">
        <v>1852</v>
      </c>
      <c r="I26" s="4060"/>
      <c r="J26" s="4060"/>
      <c r="K26" s="4060"/>
      <c r="L26" s="4060"/>
      <c r="M26" s="1962"/>
      <c r="T26" s="1959" t="s">
        <v>1903</v>
      </c>
    </row>
    <row r="27" spans="1:20" ht="6.75" customHeight="1">
      <c r="A27" s="1960"/>
      <c r="B27" s="1991"/>
      <c r="C27" s="1969"/>
      <c r="D27" s="1969"/>
      <c r="E27" s="1969"/>
      <c r="F27" s="1969"/>
      <c r="G27" s="1969"/>
      <c r="H27" s="1980"/>
      <c r="I27" s="1980"/>
      <c r="J27" s="1980"/>
      <c r="K27" s="1980"/>
      <c r="L27" s="1980"/>
      <c r="M27" s="1962"/>
      <c r="T27" s="1959" t="s">
        <v>1904</v>
      </c>
    </row>
    <row r="28" spans="1:20" ht="33" customHeight="1">
      <c r="A28" s="1960"/>
      <c r="B28" s="1977" t="s">
        <v>1853</v>
      </c>
      <c r="C28" s="4029"/>
      <c r="D28" s="4030"/>
      <c r="E28" s="4030"/>
      <c r="F28" s="4031"/>
      <c r="G28" s="1969"/>
      <c r="H28" s="4033" t="s">
        <v>1854</v>
      </c>
      <c r="I28" s="4038"/>
      <c r="J28" s="4034"/>
      <c r="K28" s="4061"/>
      <c r="L28" s="4061"/>
      <c r="M28" s="1962"/>
      <c r="T28" s="1959" t="s">
        <v>1905</v>
      </c>
    </row>
    <row r="29" spans="1:20" ht="6.75" customHeight="1">
      <c r="A29" s="1960"/>
      <c r="B29" s="1991"/>
      <c r="C29" s="1969"/>
      <c r="D29" s="1969"/>
      <c r="E29" s="1969"/>
      <c r="F29" s="1969"/>
      <c r="G29" s="1969"/>
      <c r="H29" s="1980"/>
      <c r="I29" s="1980"/>
      <c r="J29" s="1980"/>
      <c r="K29" s="1980"/>
      <c r="L29" s="1980"/>
      <c r="M29" s="1962"/>
      <c r="T29" s="1959" t="s">
        <v>1906</v>
      </c>
    </row>
    <row r="30" spans="1:20" ht="33" customHeight="1">
      <c r="A30" s="1960"/>
      <c r="B30" s="1977" t="s">
        <v>1855</v>
      </c>
      <c r="C30" s="4029"/>
      <c r="D30" s="4030"/>
      <c r="E30" s="4030"/>
      <c r="F30" s="4031"/>
      <c r="G30" s="1969"/>
      <c r="H30" s="1992" t="s">
        <v>1856</v>
      </c>
      <c r="I30" s="1992"/>
      <c r="J30" s="1992"/>
      <c r="K30" s="4062"/>
      <c r="L30" s="4063"/>
      <c r="M30" s="1962"/>
      <c r="T30" s="1959" t="s">
        <v>1907</v>
      </c>
    </row>
    <row r="31" spans="1:20" ht="10.5" customHeight="1">
      <c r="A31" s="1960"/>
      <c r="B31" s="1973"/>
      <c r="C31" s="1969"/>
      <c r="D31" s="1969"/>
      <c r="E31" s="1969"/>
      <c r="F31" s="1969"/>
      <c r="G31" s="1969"/>
      <c r="H31" s="1969"/>
      <c r="I31" s="1969"/>
      <c r="J31" s="1969"/>
      <c r="K31" s="1969"/>
      <c r="L31" s="1969"/>
      <c r="M31" s="1962"/>
      <c r="T31" s="1959" t="s">
        <v>1908</v>
      </c>
    </row>
    <row r="32" spans="1:20" ht="24.95" customHeight="1">
      <c r="A32" s="1960"/>
      <c r="B32" s="1993" t="s">
        <v>1857</v>
      </c>
      <c r="C32" s="1969"/>
      <c r="D32" s="1969"/>
      <c r="E32" s="1969"/>
      <c r="F32" s="1969"/>
      <c r="G32" s="1969"/>
      <c r="H32" s="1969"/>
      <c r="I32" s="1969"/>
      <c r="J32" s="1969"/>
      <c r="K32" s="1969"/>
      <c r="L32" s="1969"/>
      <c r="M32" s="1962"/>
      <c r="T32" s="1959" t="s">
        <v>1909</v>
      </c>
    </row>
    <row r="33" spans="1:20" ht="24.95" customHeight="1">
      <c r="A33" s="1960"/>
      <c r="B33" s="4057" t="s">
        <v>1858</v>
      </c>
      <c r="C33" s="4058"/>
      <c r="D33" s="4059" t="s">
        <v>1859</v>
      </c>
      <c r="E33" s="4059"/>
      <c r="F33" s="4059"/>
      <c r="G33" s="4059"/>
      <c r="H33" s="4059"/>
      <c r="I33" s="1981" t="s">
        <v>1844</v>
      </c>
      <c r="J33" s="4059" t="s">
        <v>1860</v>
      </c>
      <c r="K33" s="4059"/>
      <c r="L33" s="4059"/>
      <c r="M33" s="1962"/>
      <c r="T33" s="1959" t="s">
        <v>1910</v>
      </c>
    </row>
    <row r="34" spans="1:20" ht="24.95" customHeight="1">
      <c r="A34" s="1960"/>
      <c r="B34" s="4057"/>
      <c r="C34" s="4058"/>
      <c r="D34" s="4029"/>
      <c r="E34" s="4030"/>
      <c r="F34" s="4030"/>
      <c r="G34" s="4030"/>
      <c r="H34" s="4031"/>
      <c r="I34" s="1989"/>
      <c r="J34" s="4032"/>
      <c r="K34" s="4032"/>
      <c r="L34" s="4032"/>
      <c r="M34" s="1962"/>
      <c r="T34" s="1959" t="s">
        <v>1911</v>
      </c>
    </row>
    <row r="35" spans="1:20" ht="24.95" customHeight="1">
      <c r="A35" s="1960"/>
      <c r="B35" s="4057"/>
      <c r="C35" s="4058"/>
      <c r="D35" s="4029"/>
      <c r="E35" s="4030"/>
      <c r="F35" s="4030"/>
      <c r="G35" s="4030"/>
      <c r="H35" s="4031"/>
      <c r="I35" s="1989"/>
      <c r="J35" s="4032"/>
      <c r="K35" s="4032"/>
      <c r="L35" s="4032"/>
      <c r="M35" s="1962"/>
      <c r="T35" s="1959" t="s">
        <v>1912</v>
      </c>
    </row>
    <row r="36" spans="1:20" ht="24.95" customHeight="1">
      <c r="A36" s="1960"/>
      <c r="B36" s="4057"/>
      <c r="C36" s="4058"/>
      <c r="D36" s="4029"/>
      <c r="E36" s="4030"/>
      <c r="F36" s="4030"/>
      <c r="G36" s="4030"/>
      <c r="H36" s="4031"/>
      <c r="I36" s="1989"/>
      <c r="J36" s="4032"/>
      <c r="K36" s="4032"/>
      <c r="L36" s="4032"/>
      <c r="M36" s="1962"/>
      <c r="T36" s="1959" t="s">
        <v>1913</v>
      </c>
    </row>
    <row r="37" spans="1:20" ht="24.95" customHeight="1">
      <c r="A37" s="1960"/>
      <c r="B37" s="1973"/>
      <c r="C37" s="1969"/>
      <c r="D37" s="1969"/>
      <c r="E37" s="1969"/>
      <c r="F37" s="1969"/>
      <c r="G37" s="1969"/>
      <c r="H37" s="1969"/>
      <c r="I37" s="1969"/>
      <c r="J37" s="1969"/>
      <c r="K37" s="1969"/>
      <c r="L37" s="1969"/>
      <c r="M37" s="1962"/>
    </row>
    <row r="38" spans="1:20" ht="44.25" customHeight="1">
      <c r="A38" s="1960"/>
      <c r="B38" s="4048" t="s">
        <v>1825</v>
      </c>
      <c r="C38" s="4048"/>
      <c r="D38" s="4048"/>
      <c r="E38" s="4048"/>
      <c r="F38" s="4048"/>
      <c r="G38" s="4048"/>
      <c r="H38" s="4048"/>
      <c r="I38" s="4048"/>
      <c r="J38" s="4048"/>
      <c r="K38" s="4048"/>
      <c r="L38" s="4048"/>
      <c r="M38" s="1962"/>
    </row>
    <row r="39" spans="1:20" ht="8.25" customHeight="1">
      <c r="A39" s="1960"/>
      <c r="B39" s="1973"/>
      <c r="C39" s="1969"/>
      <c r="D39" s="1969"/>
      <c r="E39" s="1969"/>
      <c r="F39" s="1969"/>
      <c r="G39" s="1969"/>
      <c r="H39" s="1969"/>
      <c r="I39" s="1969"/>
      <c r="J39" s="1969"/>
      <c r="K39" s="1969"/>
      <c r="L39" s="1969"/>
      <c r="M39" s="1962"/>
    </row>
    <row r="40" spans="1:20" ht="42" customHeight="1">
      <c r="A40" s="1960"/>
      <c r="B40" s="4049" t="s">
        <v>1861</v>
      </c>
      <c r="C40" s="4050"/>
      <c r="D40" s="4051"/>
      <c r="E40" s="4052"/>
      <c r="F40" s="4053"/>
      <c r="G40" s="1969"/>
      <c r="H40" s="4033" t="s">
        <v>1862</v>
      </c>
      <c r="I40" s="4038"/>
      <c r="J40" s="4034"/>
      <c r="K40" s="4054"/>
      <c r="L40" s="4055"/>
      <c r="M40" s="1962"/>
      <c r="T40" s="1959" t="s">
        <v>1914</v>
      </c>
    </row>
    <row r="41" spans="1:20" ht="43.5" customHeight="1">
      <c r="A41" s="1960"/>
      <c r="B41" s="4044" t="s">
        <v>1863</v>
      </c>
      <c r="C41" s="4045"/>
      <c r="D41" s="4051"/>
      <c r="E41" s="4052"/>
      <c r="F41" s="4053"/>
      <c r="G41" s="1969"/>
      <c r="H41" s="4044" t="s">
        <v>1864</v>
      </c>
      <c r="I41" s="4046"/>
      <c r="J41" s="4045"/>
      <c r="K41" s="4056"/>
      <c r="L41" s="4056"/>
      <c r="M41" s="1962"/>
      <c r="T41" s="1959" t="s">
        <v>1915</v>
      </c>
    </row>
    <row r="42" spans="1:20" ht="11.25" customHeight="1">
      <c r="A42" s="1960"/>
      <c r="B42" s="1994"/>
      <c r="C42" s="1994"/>
      <c r="D42" s="1995"/>
      <c r="E42" s="1995"/>
      <c r="F42" s="1995"/>
      <c r="G42" s="1969"/>
      <c r="H42" s="1994"/>
      <c r="I42" s="1994"/>
      <c r="J42" s="1994"/>
      <c r="K42" s="1995"/>
      <c r="L42" s="1995"/>
      <c r="M42" s="1962"/>
    </row>
    <row r="43" spans="1:20" ht="22.5" customHeight="1">
      <c r="A43" s="1960"/>
      <c r="B43" s="4043" t="s">
        <v>1865</v>
      </c>
      <c r="C43" s="4043"/>
      <c r="D43" s="4043"/>
      <c r="E43" s="4043"/>
      <c r="F43" s="4043"/>
      <c r="G43" s="4043"/>
      <c r="H43" s="4043"/>
      <c r="I43" s="4043"/>
      <c r="J43" s="4043"/>
      <c r="K43" s="4043"/>
      <c r="L43" s="4043"/>
      <c r="M43" s="1962"/>
    </row>
    <row r="44" spans="1:20" ht="33" customHeight="1">
      <c r="A44" s="1960"/>
      <c r="B44" s="4044" t="s">
        <v>1866</v>
      </c>
      <c r="C44" s="4045"/>
      <c r="D44" s="4029"/>
      <c r="E44" s="4030"/>
      <c r="F44" s="4031"/>
      <c r="G44" s="1969"/>
      <c r="H44" s="4044" t="s">
        <v>1867</v>
      </c>
      <c r="I44" s="4046"/>
      <c r="J44" s="4045"/>
      <c r="K44" s="4029"/>
      <c r="L44" s="4031"/>
      <c r="M44" s="1962"/>
      <c r="T44" s="1959" t="s">
        <v>1916</v>
      </c>
    </row>
    <row r="45" spans="1:20" ht="33" customHeight="1">
      <c r="A45" s="1960"/>
      <c r="B45" s="4044" t="s">
        <v>1868</v>
      </c>
      <c r="C45" s="4045"/>
      <c r="D45" s="4029"/>
      <c r="E45" s="4030"/>
      <c r="F45" s="4031"/>
      <c r="G45" s="1969"/>
      <c r="H45" s="4047" t="s">
        <v>1869</v>
      </c>
      <c r="I45" s="4047"/>
      <c r="J45" s="4047"/>
      <c r="K45" s="4032"/>
      <c r="L45" s="4032"/>
      <c r="M45" s="1962"/>
      <c r="T45" s="1959" t="s">
        <v>1917</v>
      </c>
    </row>
    <row r="46" spans="1:20" ht="9" customHeight="1">
      <c r="A46" s="1960"/>
      <c r="B46" s="1969"/>
      <c r="C46" s="1969"/>
      <c r="D46" s="1969"/>
      <c r="E46" s="1969"/>
      <c r="F46" s="1969"/>
      <c r="G46" s="1969"/>
      <c r="H46" s="1969"/>
      <c r="I46" s="1969"/>
      <c r="J46" s="1969"/>
      <c r="K46" s="1969"/>
      <c r="L46" s="1969"/>
      <c r="M46" s="1962"/>
      <c r="T46" s="1959" t="s">
        <v>1918</v>
      </c>
    </row>
    <row r="47" spans="1:20" ht="33" customHeight="1">
      <c r="A47" s="1960"/>
      <c r="B47" s="1969"/>
      <c r="C47" s="1979" t="s">
        <v>1870</v>
      </c>
      <c r="D47" s="4040"/>
      <c r="E47" s="4041"/>
      <c r="F47" s="4042"/>
      <c r="G47" s="1975"/>
      <c r="H47" s="1975"/>
      <c r="I47" s="1975"/>
      <c r="J47" s="1975"/>
      <c r="K47" s="1975"/>
      <c r="L47" s="1969"/>
      <c r="M47" s="1962"/>
      <c r="T47" s="1959" t="s">
        <v>1919</v>
      </c>
    </row>
    <row r="48" spans="1:20" ht="12" customHeight="1">
      <c r="A48" s="1960"/>
      <c r="B48" s="1969"/>
      <c r="C48" s="1975"/>
      <c r="D48" s="1975"/>
      <c r="E48" s="1975"/>
      <c r="F48" s="1975"/>
      <c r="G48" s="1975"/>
      <c r="H48" s="1975"/>
      <c r="I48" s="1975"/>
      <c r="J48" s="1975"/>
      <c r="K48" s="1975"/>
      <c r="L48" s="1969"/>
      <c r="M48" s="1962"/>
      <c r="T48" s="1959" t="s">
        <v>1920</v>
      </c>
    </row>
    <row r="49" spans="1:20" ht="21" customHeight="1">
      <c r="A49" s="1960"/>
      <c r="B49" s="1993" t="s">
        <v>1871</v>
      </c>
      <c r="C49" s="1996"/>
      <c r="D49" s="1996"/>
      <c r="E49" s="1969"/>
      <c r="F49" s="1969"/>
      <c r="G49" s="1969"/>
      <c r="H49" s="1969"/>
      <c r="I49" s="1969"/>
      <c r="J49" s="1969"/>
      <c r="K49" s="1969"/>
      <c r="L49" s="1969"/>
      <c r="M49" s="1962"/>
    </row>
    <row r="50" spans="1:20" ht="22.5" customHeight="1">
      <c r="A50" s="1960"/>
      <c r="B50" s="4033" t="s">
        <v>1872</v>
      </c>
      <c r="C50" s="4034"/>
      <c r="D50" s="4035"/>
      <c r="E50" s="4036"/>
      <c r="F50" s="4037"/>
      <c r="G50" s="1969"/>
      <c r="H50" s="1997" t="s">
        <v>1873</v>
      </c>
      <c r="I50" s="1998"/>
      <c r="J50" s="1999"/>
      <c r="K50" s="4035"/>
      <c r="L50" s="4037"/>
      <c r="M50" s="1962"/>
      <c r="T50" s="1959" t="s">
        <v>1921</v>
      </c>
    </row>
    <row r="51" spans="1:20" ht="22.5" customHeight="1">
      <c r="A51" s="1960"/>
      <c r="B51" s="4033" t="s">
        <v>1874</v>
      </c>
      <c r="C51" s="4034"/>
      <c r="D51" s="4035"/>
      <c r="E51" s="4036"/>
      <c r="F51" s="4037"/>
      <c r="G51" s="1969"/>
      <c r="H51" s="1997" t="s">
        <v>1875</v>
      </c>
      <c r="I51" s="1998"/>
      <c r="J51" s="1999"/>
      <c r="K51" s="4035"/>
      <c r="L51" s="4037"/>
      <c r="M51" s="1962"/>
      <c r="T51" s="1959" t="s">
        <v>1922</v>
      </c>
    </row>
    <row r="52" spans="1:20" ht="22.5" customHeight="1">
      <c r="A52" s="1960"/>
      <c r="B52" s="4033" t="s">
        <v>1876</v>
      </c>
      <c r="C52" s="4034"/>
      <c r="D52" s="4035"/>
      <c r="E52" s="4036"/>
      <c r="F52" s="4037"/>
      <c r="G52" s="1969"/>
      <c r="H52" s="1997" t="s">
        <v>1877</v>
      </c>
      <c r="I52" s="1998"/>
      <c r="J52" s="1999"/>
      <c r="K52" s="4035"/>
      <c r="L52" s="4037"/>
      <c r="M52" s="1962"/>
      <c r="T52" s="1959" t="s">
        <v>1923</v>
      </c>
    </row>
    <row r="53" spans="1:20" ht="22.5" customHeight="1">
      <c r="A53" s="1960"/>
      <c r="B53" s="4033" t="s">
        <v>1878</v>
      </c>
      <c r="C53" s="4034"/>
      <c r="D53" s="4035"/>
      <c r="E53" s="4036"/>
      <c r="F53" s="4037"/>
      <c r="G53" s="1969"/>
      <c r="H53" s="4033" t="s">
        <v>1879</v>
      </c>
      <c r="I53" s="4038"/>
      <c r="J53" s="4034"/>
      <c r="K53" s="4039"/>
      <c r="L53" s="4039"/>
      <c r="M53" s="1962"/>
      <c r="T53" s="1959" t="s">
        <v>1924</v>
      </c>
    </row>
    <row r="54" spans="1:20" ht="22.5" customHeight="1">
      <c r="A54" s="1960"/>
      <c r="B54" s="2000"/>
      <c r="C54" s="2000"/>
      <c r="D54" s="2001"/>
      <c r="E54" s="2001"/>
      <c r="F54" s="2001"/>
      <c r="G54" s="1969"/>
      <c r="H54" s="1969"/>
      <c r="I54" s="1969"/>
      <c r="J54" s="1969"/>
      <c r="K54" s="1969"/>
      <c r="L54" s="1969"/>
      <c r="M54" s="1962"/>
    </row>
    <row r="55" spans="1:20" ht="22.5" customHeight="1">
      <c r="A55" s="1960"/>
      <c r="B55" s="1991"/>
      <c r="C55" s="1996"/>
      <c r="D55" s="4024"/>
      <c r="E55" s="4024"/>
      <c r="F55" s="1969"/>
      <c r="G55" s="1969"/>
      <c r="H55" s="1969"/>
      <c r="I55" s="1969"/>
      <c r="J55" s="1969"/>
      <c r="K55" s="1969"/>
      <c r="L55" s="1969"/>
      <c r="M55" s="1962"/>
    </row>
    <row r="56" spans="1:20" ht="26.25" customHeight="1">
      <c r="A56" s="1960"/>
      <c r="B56" s="4025" t="s">
        <v>1880</v>
      </c>
      <c r="C56" s="4026"/>
      <c r="D56" s="4026"/>
      <c r="E56" s="4026"/>
      <c r="F56" s="4027"/>
      <c r="G56" s="1969"/>
      <c r="H56" s="4028" t="s">
        <v>1881</v>
      </c>
      <c r="I56" s="4028"/>
      <c r="J56" s="4028"/>
      <c r="K56" s="4028"/>
      <c r="L56" s="4028"/>
      <c r="M56" s="1962"/>
    </row>
    <row r="57" spans="1:20" ht="31.5" customHeight="1">
      <c r="A57" s="1960"/>
      <c r="B57" s="2002" t="s">
        <v>1842</v>
      </c>
      <c r="C57" s="4029"/>
      <c r="D57" s="4030"/>
      <c r="E57" s="4030"/>
      <c r="F57" s="4031"/>
      <c r="G57" s="1969"/>
      <c r="H57" s="2003" t="s">
        <v>1842</v>
      </c>
      <c r="I57" s="4032"/>
      <c r="J57" s="4032"/>
      <c r="K57" s="4032"/>
      <c r="L57" s="4032"/>
      <c r="M57" s="1962"/>
    </row>
    <row r="58" spans="1:20" ht="34.5" customHeight="1">
      <c r="A58" s="1960"/>
      <c r="B58" s="2004" t="s">
        <v>1882</v>
      </c>
      <c r="C58" s="4029"/>
      <c r="D58" s="4030"/>
      <c r="E58" s="4030"/>
      <c r="F58" s="4031"/>
      <c r="G58" s="1969"/>
      <c r="H58" s="2004" t="s">
        <v>1882</v>
      </c>
      <c r="I58" s="4029"/>
      <c r="J58" s="4030"/>
      <c r="K58" s="4030"/>
      <c r="L58" s="4031"/>
      <c r="M58" s="1962"/>
    </row>
    <row r="59" spans="1:20" ht="32.25" customHeight="1">
      <c r="A59" s="1960"/>
      <c r="B59" s="2004" t="s">
        <v>1883</v>
      </c>
      <c r="C59" s="4019"/>
      <c r="D59" s="4020"/>
      <c r="E59" s="4020"/>
      <c r="F59" s="4021"/>
      <c r="G59" s="1969"/>
      <c r="H59" s="2004" t="s">
        <v>1883</v>
      </c>
      <c r="I59" s="4019"/>
      <c r="J59" s="4020"/>
      <c r="K59" s="4020"/>
      <c r="L59" s="4021"/>
      <c r="M59" s="1962"/>
    </row>
    <row r="60" spans="1:20" ht="24.75">
      <c r="A60" s="1960"/>
      <c r="B60" s="1969"/>
      <c r="C60" s="1969"/>
      <c r="D60" s="1969"/>
      <c r="E60" s="1969"/>
      <c r="F60" s="1969"/>
      <c r="G60" s="1969"/>
      <c r="H60" s="1980"/>
      <c r="I60" s="1980"/>
      <c r="J60" s="1980"/>
      <c r="K60" s="1980"/>
      <c r="L60" s="1980"/>
      <c r="M60" s="1962"/>
    </row>
    <row r="61" spans="1:20" ht="16.5" customHeight="1">
      <c r="A61" s="1960"/>
      <c r="B61" s="4022" t="s">
        <v>1884</v>
      </c>
      <c r="C61" s="4022"/>
      <c r="D61" s="4022"/>
      <c r="E61" s="4022"/>
      <c r="F61" s="1969"/>
      <c r="G61" s="1969"/>
      <c r="H61" s="4023"/>
      <c r="I61" s="4023"/>
      <c r="J61" s="4023"/>
      <c r="K61" s="4023"/>
      <c r="L61" s="4023"/>
      <c r="M61" s="1962"/>
    </row>
    <row r="62" spans="1:20" ht="23.25" customHeight="1">
      <c r="A62" s="1960"/>
      <c r="B62" s="2005" t="s">
        <v>1885</v>
      </c>
      <c r="C62" s="2006"/>
      <c r="D62" s="2006"/>
      <c r="E62" s="2006"/>
      <c r="F62" s="1969"/>
      <c r="G62" s="1969"/>
      <c r="H62" s="1975"/>
      <c r="I62" s="1975"/>
      <c r="J62" s="1975"/>
      <c r="K62" s="1975"/>
      <c r="L62" s="1975"/>
      <c r="M62" s="1962"/>
    </row>
    <row r="63" spans="1:20" ht="23.25" customHeight="1">
      <c r="A63" s="1960"/>
      <c r="B63" s="2005" t="s">
        <v>1886</v>
      </c>
      <c r="C63" s="2006"/>
      <c r="D63" s="2006"/>
      <c r="E63" s="2006"/>
      <c r="F63" s="1969"/>
      <c r="G63" s="1969"/>
      <c r="H63" s="1975"/>
      <c r="I63" s="1975"/>
      <c r="J63" s="1975"/>
      <c r="K63" s="1975"/>
      <c r="L63" s="1975"/>
      <c r="M63" s="1962"/>
    </row>
    <row r="64" spans="1:20" ht="23.25" customHeight="1">
      <c r="A64" s="1960"/>
      <c r="B64" s="2007" t="s">
        <v>1887</v>
      </c>
      <c r="C64" s="2008"/>
      <c r="D64" s="2008"/>
      <c r="E64" s="2008"/>
      <c r="F64" s="1969"/>
      <c r="G64" s="1969"/>
      <c r="H64" s="1991"/>
      <c r="I64" s="4023"/>
      <c r="J64" s="4023"/>
      <c r="K64" s="4023"/>
      <c r="L64" s="4023"/>
      <c r="M64" s="1962"/>
    </row>
    <row r="65" spans="1:13" ht="23.25" customHeight="1">
      <c r="A65" s="1960"/>
      <c r="B65" s="2005" t="s">
        <v>1888</v>
      </c>
      <c r="C65" s="2008"/>
      <c r="D65" s="2008"/>
      <c r="E65" s="2008"/>
      <c r="F65" s="1969"/>
      <c r="G65" s="1969"/>
      <c r="H65" s="1991"/>
      <c r="I65" s="4023"/>
      <c r="J65" s="4023"/>
      <c r="K65" s="4023"/>
      <c r="L65" s="4023"/>
      <c r="M65" s="1962"/>
    </row>
    <row r="66" spans="1:13" ht="21" customHeight="1" thickBot="1">
      <c r="A66" s="1960"/>
      <c r="B66" s="2009"/>
      <c r="C66" s="2010"/>
      <c r="D66" s="2010"/>
      <c r="E66" s="2010"/>
      <c r="F66" s="2011"/>
      <c r="G66" s="2011"/>
      <c r="H66" s="2012"/>
      <c r="I66" s="2013"/>
      <c r="J66" s="2013"/>
      <c r="K66" s="2013"/>
      <c r="L66" s="2013"/>
      <c r="M66" s="1962"/>
    </row>
    <row r="67" spans="1:13" ht="46.5" customHeight="1" thickBot="1">
      <c r="A67" s="1960"/>
      <c r="B67" s="4016" t="s">
        <v>89</v>
      </c>
      <c r="C67" s="4017"/>
      <c r="D67" s="4017"/>
      <c r="E67" s="4017"/>
      <c r="F67" s="4017"/>
      <c r="G67" s="4017"/>
      <c r="H67" s="4017"/>
      <c r="I67" s="4017"/>
      <c r="J67" s="4017"/>
      <c r="K67" s="4017"/>
      <c r="L67" s="4018"/>
      <c r="M67" s="1962"/>
    </row>
    <row r="68" spans="1:13" ht="18.75" thickBot="1">
      <c r="A68" s="2014"/>
      <c r="B68" s="2015"/>
      <c r="C68" s="2015"/>
      <c r="D68" s="2015"/>
      <c r="E68" s="2015"/>
      <c r="F68" s="2015"/>
      <c r="G68" s="2015"/>
      <c r="H68" s="2016"/>
      <c r="I68" s="2016"/>
      <c r="J68" s="2016"/>
      <c r="K68" s="2016"/>
      <c r="L68" s="2016"/>
      <c r="M68" s="2017"/>
    </row>
    <row r="69" spans="1:13">
      <c r="F69" s="4014"/>
      <c r="G69" s="4014"/>
      <c r="H69" s="4014"/>
      <c r="I69" s="4014"/>
      <c r="J69" s="4014"/>
    </row>
    <row r="70" spans="1:13" ht="18.95" customHeight="1">
      <c r="F70" s="4014"/>
      <c r="G70" s="4014"/>
      <c r="H70" s="4015"/>
      <c r="I70" s="4015"/>
      <c r="J70" s="4015"/>
    </row>
    <row r="71" spans="1:13" ht="24.75" customHeight="1">
      <c r="F71" s="4014"/>
      <c r="G71" s="4014"/>
      <c r="H71" s="4015"/>
      <c r="I71" s="4015"/>
      <c r="J71" s="4015"/>
    </row>
    <row r="72" spans="1:13" ht="18.95" customHeight="1">
      <c r="F72" s="4014"/>
      <c r="G72" s="4014"/>
      <c r="H72" s="4015"/>
      <c r="I72" s="4015"/>
      <c r="J72" s="4015"/>
    </row>
  </sheetData>
  <dataConsolidate/>
  <mergeCells count="104">
    <mergeCell ref="C9:F9"/>
    <mergeCell ref="H9:I9"/>
    <mergeCell ref="J9:L9"/>
    <mergeCell ref="R9:S9"/>
    <mergeCell ref="C10:F10"/>
    <mergeCell ref="H10:I10"/>
    <mergeCell ref="J10:L10"/>
    <mergeCell ref="B4:L4"/>
    <mergeCell ref="B6:C6"/>
    <mergeCell ref="J6:K6"/>
    <mergeCell ref="C8:F8"/>
    <mergeCell ref="H8:I8"/>
    <mergeCell ref="J8:L8"/>
    <mergeCell ref="D19:G19"/>
    <mergeCell ref="I19:L19"/>
    <mergeCell ref="D20:G20"/>
    <mergeCell ref="I20:L20"/>
    <mergeCell ref="D21:G21"/>
    <mergeCell ref="I21:L21"/>
    <mergeCell ref="B12:L12"/>
    <mergeCell ref="C14:L14"/>
    <mergeCell ref="C15:H15"/>
    <mergeCell ref="J15:L15"/>
    <mergeCell ref="C16:L16"/>
    <mergeCell ref="C17:G17"/>
    <mergeCell ref="K17:L17"/>
    <mergeCell ref="C26:F26"/>
    <mergeCell ref="I26:L26"/>
    <mergeCell ref="C28:F28"/>
    <mergeCell ref="H28:J28"/>
    <mergeCell ref="K28:L28"/>
    <mergeCell ref="C30:F30"/>
    <mergeCell ref="K30:L30"/>
    <mergeCell ref="D22:G22"/>
    <mergeCell ref="I22:L22"/>
    <mergeCell ref="D23:G23"/>
    <mergeCell ref="I23:L23"/>
    <mergeCell ref="D24:G24"/>
    <mergeCell ref="I24:L24"/>
    <mergeCell ref="B35:C35"/>
    <mergeCell ref="D35:H35"/>
    <mergeCell ref="J35:L35"/>
    <mergeCell ref="B36:C36"/>
    <mergeCell ref="D36:H36"/>
    <mergeCell ref="J36:L36"/>
    <mergeCell ref="B33:C33"/>
    <mergeCell ref="D33:H33"/>
    <mergeCell ref="J33:L33"/>
    <mergeCell ref="B34:C34"/>
    <mergeCell ref="D34:H34"/>
    <mergeCell ref="J34:L34"/>
    <mergeCell ref="B38:L38"/>
    <mergeCell ref="B40:C40"/>
    <mergeCell ref="D40:F40"/>
    <mergeCell ref="H40:J40"/>
    <mergeCell ref="K40:L40"/>
    <mergeCell ref="B41:C41"/>
    <mergeCell ref="D41:F41"/>
    <mergeCell ref="H41:J41"/>
    <mergeCell ref="K41:L41"/>
    <mergeCell ref="D47:F47"/>
    <mergeCell ref="B50:C50"/>
    <mergeCell ref="D50:F50"/>
    <mergeCell ref="K50:L50"/>
    <mergeCell ref="B51:C51"/>
    <mergeCell ref="D51:F51"/>
    <mergeCell ref="K51:L51"/>
    <mergeCell ref="B43:L43"/>
    <mergeCell ref="B44:C44"/>
    <mergeCell ref="D44:F44"/>
    <mergeCell ref="H44:J44"/>
    <mergeCell ref="K44:L44"/>
    <mergeCell ref="B45:C45"/>
    <mergeCell ref="D45:F45"/>
    <mergeCell ref="H45:J45"/>
    <mergeCell ref="K45:L45"/>
    <mergeCell ref="D55:E55"/>
    <mergeCell ref="B56:F56"/>
    <mergeCell ref="H56:L56"/>
    <mergeCell ref="C57:F57"/>
    <mergeCell ref="I57:L57"/>
    <mergeCell ref="C58:F58"/>
    <mergeCell ref="I58:L58"/>
    <mergeCell ref="B52:C52"/>
    <mergeCell ref="D52:F52"/>
    <mergeCell ref="K52:L52"/>
    <mergeCell ref="B53:C53"/>
    <mergeCell ref="D53:F53"/>
    <mergeCell ref="H53:J53"/>
    <mergeCell ref="K53:L53"/>
    <mergeCell ref="F72:G72"/>
    <mergeCell ref="H72:J72"/>
    <mergeCell ref="B67:L67"/>
    <mergeCell ref="F69:J69"/>
    <mergeCell ref="F70:G70"/>
    <mergeCell ref="H70:J70"/>
    <mergeCell ref="F71:G71"/>
    <mergeCell ref="H71:J71"/>
    <mergeCell ref="C59:F59"/>
    <mergeCell ref="I59:L59"/>
    <mergeCell ref="B61:E61"/>
    <mergeCell ref="H61:L61"/>
    <mergeCell ref="I64:L64"/>
    <mergeCell ref="I65:L65"/>
  </mergeCells>
  <dataValidations count="7">
    <dataValidation type="list" allowBlank="1" showInputMessage="1" showErrorMessage="1" sqref="K40:L40" xr:uid="{E077D99E-FD5D-4C0A-B450-B558DF7C2D3A}">
      <formula1>$T$26:$T$36</formula1>
    </dataValidation>
    <dataValidation type="list" allowBlank="1" showInputMessage="1" showErrorMessage="1" sqref="K41:L41" xr:uid="{77390589-DC60-46C6-993A-D56B9F7E2EAE}">
      <formula1>$T$50:$T$53</formula1>
    </dataValidation>
    <dataValidation type="list" allowBlank="1" showInputMessage="1" showErrorMessage="1" sqref="D41:F41" xr:uid="{03C9A808-194D-4364-9B82-B224407E1198}">
      <formula1>$T$40:$T$48</formula1>
    </dataValidation>
    <dataValidation type="list" allowBlank="1" showInputMessage="1" showErrorMessage="1" sqref="D40:F40" xr:uid="{9F838DBA-3F69-4432-A617-0851F3D78505}">
      <formula1>$T$40:$T$41</formula1>
    </dataValidation>
    <dataValidation type="list" allowBlank="1" showInputMessage="1" showErrorMessage="1" sqref="J9:L9" xr:uid="{638D3FE4-9570-4673-9F07-B48C413C5814}">
      <formula1>$T$19:$T$20</formula1>
    </dataValidation>
    <dataValidation type="list" allowBlank="1" showInputMessage="1" showErrorMessage="1" sqref="J8:L8" xr:uid="{2C8FE799-6918-49BF-A3D5-D8030872DED8}">
      <formula1>$T$16:$T$17</formula1>
    </dataValidation>
    <dataValidation type="list" allowBlank="1" showInputMessage="1" showErrorMessage="1" sqref="C10:F10" xr:uid="{060D46FE-72C5-4012-A080-BB00C51D2F9C}">
      <formula1>$T$8:$T$15</formula1>
    </dataValidation>
  </dataValidations>
  <hyperlinks>
    <hyperlink ref="N4" location="'Attachment index 22.12.16'!A1" display="Index" xr:uid="{3AB2FCE5-FA59-415D-BE82-FEA6D08698A9}"/>
  </hyperlinks>
  <pageMargins left="0.25" right="0.25" top="0.75" bottom="0.75" header="0.3" footer="0.3"/>
  <pageSetup scale="3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AB989-2764-47DE-8A55-AE6DA4AE24D6}">
  <sheetPr>
    <tabColor rgb="FF0070C0"/>
  </sheetPr>
  <dimension ref="B1:AC55"/>
  <sheetViews>
    <sheetView showGridLines="0" topLeftCell="A25" zoomScale="55" zoomScaleNormal="55" workbookViewId="0">
      <selection activeCell="V7" sqref="V7"/>
    </sheetView>
  </sheetViews>
  <sheetFormatPr baseColWidth="10" defaultRowHeight="15"/>
  <cols>
    <col min="1" max="1" width="3.7109375" style="1955" customWidth="1"/>
    <col min="2" max="2" width="11.7109375" style="1955" customWidth="1"/>
    <col min="3" max="3" width="40.5703125" style="1955" customWidth="1"/>
    <col min="4" max="4" width="43.28515625" style="2038" customWidth="1"/>
    <col min="5" max="5" width="11" style="1955" customWidth="1"/>
    <col min="6" max="6" width="18.85546875" style="1955" hidden="1" customWidth="1"/>
    <col min="7" max="7" width="24" style="1955" customWidth="1"/>
    <col min="8" max="8" width="40.28515625" style="1955" customWidth="1"/>
    <col min="9" max="9" width="16.140625" style="1955" customWidth="1"/>
    <col min="10" max="10" width="35.28515625" style="1955" customWidth="1"/>
    <col min="11" max="11" width="22" style="1955" customWidth="1"/>
    <col min="12" max="12" width="24.7109375" style="1955" customWidth="1"/>
    <col min="13" max="13" width="18.85546875" style="1955" customWidth="1"/>
    <col min="14" max="14" width="13.5703125" style="1955" customWidth="1"/>
    <col min="15" max="15" width="23.140625" style="1955" customWidth="1"/>
    <col min="16" max="16" width="16.28515625" style="1955" customWidth="1"/>
    <col min="17" max="17" width="16.140625" style="1955" bestFit="1" customWidth="1"/>
    <col min="18" max="18" width="21.85546875" style="1955" customWidth="1"/>
    <col min="19" max="19" width="21" style="1955" customWidth="1"/>
    <col min="20" max="20" width="2.5703125" style="1955" customWidth="1"/>
    <col min="21" max="21" width="2.85546875" style="1955" customWidth="1"/>
    <col min="22" max="22" width="13.140625" style="1955" customWidth="1"/>
    <col min="23" max="23" width="7.5703125" style="2021" customWidth="1"/>
    <col min="24" max="24" width="8.42578125" style="1955" customWidth="1"/>
    <col min="25" max="25" width="22.85546875" style="1955" customWidth="1"/>
    <col min="26" max="27" width="11.42578125" style="1955" customWidth="1"/>
    <col min="28" max="28" width="107.7109375" style="1955" bestFit="1" customWidth="1"/>
    <col min="29" max="29" width="5.140625" style="1955" customWidth="1"/>
    <col min="30" max="30" width="15" style="1955" bestFit="1" customWidth="1"/>
    <col min="31" max="16384" width="11.42578125" style="1955"/>
  </cols>
  <sheetData>
    <row r="1" spans="2:23">
      <c r="B1" s="2018"/>
      <c r="C1" s="2019"/>
      <c r="D1" s="2020"/>
      <c r="E1" s="2020"/>
      <c r="F1" s="2020"/>
      <c r="G1" s="2020"/>
      <c r="H1" s="2020"/>
      <c r="I1" s="2018"/>
      <c r="J1" s="2018"/>
      <c r="K1" s="2018"/>
      <c r="L1" s="2018"/>
      <c r="M1" s="2018"/>
    </row>
    <row r="2" spans="2:23" ht="15" customHeight="1">
      <c r="B2" s="4081" t="s">
        <v>2012</v>
      </c>
      <c r="C2" s="4081"/>
      <c r="D2" s="4081"/>
      <c r="E2" s="4081"/>
      <c r="F2" s="4081"/>
      <c r="G2" s="4081"/>
      <c r="H2" s="4081"/>
      <c r="I2" s="4081"/>
      <c r="J2" s="4081"/>
      <c r="K2" s="4081"/>
      <c r="L2" s="4081"/>
      <c r="M2" s="4081"/>
      <c r="N2" s="4081"/>
      <c r="O2" s="4081"/>
      <c r="P2" s="4081"/>
      <c r="Q2" s="4081"/>
      <c r="R2" s="4081"/>
      <c r="S2" s="4081"/>
      <c r="T2" s="4081"/>
      <c r="U2" s="4081"/>
    </row>
    <row r="3" spans="2:23" ht="24.75" customHeight="1">
      <c r="B3" s="4081"/>
      <c r="C3" s="4081"/>
      <c r="D3" s="4081"/>
      <c r="E3" s="4081"/>
      <c r="F3" s="4081"/>
      <c r="G3" s="4081"/>
      <c r="H3" s="4081"/>
      <c r="I3" s="4081"/>
      <c r="J3" s="4081"/>
      <c r="K3" s="4081"/>
      <c r="L3" s="4081"/>
      <c r="M3" s="4081"/>
      <c r="N3" s="4081"/>
      <c r="O3" s="4081"/>
      <c r="P3" s="4081"/>
      <c r="Q3" s="4081"/>
      <c r="R3" s="4081"/>
      <c r="S3" s="4081"/>
      <c r="T3" s="4081"/>
      <c r="U3" s="4081"/>
    </row>
    <row r="4" spans="2:23" ht="15.75" customHeight="1">
      <c r="B4" s="4081"/>
      <c r="C4" s="4081"/>
      <c r="D4" s="4081"/>
      <c r="E4" s="4081"/>
      <c r="F4" s="4081"/>
      <c r="G4" s="4081"/>
      <c r="H4" s="4081"/>
      <c r="I4" s="4081"/>
      <c r="J4" s="4081"/>
      <c r="K4" s="4081"/>
      <c r="L4" s="4081"/>
      <c r="M4" s="4081"/>
      <c r="N4" s="4081"/>
      <c r="O4" s="4081"/>
      <c r="P4" s="4081"/>
      <c r="Q4" s="4081"/>
      <c r="R4" s="4081"/>
      <c r="S4" s="4081"/>
      <c r="T4" s="4081"/>
      <c r="U4" s="4081"/>
    </row>
    <row r="5" spans="2:23">
      <c r="B5" s="4081"/>
      <c r="C5" s="4081"/>
      <c r="D5" s="4081"/>
      <c r="E5" s="4081"/>
      <c r="F5" s="4081"/>
      <c r="G5" s="4081"/>
      <c r="H5" s="4081"/>
      <c r="I5" s="4081"/>
      <c r="J5" s="4081"/>
      <c r="K5" s="4081"/>
      <c r="L5" s="4081"/>
      <c r="M5" s="4081"/>
      <c r="N5" s="4081"/>
      <c r="O5" s="4081"/>
      <c r="P5" s="4081"/>
      <c r="Q5" s="4081"/>
      <c r="R5" s="4081"/>
      <c r="S5" s="4081"/>
      <c r="T5" s="4081"/>
      <c r="U5" s="4081"/>
    </row>
    <row r="6" spans="2:23">
      <c r="B6" s="2020"/>
      <c r="C6" s="2020"/>
      <c r="D6" s="2020"/>
      <c r="E6" s="2020"/>
      <c r="F6" s="2020"/>
      <c r="G6" s="2020"/>
      <c r="H6" s="2020"/>
      <c r="I6" s="2020"/>
      <c r="J6" s="2020"/>
      <c r="K6" s="2020"/>
      <c r="L6" s="2020"/>
      <c r="M6" s="2018"/>
    </row>
    <row r="7" spans="2:23" s="2027" customFormat="1" ht="23.25">
      <c r="B7" s="2022"/>
      <c r="C7" s="2023" t="s">
        <v>1925</v>
      </c>
      <c r="D7" s="2024"/>
      <c r="E7" s="2025"/>
      <c r="F7" s="2025"/>
      <c r="G7" s="2025"/>
      <c r="H7" s="2023" t="s">
        <v>1926</v>
      </c>
      <c r="I7" s="4082"/>
      <c r="J7" s="4083"/>
      <c r="K7" s="2026" t="s">
        <v>1927</v>
      </c>
      <c r="L7" s="4084"/>
      <c r="M7" s="4085"/>
      <c r="V7" s="1949" t="s">
        <v>90</v>
      </c>
      <c r="W7" s="2028"/>
    </row>
    <row r="8" spans="2:23" s="2027" customFormat="1" ht="15.75">
      <c r="B8" s="2025"/>
      <c r="C8" s="2088"/>
      <c r="D8" s="2025"/>
      <c r="E8" s="2025"/>
      <c r="F8" s="2025"/>
      <c r="G8" s="2025"/>
      <c r="H8" s="2088"/>
      <c r="I8" s="2025"/>
      <c r="J8" s="2025"/>
      <c r="K8" s="2025"/>
      <c r="L8" s="2025"/>
      <c r="M8" s="2025"/>
      <c r="W8" s="2028"/>
    </row>
    <row r="9" spans="2:23" s="2027" customFormat="1" ht="15.75" customHeight="1">
      <c r="B9" s="2025"/>
      <c r="C9" s="2023" t="s">
        <v>1928</v>
      </c>
      <c r="D9" s="2029"/>
      <c r="E9" s="2025"/>
      <c r="F9" s="2025"/>
      <c r="G9" s="2025"/>
      <c r="H9" s="2023" t="s">
        <v>1929</v>
      </c>
      <c r="I9" s="4086"/>
      <c r="J9" s="4086"/>
      <c r="K9" s="4086"/>
      <c r="L9" s="4086"/>
      <c r="M9" s="4086"/>
      <c r="W9" s="2028"/>
    </row>
    <row r="10" spans="2:23" s="2027" customFormat="1" ht="15.75">
      <c r="B10" s="2025"/>
      <c r="C10" s="2022"/>
      <c r="D10" s="2030"/>
      <c r="E10" s="2025"/>
      <c r="F10" s="2025"/>
      <c r="G10" s="2025"/>
      <c r="H10" s="2022"/>
      <c r="I10" s="2022"/>
      <c r="J10" s="2088"/>
      <c r="K10" s="2088"/>
      <c r="L10" s="2088"/>
      <c r="M10" s="2088"/>
      <c r="W10" s="2028"/>
    </row>
    <row r="11" spans="2:23" s="2027" customFormat="1" ht="18.75">
      <c r="B11" s="2025"/>
      <c r="C11" s="2023" t="s">
        <v>1930</v>
      </c>
      <c r="D11" s="2031"/>
      <c r="E11" s="2025"/>
      <c r="F11" s="2025"/>
      <c r="G11" s="2025"/>
      <c r="H11" s="2023" t="s">
        <v>1931</v>
      </c>
      <c r="I11" s="4086"/>
      <c r="J11" s="4086"/>
      <c r="K11" s="4086"/>
      <c r="L11" s="4086"/>
      <c r="M11" s="4086"/>
    </row>
    <row r="12" spans="2:23" s="2027" customFormat="1" ht="15.75">
      <c r="B12" s="2025"/>
      <c r="C12" s="2025"/>
      <c r="D12" s="2088"/>
      <c r="E12" s="2025"/>
      <c r="F12" s="2025"/>
      <c r="G12" s="2025"/>
      <c r="H12" s="2025"/>
      <c r="I12" s="2025"/>
      <c r="J12" s="2025"/>
      <c r="K12" s="2025"/>
      <c r="L12" s="2025"/>
      <c r="M12" s="2025"/>
    </row>
    <row r="13" spans="2:23" s="2027" customFormat="1" ht="18.75">
      <c r="C13" s="2023" t="s">
        <v>1932</v>
      </c>
      <c r="D13" s="2029"/>
      <c r="H13" s="2023" t="s">
        <v>1933</v>
      </c>
      <c r="I13" s="4079"/>
      <c r="J13" s="4080"/>
      <c r="K13" s="4080"/>
      <c r="L13" s="4080"/>
      <c r="M13" s="4080"/>
    </row>
    <row r="14" spans="2:23" s="2032" customFormat="1" ht="18.75">
      <c r="C14" s="2033"/>
      <c r="D14" s="2034"/>
      <c r="H14" s="2033"/>
      <c r="I14" s="2035"/>
      <c r="J14" s="2035"/>
      <c r="K14" s="2035"/>
      <c r="L14" s="2035"/>
      <c r="M14" s="2035"/>
    </row>
    <row r="15" spans="2:23" s="2027" customFormat="1" ht="18.75">
      <c r="C15" s="2023" t="s">
        <v>1934</v>
      </c>
      <c r="D15" s="2036"/>
      <c r="H15" s="2088"/>
      <c r="I15" s="2088"/>
      <c r="J15" s="2088"/>
      <c r="K15" s="2088"/>
      <c r="L15" s="2088"/>
      <c r="M15" s="2088"/>
    </row>
    <row r="16" spans="2:23" s="2027" customFormat="1" ht="15.75">
      <c r="C16" s="2037"/>
      <c r="D16" s="2037"/>
      <c r="H16" s="2088"/>
      <c r="I16" s="2088"/>
      <c r="J16" s="2088"/>
      <c r="K16" s="2088"/>
      <c r="L16" s="2088"/>
      <c r="M16" s="2088"/>
    </row>
    <row r="17" spans="2:29">
      <c r="W17" s="1955"/>
    </row>
    <row r="18" spans="2:29" s="2043" customFormat="1" ht="57" customHeight="1">
      <c r="B18" s="2039" t="s">
        <v>1935</v>
      </c>
      <c r="C18" s="2039" t="s">
        <v>1936</v>
      </c>
      <c r="D18" s="2040" t="s">
        <v>1937</v>
      </c>
      <c r="E18" s="2039" t="s">
        <v>1938</v>
      </c>
      <c r="F18" s="2039" t="s">
        <v>1939</v>
      </c>
      <c r="G18" s="2039" t="s">
        <v>1939</v>
      </c>
      <c r="H18" s="2039" t="s">
        <v>1940</v>
      </c>
      <c r="I18" s="2039" t="s">
        <v>1941</v>
      </c>
      <c r="J18" s="2039" t="s">
        <v>1942</v>
      </c>
      <c r="K18" s="2039" t="s">
        <v>1943</v>
      </c>
      <c r="L18" s="2041" t="s">
        <v>1944</v>
      </c>
      <c r="M18" s="2041" t="s">
        <v>1945</v>
      </c>
      <c r="N18" s="2039" t="s">
        <v>1946</v>
      </c>
      <c r="O18" s="2042" t="s">
        <v>1947</v>
      </c>
      <c r="P18" s="2039" t="s">
        <v>1948</v>
      </c>
      <c r="Q18" s="2039" t="s">
        <v>1949</v>
      </c>
      <c r="R18" s="2039" t="s">
        <v>1950</v>
      </c>
      <c r="S18" s="2039" t="s">
        <v>1951</v>
      </c>
      <c r="T18" s="2039"/>
    </row>
    <row r="19" spans="2:29" s="2056" customFormat="1" ht="56.25" customHeight="1">
      <c r="B19" s="2044"/>
      <c r="C19" s="2045"/>
      <c r="D19" s="2046"/>
      <c r="E19" s="2047"/>
      <c r="F19" s="2048"/>
      <c r="G19" s="2048"/>
      <c r="H19" s="2048"/>
      <c r="I19" s="2048"/>
      <c r="J19" s="2049"/>
      <c r="K19" s="2050"/>
      <c r="L19" s="2051"/>
      <c r="M19" s="2051"/>
      <c r="N19" s="2052"/>
      <c r="O19" s="2053"/>
      <c r="P19" s="2053"/>
      <c r="Q19" s="2053"/>
      <c r="R19" s="2054"/>
      <c r="S19" s="2053"/>
      <c r="T19" s="2055"/>
    </row>
    <row r="20" spans="2:29" s="2056" customFormat="1" ht="56.25" customHeight="1">
      <c r="B20" s="2044"/>
      <c r="C20" s="2057"/>
      <c r="D20" s="2046"/>
      <c r="E20" s="2047"/>
      <c r="F20" s="2048"/>
      <c r="G20" s="2048"/>
      <c r="H20" s="2048"/>
      <c r="I20" s="2058"/>
      <c r="J20" s="2049"/>
      <c r="K20" s="2050"/>
      <c r="L20" s="2051"/>
      <c r="M20" s="2051"/>
      <c r="N20" s="2052"/>
      <c r="O20" s="2053"/>
      <c r="P20" s="2053"/>
      <c r="Q20" s="2053"/>
      <c r="R20" s="2054"/>
      <c r="S20" s="2053"/>
      <c r="T20" s="2055"/>
    </row>
    <row r="21" spans="2:29" s="2056" customFormat="1" ht="56.25" customHeight="1">
      <c r="B21" s="2044"/>
      <c r="C21" s="2059"/>
      <c r="D21" s="2060"/>
      <c r="E21" s="2047"/>
      <c r="F21" s="2048"/>
      <c r="G21" s="2048"/>
      <c r="H21" s="2048"/>
      <c r="I21" s="2058"/>
      <c r="J21" s="2049"/>
      <c r="K21" s="2050"/>
      <c r="L21" s="2051"/>
      <c r="M21" s="2051"/>
      <c r="N21" s="2052"/>
      <c r="O21" s="2053"/>
      <c r="P21" s="2053"/>
      <c r="Q21" s="2053"/>
      <c r="R21" s="2054"/>
      <c r="S21" s="2053"/>
      <c r="T21" s="2055"/>
    </row>
    <row r="22" spans="2:29" s="2056" customFormat="1" ht="56.25" customHeight="1">
      <c r="B22" s="2044"/>
      <c r="C22" s="2059"/>
      <c r="D22" s="2046"/>
      <c r="E22" s="2047"/>
      <c r="F22" s="2048"/>
      <c r="G22" s="2048"/>
      <c r="H22" s="2048"/>
      <c r="I22" s="2048"/>
      <c r="J22" s="2049"/>
      <c r="K22" s="2061"/>
      <c r="L22" s="2052"/>
      <c r="M22" s="2052"/>
      <c r="N22" s="2052"/>
      <c r="O22" s="2053"/>
      <c r="P22" s="2053"/>
      <c r="Q22" s="2053"/>
      <c r="R22" s="2054"/>
      <c r="S22" s="2053"/>
      <c r="T22" s="2055"/>
    </row>
    <row r="23" spans="2:29" s="2056" customFormat="1" ht="56.25" customHeight="1">
      <c r="B23" s="2044"/>
      <c r="C23" s="2057"/>
      <c r="D23" s="2046"/>
      <c r="E23" s="2047"/>
      <c r="F23" s="2058"/>
      <c r="G23" s="2048"/>
      <c r="H23" s="2048"/>
      <c r="I23" s="2058"/>
      <c r="J23" s="2049"/>
      <c r="K23" s="2061"/>
      <c r="L23" s="2052"/>
      <c r="M23" s="2052"/>
      <c r="N23" s="2052"/>
      <c r="O23" s="2053"/>
      <c r="P23" s="2053"/>
      <c r="Q23" s="2053"/>
      <c r="R23" s="2054"/>
      <c r="S23" s="2053"/>
      <c r="T23" s="2055"/>
    </row>
    <row r="24" spans="2:29" s="2056" customFormat="1" ht="56.25" customHeight="1">
      <c r="B24" s="2044"/>
      <c r="C24" s="2057"/>
      <c r="D24" s="2046"/>
      <c r="E24" s="2047"/>
      <c r="F24" s="2058"/>
      <c r="G24" s="2058"/>
      <c r="H24" s="2048"/>
      <c r="I24" s="2058"/>
      <c r="J24" s="2049"/>
      <c r="K24" s="2061"/>
      <c r="L24" s="2052"/>
      <c r="M24" s="2052"/>
      <c r="N24" s="2052"/>
      <c r="O24" s="2053"/>
      <c r="P24" s="2053"/>
      <c r="Q24" s="2053"/>
      <c r="R24" s="2054"/>
      <c r="S24" s="2053"/>
      <c r="T24" s="2055"/>
    </row>
    <row r="25" spans="2:29" s="2056" customFormat="1" ht="56.25" customHeight="1">
      <c r="B25" s="2044"/>
      <c r="C25" s="2057"/>
      <c r="D25" s="2046"/>
      <c r="E25" s="2047"/>
      <c r="F25" s="2058"/>
      <c r="G25" s="2058"/>
      <c r="H25" s="2048"/>
      <c r="I25" s="2058"/>
      <c r="J25" s="2049"/>
      <c r="K25" s="2061"/>
      <c r="L25" s="2052"/>
      <c r="M25" s="2052"/>
      <c r="N25" s="2052"/>
      <c r="O25" s="2053"/>
      <c r="P25" s="2053"/>
      <c r="Q25" s="2053"/>
      <c r="R25" s="2054"/>
      <c r="S25" s="2053"/>
      <c r="T25" s="2055"/>
    </row>
    <row r="26" spans="2:29" ht="42.75" customHeight="1">
      <c r="B26" s="2062"/>
      <c r="C26" s="2063"/>
      <c r="D26" s="2064"/>
      <c r="E26" s="2065"/>
      <c r="F26" s="2065"/>
      <c r="G26" s="2065"/>
      <c r="H26" s="2066"/>
      <c r="L26" s="2067"/>
      <c r="M26" s="2067"/>
      <c r="N26" s="2067"/>
      <c r="O26" s="2068"/>
      <c r="P26" s="2068"/>
      <c r="Q26" s="2068"/>
      <c r="R26" s="2068"/>
      <c r="S26" s="2068"/>
      <c r="T26" s="2069"/>
      <c r="W26" s="1955"/>
    </row>
    <row r="27" spans="2:29" ht="28.5">
      <c r="B27" s="4087" t="s">
        <v>1952</v>
      </c>
      <c r="C27" s="4087"/>
      <c r="D27" s="4087"/>
      <c r="E27" s="4087"/>
      <c r="F27" s="4087"/>
      <c r="G27" s="4087"/>
      <c r="H27" s="4087"/>
      <c r="I27" s="4087"/>
      <c r="J27" s="4087"/>
      <c r="K27" s="4087"/>
      <c r="L27" s="4087"/>
      <c r="M27" s="4087"/>
      <c r="N27" s="4087"/>
      <c r="O27" s="2070"/>
      <c r="U27" s="2071"/>
      <c r="W27" s="1955"/>
    </row>
    <row r="28" spans="2:29" s="2027" customFormat="1" ht="21" customHeight="1">
      <c r="B28" s="4088" t="s">
        <v>1953</v>
      </c>
      <c r="C28" s="4088"/>
      <c r="D28" s="4088"/>
      <c r="E28" s="4088"/>
      <c r="F28" s="4088"/>
      <c r="G28" s="4088"/>
      <c r="H28" s="4088"/>
      <c r="I28" s="4088"/>
      <c r="J28" s="4088"/>
      <c r="K28" s="4088"/>
      <c r="L28" s="4088"/>
      <c r="M28" s="4088"/>
      <c r="N28" s="4088"/>
      <c r="O28" s="2072"/>
      <c r="U28" s="2073"/>
      <c r="V28" s="2073"/>
      <c r="W28" s="2074"/>
      <c r="X28" s="2073"/>
      <c r="Y28" s="2073"/>
      <c r="Z28" s="2073"/>
      <c r="AA28" s="2073"/>
      <c r="AB28" s="2073"/>
      <c r="AC28" s="2073"/>
    </row>
    <row r="29" spans="2:29" s="2027" customFormat="1" ht="21" customHeight="1">
      <c r="B29" s="4088" t="s">
        <v>1954</v>
      </c>
      <c r="C29" s="4088"/>
      <c r="D29" s="4088"/>
      <c r="E29" s="4088"/>
      <c r="F29" s="4088"/>
      <c r="G29" s="4088"/>
      <c r="H29" s="4088"/>
      <c r="I29" s="4088"/>
      <c r="J29" s="4088"/>
      <c r="K29" s="4088"/>
      <c r="L29" s="4088"/>
      <c r="M29" s="4088"/>
      <c r="N29" s="4088"/>
      <c r="O29" s="2072"/>
      <c r="U29" s="2073"/>
      <c r="V29" s="2073"/>
      <c r="W29" s="2074"/>
      <c r="X29" s="2073"/>
      <c r="Y29" s="2073"/>
      <c r="Z29" s="2073"/>
      <c r="AA29" s="2073"/>
      <c r="AB29" s="2073"/>
      <c r="AC29" s="2073"/>
    </row>
    <row r="30" spans="2:29" s="2027" customFormat="1" ht="21" customHeight="1">
      <c r="B30" s="4088" t="s">
        <v>1955</v>
      </c>
      <c r="C30" s="4088"/>
      <c r="D30" s="4088"/>
      <c r="E30" s="4088"/>
      <c r="F30" s="4088"/>
      <c r="G30" s="4088"/>
      <c r="H30" s="4088"/>
      <c r="I30" s="4088"/>
      <c r="J30" s="4088"/>
      <c r="K30" s="4088"/>
      <c r="L30" s="4088"/>
      <c r="M30" s="4088"/>
      <c r="N30" s="4088"/>
      <c r="O30" s="2072"/>
      <c r="W30" s="2028"/>
    </row>
    <row r="31" spans="2:29" s="2027" customFormat="1" ht="21" customHeight="1">
      <c r="B31" s="4088" t="s">
        <v>1956</v>
      </c>
      <c r="C31" s="4088"/>
      <c r="D31" s="4088"/>
      <c r="E31" s="4088"/>
      <c r="F31" s="4088"/>
      <c r="G31" s="4088"/>
      <c r="H31" s="4088"/>
      <c r="I31" s="4088"/>
      <c r="J31" s="4088"/>
      <c r="K31" s="4088"/>
      <c r="L31" s="4088"/>
      <c r="M31" s="4088"/>
      <c r="N31" s="4088"/>
      <c r="O31" s="2072"/>
      <c r="W31" s="2028"/>
    </row>
    <row r="32" spans="2:29">
      <c r="B32" s="2018"/>
      <c r="C32" s="2018"/>
      <c r="D32" s="2018"/>
      <c r="E32" s="2018"/>
      <c r="F32" s="2018"/>
      <c r="G32" s="2018"/>
      <c r="H32" s="2018"/>
      <c r="I32" s="2018"/>
      <c r="J32" s="2018"/>
      <c r="K32" s="2018"/>
      <c r="L32" s="2018"/>
      <c r="M32" s="2018"/>
    </row>
    <row r="33" spans="2:23" s="2027" customFormat="1" ht="15.75">
      <c r="B33" s="4089" t="s">
        <v>1957</v>
      </c>
      <c r="C33" s="4089"/>
      <c r="D33" s="4089"/>
      <c r="E33" s="4089"/>
      <c r="F33" s="4089"/>
      <c r="G33" s="4089"/>
      <c r="H33" s="4089"/>
      <c r="I33" s="4089"/>
      <c r="J33" s="4089"/>
      <c r="K33" s="4089"/>
      <c r="L33" s="4089"/>
      <c r="M33" s="4089"/>
      <c r="N33" s="4089"/>
      <c r="O33" s="2072"/>
      <c r="W33" s="2028"/>
    </row>
    <row r="34" spans="2:23" s="2027" customFormat="1" ht="15.75">
      <c r="B34" s="4089"/>
      <c r="C34" s="4089"/>
      <c r="D34" s="4089"/>
      <c r="E34" s="4089"/>
      <c r="F34" s="4089"/>
      <c r="G34" s="4089"/>
      <c r="H34" s="4089"/>
      <c r="I34" s="4089"/>
      <c r="J34" s="4089"/>
      <c r="K34" s="4089"/>
      <c r="L34" s="4089"/>
      <c r="M34" s="4089"/>
      <c r="N34" s="4089"/>
      <c r="O34" s="2072"/>
      <c r="W34" s="2028"/>
    </row>
    <row r="35" spans="2:23" s="2027" customFormat="1" ht="15.75">
      <c r="B35" s="2075" t="s">
        <v>1958</v>
      </c>
      <c r="C35" s="4090" t="s">
        <v>1959</v>
      </c>
      <c r="D35" s="4091"/>
      <c r="E35" s="4091"/>
      <c r="F35" s="4091"/>
      <c r="G35" s="2076"/>
      <c r="H35" s="2077"/>
      <c r="I35" s="2075" t="s">
        <v>1958</v>
      </c>
      <c r="J35" s="4088" t="s">
        <v>1960</v>
      </c>
      <c r="K35" s="4088"/>
      <c r="L35" s="4088"/>
      <c r="M35" s="4088"/>
      <c r="N35" s="4088"/>
      <c r="W35" s="2028"/>
    </row>
    <row r="36" spans="2:23" s="2027" customFormat="1" ht="15.75">
      <c r="B36" s="4086"/>
      <c r="C36" s="4086"/>
      <c r="D36" s="4086"/>
      <c r="E36" s="4086"/>
      <c r="F36" s="4086"/>
      <c r="G36" s="4086"/>
      <c r="H36" s="4086"/>
      <c r="I36" s="4086"/>
      <c r="J36" s="4086"/>
      <c r="K36" s="4086"/>
      <c r="L36" s="4086"/>
      <c r="M36" s="4086"/>
      <c r="N36" s="4086"/>
      <c r="W36" s="2028"/>
    </row>
    <row r="37" spans="2:23" s="2027" customFormat="1" ht="15.75">
      <c r="B37" s="2075" t="s">
        <v>1958</v>
      </c>
      <c r="C37" s="4090" t="s">
        <v>1961</v>
      </c>
      <c r="D37" s="4091"/>
      <c r="E37" s="4091"/>
      <c r="F37" s="4091"/>
      <c r="G37" s="2076"/>
      <c r="H37" s="2077"/>
      <c r="I37" s="2075" t="s">
        <v>1958</v>
      </c>
      <c r="J37" s="4088" t="s">
        <v>1962</v>
      </c>
      <c r="K37" s="4088"/>
      <c r="L37" s="4088"/>
      <c r="M37" s="4088"/>
      <c r="N37" s="4088"/>
      <c r="W37" s="2028"/>
    </row>
    <row r="38" spans="2:23" s="2027" customFormat="1" ht="15.75">
      <c r="B38" s="4086"/>
      <c r="C38" s="4086"/>
      <c r="D38" s="4086"/>
      <c r="E38" s="4086"/>
      <c r="F38" s="4086"/>
      <c r="G38" s="4086"/>
      <c r="H38" s="4086"/>
      <c r="I38" s="4086"/>
      <c r="J38" s="4086"/>
      <c r="K38" s="4086"/>
      <c r="L38" s="4086"/>
      <c r="M38" s="4086"/>
      <c r="N38" s="4086"/>
      <c r="W38" s="2028"/>
    </row>
    <row r="39" spans="2:23" s="2027" customFormat="1" ht="15.75" customHeight="1">
      <c r="B39" s="2075" t="s">
        <v>1958</v>
      </c>
      <c r="C39" s="4090" t="s">
        <v>1963</v>
      </c>
      <c r="D39" s="4091"/>
      <c r="E39" s="4091"/>
      <c r="F39" s="4091"/>
      <c r="G39" s="2076"/>
      <c r="H39" s="2077"/>
      <c r="I39" s="2075" t="s">
        <v>1958</v>
      </c>
      <c r="J39" s="4096" t="s">
        <v>1964</v>
      </c>
      <c r="K39" s="4096"/>
      <c r="L39" s="4096"/>
      <c r="M39" s="4096"/>
      <c r="N39" s="4096"/>
      <c r="W39" s="2028"/>
    </row>
    <row r="40" spans="2:23" s="2027" customFormat="1" ht="15.75">
      <c r="B40" s="2088"/>
      <c r="C40" s="2025"/>
      <c r="D40" s="2025"/>
      <c r="E40" s="2025"/>
      <c r="F40" s="2025"/>
      <c r="G40" s="2025"/>
      <c r="H40" s="2025"/>
      <c r="I40" s="2025"/>
      <c r="J40" s="2025"/>
      <c r="K40" s="2025"/>
      <c r="L40" s="2025"/>
      <c r="M40" s="2025"/>
      <c r="W40" s="2028"/>
    </row>
    <row r="41" spans="2:23" s="2027" customFormat="1" ht="15.75">
      <c r="B41" s="2078" t="s">
        <v>1965</v>
      </c>
      <c r="C41" s="2079" t="s">
        <v>1966</v>
      </c>
      <c r="D41" s="2079"/>
      <c r="E41" s="2079"/>
      <c r="F41" s="2079"/>
      <c r="G41" s="2079"/>
      <c r="H41" s="2079"/>
      <c r="I41" s="2079"/>
      <c r="J41" s="2079"/>
      <c r="K41" s="2079"/>
      <c r="L41" s="2079"/>
      <c r="M41" s="2079"/>
      <c r="N41" s="2080"/>
      <c r="W41" s="2028"/>
    </row>
    <row r="42" spans="2:23" s="2027" customFormat="1" ht="15.75">
      <c r="B42" s="2081"/>
      <c r="C42" s="2025" t="s">
        <v>1967</v>
      </c>
      <c r="D42" s="2025"/>
      <c r="E42" s="2025"/>
      <c r="F42" s="2025"/>
      <c r="G42" s="2025"/>
      <c r="H42" s="2025"/>
      <c r="I42" s="2025"/>
      <c r="J42" s="2025"/>
      <c r="K42" s="2025"/>
      <c r="L42" s="2025"/>
      <c r="M42" s="2025"/>
      <c r="N42" s="2082"/>
      <c r="W42" s="2028"/>
    </row>
    <row r="43" spans="2:23" s="2027" customFormat="1" ht="15.75">
      <c r="B43" s="2081"/>
      <c r="C43" s="2025" t="s">
        <v>1968</v>
      </c>
      <c r="D43" s="2025"/>
      <c r="E43" s="2025"/>
      <c r="F43" s="2025"/>
      <c r="G43" s="2025"/>
      <c r="H43" s="2025"/>
      <c r="I43" s="2025"/>
      <c r="J43" s="2025"/>
      <c r="K43" s="2025"/>
      <c r="L43" s="2025"/>
      <c r="M43" s="2025"/>
      <c r="N43" s="2082"/>
      <c r="W43" s="2028"/>
    </row>
    <row r="44" spans="2:23" s="2027" customFormat="1" ht="15.75">
      <c r="B44" s="2083"/>
      <c r="C44" s="2084" t="s">
        <v>1969</v>
      </c>
      <c r="D44" s="2085"/>
      <c r="E44" s="2085"/>
      <c r="F44" s="2085"/>
      <c r="G44" s="2085"/>
      <c r="H44" s="2085"/>
      <c r="I44" s="2085"/>
      <c r="J44" s="2085"/>
      <c r="K44" s="2085"/>
      <c r="L44" s="2085"/>
      <c r="M44" s="2085"/>
      <c r="N44" s="2086"/>
      <c r="W44" s="2028"/>
    </row>
    <row r="45" spans="2:23" s="2027" customFormat="1" ht="15.75">
      <c r="B45" s="2025"/>
      <c r="C45" s="2025"/>
      <c r="D45" s="2025"/>
      <c r="E45" s="2025"/>
      <c r="F45" s="2025"/>
      <c r="G45" s="2025"/>
      <c r="H45" s="2025"/>
      <c r="I45" s="2025"/>
      <c r="J45" s="2025"/>
      <c r="K45" s="2025"/>
      <c r="L45" s="2025"/>
      <c r="M45" s="2025"/>
      <c r="W45" s="2028"/>
    </row>
    <row r="46" spans="2:23" s="2027" customFormat="1" ht="21">
      <c r="B46" s="2087" t="s">
        <v>1970</v>
      </c>
      <c r="C46" s="2079"/>
      <c r="D46" s="2079"/>
      <c r="E46" s="2079"/>
      <c r="F46" s="2079"/>
      <c r="G46" s="2079"/>
      <c r="H46" s="2079"/>
      <c r="I46" s="4097" t="s">
        <v>1971</v>
      </c>
      <c r="J46" s="4098"/>
      <c r="K46" s="4098"/>
      <c r="L46" s="4098"/>
      <c r="M46" s="4098"/>
      <c r="N46" s="4099"/>
      <c r="W46" s="2028"/>
    </row>
    <row r="47" spans="2:23" s="2027" customFormat="1" ht="15.75">
      <c r="B47" s="4100" t="s">
        <v>1972</v>
      </c>
      <c r="C47" s="4101"/>
      <c r="D47" s="4101"/>
      <c r="E47" s="4101"/>
      <c r="F47" s="4101"/>
      <c r="G47" s="4101"/>
      <c r="H47" s="4101"/>
      <c r="I47" s="4102">
        <f>+I9</f>
        <v>0</v>
      </c>
      <c r="J47" s="4102"/>
      <c r="K47" s="4102"/>
      <c r="L47" s="4102"/>
      <c r="M47" s="4102"/>
      <c r="N47" s="4103"/>
      <c r="W47" s="2028"/>
    </row>
    <row r="48" spans="2:23" s="2027" customFormat="1" ht="15.75" customHeight="1">
      <c r="B48" s="2089" t="s">
        <v>1973</v>
      </c>
      <c r="I48" s="4102"/>
      <c r="J48" s="4102"/>
      <c r="K48" s="4102"/>
      <c r="L48" s="4102"/>
      <c r="M48" s="4102"/>
      <c r="N48" s="4103"/>
      <c r="W48" s="2028"/>
    </row>
    <row r="49" spans="2:23" s="2027" customFormat="1" ht="18.75" customHeight="1">
      <c r="B49" s="2081" t="s">
        <v>1974</v>
      </c>
      <c r="C49" s="2090"/>
      <c r="D49" s="2090"/>
      <c r="E49" s="2090"/>
      <c r="F49" s="2091"/>
      <c r="G49" s="2091"/>
      <c r="H49" s="2091"/>
      <c r="I49" s="4102"/>
      <c r="J49" s="4102"/>
      <c r="K49" s="4102"/>
      <c r="L49" s="4102"/>
      <c r="M49" s="4102"/>
      <c r="N49" s="4103"/>
      <c r="W49" s="2028"/>
    </row>
    <row r="50" spans="2:23" s="2027" customFormat="1" ht="18.75">
      <c r="B50" s="2092"/>
      <c r="C50" s="2025"/>
      <c r="D50" s="2025"/>
      <c r="E50" s="2025"/>
      <c r="F50" s="2025"/>
      <c r="G50" s="2025"/>
      <c r="H50" s="2025"/>
      <c r="I50" s="4104" t="s">
        <v>1975</v>
      </c>
      <c r="J50" s="4105"/>
      <c r="K50" s="4105"/>
      <c r="L50" s="4105"/>
      <c r="M50" s="4105"/>
      <c r="N50" s="4106"/>
      <c r="W50" s="2028"/>
    </row>
    <row r="51" spans="2:23" s="2027" customFormat="1" ht="15.75">
      <c r="B51" s="2092"/>
      <c r="C51" s="2025"/>
      <c r="D51" s="2025"/>
      <c r="E51" s="2025"/>
      <c r="F51" s="2025"/>
      <c r="G51" s="2025"/>
      <c r="H51" s="2025"/>
      <c r="I51" s="2025"/>
      <c r="J51" s="2025"/>
      <c r="K51" s="2025"/>
      <c r="L51" s="2025"/>
      <c r="M51" s="2025"/>
      <c r="N51" s="2082"/>
      <c r="W51" s="2028"/>
    </row>
    <row r="52" spans="2:23" s="2027" customFormat="1" ht="15.75">
      <c r="B52" s="2093"/>
      <c r="C52" s="2085"/>
      <c r="D52" s="2085"/>
      <c r="E52" s="2085"/>
      <c r="F52" s="2085"/>
      <c r="G52" s="2085"/>
      <c r="H52" s="2085"/>
      <c r="I52" s="2085"/>
      <c r="J52" s="2085"/>
      <c r="K52" s="2085"/>
      <c r="L52" s="2085"/>
      <c r="M52" s="2085"/>
      <c r="N52" s="2086"/>
      <c r="W52" s="2028"/>
    </row>
    <row r="53" spans="2:23" ht="45" customHeight="1">
      <c r="B53" s="4092" t="s">
        <v>1976</v>
      </c>
      <c r="C53" s="4093"/>
      <c r="D53" s="4093"/>
      <c r="E53" s="4093"/>
      <c r="F53" s="4093"/>
      <c r="G53" s="4093"/>
      <c r="H53" s="4093"/>
      <c r="I53" s="4093"/>
      <c r="J53" s="4093"/>
      <c r="K53" s="4093"/>
      <c r="L53" s="4093"/>
      <c r="M53" s="4093"/>
      <c r="N53" s="4094"/>
    </row>
    <row r="54" spans="2:23" ht="63.75" customHeight="1">
      <c r="B54" s="4095" t="s">
        <v>1977</v>
      </c>
      <c r="C54" s="4095"/>
      <c r="D54" s="4095"/>
      <c r="E54" s="4095"/>
      <c r="F54" s="4095"/>
      <c r="G54" s="4095"/>
      <c r="H54" s="4095"/>
      <c r="I54" s="4095"/>
      <c r="J54" s="4095"/>
      <c r="K54" s="4095"/>
      <c r="L54" s="4095"/>
      <c r="M54" s="4095"/>
      <c r="N54" s="4095"/>
    </row>
    <row r="55" spans="2:23">
      <c r="B55" s="2094"/>
      <c r="C55" s="2095"/>
      <c r="D55" s="2095"/>
      <c r="E55" s="2095"/>
      <c r="F55" s="2095"/>
      <c r="G55" s="2095"/>
      <c r="H55" s="2095"/>
      <c r="I55" s="2095"/>
      <c r="J55" s="2095"/>
      <c r="K55" s="2095"/>
      <c r="L55" s="2095"/>
      <c r="M55" s="2095"/>
      <c r="N55" s="2096"/>
    </row>
  </sheetData>
  <mergeCells count="26">
    <mergeCell ref="B53:N53"/>
    <mergeCell ref="B54:N54"/>
    <mergeCell ref="C39:F39"/>
    <mergeCell ref="J39:N39"/>
    <mergeCell ref="I46:N46"/>
    <mergeCell ref="B47:H47"/>
    <mergeCell ref="I47:N49"/>
    <mergeCell ref="I50:N50"/>
    <mergeCell ref="B38:N38"/>
    <mergeCell ref="B27:N27"/>
    <mergeCell ref="B28:N28"/>
    <mergeCell ref="B29:N29"/>
    <mergeCell ref="B30:N30"/>
    <mergeCell ref="B31:N31"/>
    <mergeCell ref="B33:N34"/>
    <mergeCell ref="C35:F35"/>
    <mergeCell ref="J35:N35"/>
    <mergeCell ref="B36:N36"/>
    <mergeCell ref="C37:F37"/>
    <mergeCell ref="J37:N37"/>
    <mergeCell ref="I13:M13"/>
    <mergeCell ref="B2:U5"/>
    <mergeCell ref="I7:J7"/>
    <mergeCell ref="L7:M7"/>
    <mergeCell ref="I9:M9"/>
    <mergeCell ref="I11:M11"/>
  </mergeCells>
  <hyperlinks>
    <hyperlink ref="V7" location="'Attachment index 22.12.16'!A1" display="Index" xr:uid="{C07C695E-6912-43E9-9409-0FAA2BFF3A19}"/>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766D-5191-4071-89CD-7190EB80E5CE}">
  <sheetPr>
    <tabColor rgb="FF0070C0"/>
  </sheetPr>
  <dimension ref="B1:AC41"/>
  <sheetViews>
    <sheetView showGridLines="0" workbookViewId="0">
      <selection activeCell="AC2" sqref="AC2"/>
    </sheetView>
  </sheetViews>
  <sheetFormatPr baseColWidth="10" defaultRowHeight="15"/>
  <sheetData>
    <row r="1" spans="2:29" ht="68.25" customHeight="1" thickBot="1"/>
    <row r="2" spans="2:29" ht="23.25">
      <c r="B2" s="1470"/>
      <c r="C2" s="1471"/>
      <c r="D2" s="1471"/>
      <c r="E2" s="1471"/>
      <c r="F2" s="1471"/>
      <c r="G2" s="1471"/>
      <c r="H2" s="1471"/>
      <c r="I2" s="323"/>
      <c r="K2" s="1470"/>
      <c r="L2" s="1471"/>
      <c r="M2" s="1471"/>
      <c r="N2" s="1471"/>
      <c r="O2" s="1471"/>
      <c r="P2" s="1471"/>
      <c r="Q2" s="1471"/>
      <c r="R2" s="323"/>
      <c r="T2" s="1470"/>
      <c r="U2" s="1471"/>
      <c r="V2" s="1471"/>
      <c r="W2" s="1471"/>
      <c r="X2" s="1471"/>
      <c r="Y2" s="1471"/>
      <c r="Z2" s="1471"/>
      <c r="AA2" s="323"/>
      <c r="AC2" s="1949" t="s">
        <v>90</v>
      </c>
    </row>
    <row r="3" spans="2:29">
      <c r="B3" s="351"/>
      <c r="C3" s="1954"/>
      <c r="D3" s="1954"/>
      <c r="E3" s="1954"/>
      <c r="F3" s="1954"/>
      <c r="G3" s="1954"/>
      <c r="H3" s="1954"/>
      <c r="I3" s="329"/>
      <c r="K3" s="351"/>
      <c r="L3" s="1954"/>
      <c r="M3" s="1954"/>
      <c r="N3" s="1954"/>
      <c r="O3" s="1954"/>
      <c r="P3" s="1954"/>
      <c r="Q3" s="1954"/>
      <c r="R3" s="329"/>
      <c r="T3" s="351"/>
      <c r="U3" s="1954"/>
      <c r="V3" s="1954"/>
      <c r="W3" s="1954"/>
      <c r="X3" s="1954"/>
      <c r="Y3" s="1954"/>
      <c r="Z3" s="1954"/>
      <c r="AA3" s="329"/>
    </row>
    <row r="4" spans="2:29">
      <c r="B4" s="351"/>
      <c r="C4" s="1954"/>
      <c r="D4" s="1954"/>
      <c r="E4" s="1954"/>
      <c r="F4" s="1954"/>
      <c r="G4" s="1954"/>
      <c r="H4" s="1954"/>
      <c r="I4" s="329"/>
      <c r="K4" s="351"/>
      <c r="L4" s="1954"/>
      <c r="M4" s="1954"/>
      <c r="N4" s="1954"/>
      <c r="O4" s="1954"/>
      <c r="P4" s="1954"/>
      <c r="Q4" s="1954"/>
      <c r="R4" s="329"/>
      <c r="T4" s="351"/>
      <c r="U4" s="1954"/>
      <c r="V4" s="1954"/>
      <c r="W4" s="1954"/>
      <c r="X4" s="1954"/>
      <c r="Y4" s="1954"/>
      <c r="Z4" s="1954"/>
      <c r="AA4" s="329"/>
    </row>
    <row r="5" spans="2:29">
      <c r="B5" s="351"/>
      <c r="C5" s="1954"/>
      <c r="D5" s="1954"/>
      <c r="E5" s="1954"/>
      <c r="F5" s="1954"/>
      <c r="G5" s="1954"/>
      <c r="H5" s="1954"/>
      <c r="I5" s="329"/>
      <c r="K5" s="351"/>
      <c r="L5" s="1954"/>
      <c r="M5" s="1954"/>
      <c r="N5" s="1954"/>
      <c r="O5" s="1954"/>
      <c r="P5" s="1954"/>
      <c r="Q5" s="1954"/>
      <c r="R5" s="329"/>
      <c r="T5" s="351"/>
      <c r="U5" s="1954"/>
      <c r="V5" s="1954"/>
      <c r="W5" s="1954"/>
      <c r="X5" s="1954"/>
      <c r="Y5" s="1954"/>
      <c r="Z5" s="1954"/>
      <c r="AA5" s="329"/>
    </row>
    <row r="6" spans="2:29">
      <c r="B6" s="351"/>
      <c r="C6" s="1954"/>
      <c r="D6" s="1954"/>
      <c r="E6" s="1954"/>
      <c r="F6" s="1954"/>
      <c r="G6" s="1954"/>
      <c r="H6" s="1954"/>
      <c r="I6" s="329"/>
      <c r="K6" s="351"/>
      <c r="L6" s="1954"/>
      <c r="M6" s="1954"/>
      <c r="N6" s="1954"/>
      <c r="O6" s="1954"/>
      <c r="P6" s="1954"/>
      <c r="Q6" s="1954"/>
      <c r="R6" s="329"/>
      <c r="T6" s="351"/>
      <c r="U6" s="1954"/>
      <c r="V6" s="1954"/>
      <c r="W6" s="1954"/>
      <c r="X6" s="1954"/>
      <c r="Y6" s="1954"/>
      <c r="Z6" s="1954"/>
      <c r="AA6" s="329"/>
    </row>
    <row r="7" spans="2:29">
      <c r="B7" s="351"/>
      <c r="C7" s="1954"/>
      <c r="D7" s="1954"/>
      <c r="E7" s="1954"/>
      <c r="F7" s="1954"/>
      <c r="G7" s="1954"/>
      <c r="H7" s="1954"/>
      <c r="I7" s="329"/>
      <c r="K7" s="351"/>
      <c r="L7" s="1954"/>
      <c r="M7" s="1954"/>
      <c r="N7" s="1954"/>
      <c r="O7" s="1954"/>
      <c r="P7" s="1954"/>
      <c r="Q7" s="1954"/>
      <c r="R7" s="329"/>
      <c r="T7" s="351"/>
      <c r="U7" s="1954"/>
      <c r="V7" s="1954"/>
      <c r="W7" s="1954"/>
      <c r="X7" s="1954"/>
      <c r="Y7" s="1954"/>
      <c r="Z7" s="1954"/>
      <c r="AA7" s="329"/>
    </row>
    <row r="8" spans="2:29">
      <c r="B8" s="351"/>
      <c r="C8" s="1954"/>
      <c r="D8" s="1954"/>
      <c r="E8" s="1954"/>
      <c r="F8" s="1954"/>
      <c r="G8" s="1954"/>
      <c r="H8" s="1954"/>
      <c r="I8" s="329"/>
      <c r="K8" s="351"/>
      <c r="L8" s="1954"/>
      <c r="M8" s="1954"/>
      <c r="N8" s="1954"/>
      <c r="O8" s="1954"/>
      <c r="P8" s="1954"/>
      <c r="Q8" s="1954"/>
      <c r="R8" s="329"/>
      <c r="T8" s="351"/>
      <c r="U8" s="1954"/>
      <c r="V8" s="1954"/>
      <c r="W8" s="1954"/>
      <c r="X8" s="1954"/>
      <c r="Y8" s="1954"/>
      <c r="Z8" s="1954"/>
      <c r="AA8" s="329"/>
    </row>
    <row r="9" spans="2:29">
      <c r="B9" s="351"/>
      <c r="C9" s="1954"/>
      <c r="D9" s="1954"/>
      <c r="E9" s="1954"/>
      <c r="F9" s="1954"/>
      <c r="G9" s="1954"/>
      <c r="H9" s="1954"/>
      <c r="I9" s="329"/>
      <c r="K9" s="351"/>
      <c r="L9" s="1954"/>
      <c r="M9" s="1954"/>
      <c r="N9" s="1954"/>
      <c r="O9" s="1954"/>
      <c r="P9" s="1954"/>
      <c r="Q9" s="1954"/>
      <c r="R9" s="329"/>
      <c r="T9" s="351"/>
      <c r="U9" s="1954"/>
      <c r="V9" s="1954"/>
      <c r="W9" s="1954"/>
      <c r="X9" s="1954"/>
      <c r="Y9" s="1954"/>
      <c r="Z9" s="1954"/>
      <c r="AA9" s="329"/>
    </row>
    <row r="10" spans="2:29">
      <c r="B10" s="351"/>
      <c r="C10" s="1954"/>
      <c r="D10" s="1954"/>
      <c r="E10" s="1954"/>
      <c r="F10" s="1954"/>
      <c r="G10" s="1954"/>
      <c r="H10" s="1954"/>
      <c r="I10" s="329"/>
      <c r="K10" s="351"/>
      <c r="L10" s="1954"/>
      <c r="M10" s="1954"/>
      <c r="N10" s="1954"/>
      <c r="O10" s="1954"/>
      <c r="P10" s="1954"/>
      <c r="Q10" s="1954"/>
      <c r="R10" s="329"/>
      <c r="T10" s="351"/>
      <c r="U10" s="1954"/>
      <c r="V10" s="1954"/>
      <c r="W10" s="1954"/>
      <c r="X10" s="1954"/>
      <c r="Y10" s="1954"/>
      <c r="Z10" s="1954"/>
      <c r="AA10" s="329"/>
    </row>
    <row r="11" spans="2:29">
      <c r="B11" s="351"/>
      <c r="C11" s="1954"/>
      <c r="D11" s="1954"/>
      <c r="E11" s="1954"/>
      <c r="F11" s="1954"/>
      <c r="G11" s="1954"/>
      <c r="H11" s="1954"/>
      <c r="I11" s="329"/>
      <c r="K11" s="351"/>
      <c r="L11" s="1954"/>
      <c r="M11" s="1954"/>
      <c r="N11" s="1954"/>
      <c r="O11" s="1954"/>
      <c r="P11" s="1954"/>
      <c r="Q11" s="1954"/>
      <c r="R11" s="329"/>
      <c r="T11" s="351"/>
      <c r="U11" s="1954"/>
      <c r="V11" s="1954"/>
      <c r="W11" s="1954"/>
      <c r="X11" s="1954"/>
      <c r="Y11" s="1954"/>
      <c r="Z11" s="1954"/>
      <c r="AA11" s="329"/>
    </row>
    <row r="12" spans="2:29">
      <c r="B12" s="351"/>
      <c r="C12" s="1954"/>
      <c r="D12" s="1954"/>
      <c r="E12" s="1954"/>
      <c r="F12" s="1954"/>
      <c r="G12" s="1954"/>
      <c r="H12" s="1954"/>
      <c r="I12" s="329"/>
      <c r="K12" s="351"/>
      <c r="L12" s="1954"/>
      <c r="M12" s="1954"/>
      <c r="N12" s="1954"/>
      <c r="O12" s="1954"/>
      <c r="P12" s="1954"/>
      <c r="Q12" s="1954"/>
      <c r="R12" s="329"/>
      <c r="T12" s="351"/>
      <c r="U12" s="1954"/>
      <c r="V12" s="1954"/>
      <c r="W12" s="1954"/>
      <c r="X12" s="1954"/>
      <c r="Y12" s="1954"/>
      <c r="Z12" s="1954"/>
      <c r="AA12" s="329"/>
    </row>
    <row r="13" spans="2:29">
      <c r="B13" s="351"/>
      <c r="C13" s="1954"/>
      <c r="D13" s="1954"/>
      <c r="E13" s="1954"/>
      <c r="F13" s="1954"/>
      <c r="G13" s="1954"/>
      <c r="H13" s="1954"/>
      <c r="I13" s="329"/>
      <c r="K13" s="351"/>
      <c r="L13" s="1954"/>
      <c r="M13" s="1954"/>
      <c r="N13" s="1954"/>
      <c r="O13" s="1954"/>
      <c r="P13" s="1954"/>
      <c r="Q13" s="1954"/>
      <c r="R13" s="329"/>
      <c r="T13" s="351"/>
      <c r="U13" s="1954"/>
      <c r="V13" s="1954"/>
      <c r="W13" s="1954"/>
      <c r="X13" s="1954"/>
      <c r="Y13" s="1954"/>
      <c r="Z13" s="1954"/>
      <c r="AA13" s="329"/>
    </row>
    <row r="14" spans="2:29">
      <c r="B14" s="351"/>
      <c r="C14" s="1954"/>
      <c r="D14" s="1954"/>
      <c r="E14" s="1954"/>
      <c r="F14" s="1954"/>
      <c r="G14" s="1954"/>
      <c r="H14" s="1954"/>
      <c r="I14" s="329"/>
      <c r="K14" s="351"/>
      <c r="L14" s="1954"/>
      <c r="M14" s="1954"/>
      <c r="N14" s="1954"/>
      <c r="O14" s="1954"/>
      <c r="P14" s="1954"/>
      <c r="Q14" s="1954"/>
      <c r="R14" s="329"/>
      <c r="T14" s="351"/>
      <c r="U14" s="1954"/>
      <c r="V14" s="1954"/>
      <c r="W14" s="1954"/>
      <c r="X14" s="1954"/>
      <c r="Y14" s="1954"/>
      <c r="Z14" s="1954"/>
      <c r="AA14" s="329"/>
    </row>
    <row r="15" spans="2:29">
      <c r="B15" s="351"/>
      <c r="C15" s="1954"/>
      <c r="D15" s="1954"/>
      <c r="E15" s="1954"/>
      <c r="F15" s="1954"/>
      <c r="G15" s="1954"/>
      <c r="H15" s="1954"/>
      <c r="I15" s="329"/>
      <c r="K15" s="351"/>
      <c r="L15" s="1954"/>
      <c r="M15" s="1954"/>
      <c r="N15" s="1954"/>
      <c r="O15" s="1954"/>
      <c r="P15" s="1954"/>
      <c r="Q15" s="1954"/>
      <c r="R15" s="329"/>
      <c r="T15" s="351"/>
      <c r="U15" s="1954"/>
      <c r="V15" s="1954"/>
      <c r="W15" s="1954"/>
      <c r="X15" s="1954"/>
      <c r="Y15" s="1954"/>
      <c r="Z15" s="1954"/>
      <c r="AA15" s="329"/>
    </row>
    <row r="16" spans="2:29">
      <c r="B16" s="351"/>
      <c r="C16" s="1954"/>
      <c r="D16" s="1954"/>
      <c r="E16" s="1954"/>
      <c r="F16" s="1954"/>
      <c r="G16" s="1954"/>
      <c r="H16" s="1954"/>
      <c r="I16" s="329"/>
      <c r="K16" s="351"/>
      <c r="L16" s="1954"/>
      <c r="M16" s="1954"/>
      <c r="N16" s="1954"/>
      <c r="O16" s="1954"/>
      <c r="P16" s="1954"/>
      <c r="Q16" s="1954"/>
      <c r="R16" s="329"/>
      <c r="T16" s="351"/>
      <c r="U16" s="1954"/>
      <c r="V16" s="1954"/>
      <c r="W16" s="1954"/>
      <c r="X16" s="1954"/>
      <c r="Y16" s="1954"/>
      <c r="Z16" s="1954"/>
      <c r="AA16" s="329"/>
    </row>
    <row r="17" spans="2:27">
      <c r="B17" s="351"/>
      <c r="C17" s="1954"/>
      <c r="D17" s="1954"/>
      <c r="E17" s="1954"/>
      <c r="F17" s="1954"/>
      <c r="G17" s="1954"/>
      <c r="H17" s="1954"/>
      <c r="I17" s="329"/>
      <c r="K17" s="351"/>
      <c r="L17" s="1954"/>
      <c r="M17" s="1954"/>
      <c r="N17" s="1954"/>
      <c r="O17" s="1954"/>
      <c r="P17" s="1954"/>
      <c r="Q17" s="1954"/>
      <c r="R17" s="329"/>
      <c r="T17" s="351"/>
      <c r="U17" s="1954"/>
      <c r="V17" s="1954"/>
      <c r="W17" s="1954"/>
      <c r="X17" s="1954"/>
      <c r="Y17" s="1954"/>
      <c r="Z17" s="1954"/>
      <c r="AA17" s="329"/>
    </row>
    <row r="18" spans="2:27">
      <c r="B18" s="351"/>
      <c r="C18" s="1954"/>
      <c r="D18" s="1954"/>
      <c r="E18" s="1954"/>
      <c r="F18" s="1954"/>
      <c r="G18" s="1954"/>
      <c r="H18" s="1954"/>
      <c r="I18" s="329"/>
      <c r="K18" s="351"/>
      <c r="L18" s="1954"/>
      <c r="M18" s="1954"/>
      <c r="N18" s="1954"/>
      <c r="O18" s="1954"/>
      <c r="P18" s="1954"/>
      <c r="Q18" s="1954"/>
      <c r="R18" s="329"/>
      <c r="T18" s="351"/>
      <c r="U18" s="1954"/>
      <c r="V18" s="1954"/>
      <c r="W18" s="1954"/>
      <c r="X18" s="1954"/>
      <c r="Y18" s="1954"/>
      <c r="Z18" s="1954"/>
      <c r="AA18" s="329"/>
    </row>
    <row r="19" spans="2:27">
      <c r="B19" s="351"/>
      <c r="C19" s="1954"/>
      <c r="D19" s="1954"/>
      <c r="E19" s="1954"/>
      <c r="F19" s="1954"/>
      <c r="G19" s="1954"/>
      <c r="H19" s="1954"/>
      <c r="I19" s="329"/>
      <c r="K19" s="351"/>
      <c r="L19" s="1954"/>
      <c r="M19" s="1954"/>
      <c r="N19" s="1954"/>
      <c r="O19" s="1954"/>
      <c r="P19" s="1954"/>
      <c r="Q19" s="1954"/>
      <c r="R19" s="329"/>
      <c r="T19" s="351"/>
      <c r="U19" s="1954"/>
      <c r="V19" s="1954"/>
      <c r="W19" s="1954"/>
      <c r="X19" s="1954"/>
      <c r="Y19" s="1954"/>
      <c r="Z19" s="1954"/>
      <c r="AA19" s="329"/>
    </row>
    <row r="20" spans="2:27">
      <c r="B20" s="351"/>
      <c r="C20" s="1954"/>
      <c r="D20" s="1954"/>
      <c r="E20" s="1954"/>
      <c r="F20" s="1954"/>
      <c r="G20" s="1954"/>
      <c r="H20" s="1954"/>
      <c r="I20" s="329"/>
      <c r="K20" s="351"/>
      <c r="L20" s="1954"/>
      <c r="M20" s="1954"/>
      <c r="N20" s="1954"/>
      <c r="O20" s="1954"/>
      <c r="P20" s="1954"/>
      <c r="Q20" s="1954"/>
      <c r="R20" s="329"/>
      <c r="T20" s="351"/>
      <c r="U20" s="1954"/>
      <c r="V20" s="1954"/>
      <c r="W20" s="1954"/>
      <c r="X20" s="1954"/>
      <c r="Y20" s="1954"/>
      <c r="Z20" s="1954"/>
      <c r="AA20" s="329"/>
    </row>
    <row r="21" spans="2:27">
      <c r="B21" s="351"/>
      <c r="C21" s="1954"/>
      <c r="D21" s="1954"/>
      <c r="E21" s="1954"/>
      <c r="F21" s="1954"/>
      <c r="G21" s="1954"/>
      <c r="H21" s="1954"/>
      <c r="I21" s="329"/>
      <c r="K21" s="351"/>
      <c r="L21" s="1954"/>
      <c r="M21" s="1954"/>
      <c r="N21" s="1954"/>
      <c r="O21" s="1954"/>
      <c r="P21" s="1954"/>
      <c r="Q21" s="1954"/>
      <c r="R21" s="329"/>
      <c r="T21" s="351"/>
      <c r="U21" s="1954"/>
      <c r="V21" s="1954"/>
      <c r="W21" s="1954"/>
      <c r="X21" s="1954"/>
      <c r="Y21" s="1954"/>
      <c r="Z21" s="1954"/>
      <c r="AA21" s="329"/>
    </row>
    <row r="22" spans="2:27">
      <c r="B22" s="351"/>
      <c r="C22" s="1954"/>
      <c r="D22" s="1954"/>
      <c r="E22" s="1954"/>
      <c r="F22" s="1954"/>
      <c r="G22" s="1954"/>
      <c r="H22" s="1954"/>
      <c r="I22" s="329"/>
      <c r="K22" s="351"/>
      <c r="L22" s="1954"/>
      <c r="M22" s="1954"/>
      <c r="N22" s="1954"/>
      <c r="O22" s="1954"/>
      <c r="P22" s="1954"/>
      <c r="Q22" s="1954"/>
      <c r="R22" s="329"/>
      <c r="T22" s="351"/>
      <c r="U22" s="1954"/>
      <c r="V22" s="1954"/>
      <c r="W22" s="1954"/>
      <c r="X22" s="1954"/>
      <c r="Y22" s="1954"/>
      <c r="Z22" s="1954"/>
      <c r="AA22" s="329"/>
    </row>
    <row r="23" spans="2:27">
      <c r="B23" s="351"/>
      <c r="C23" s="1954"/>
      <c r="D23" s="1954"/>
      <c r="E23" s="1954"/>
      <c r="F23" s="1954"/>
      <c r="G23" s="1954"/>
      <c r="H23" s="1954"/>
      <c r="I23" s="329"/>
      <c r="K23" s="351"/>
      <c r="L23" s="1954"/>
      <c r="M23" s="1954"/>
      <c r="N23" s="1954"/>
      <c r="O23" s="1954"/>
      <c r="P23" s="1954"/>
      <c r="Q23" s="1954"/>
      <c r="R23" s="329"/>
      <c r="T23" s="351"/>
      <c r="U23" s="1954"/>
      <c r="V23" s="1954"/>
      <c r="W23" s="1954"/>
      <c r="X23" s="1954"/>
      <c r="Y23" s="1954"/>
      <c r="Z23" s="1954"/>
      <c r="AA23" s="329"/>
    </row>
    <row r="24" spans="2:27">
      <c r="B24" s="351"/>
      <c r="C24" s="1954"/>
      <c r="D24" s="1954"/>
      <c r="E24" s="1954"/>
      <c r="F24" s="1954"/>
      <c r="G24" s="1954"/>
      <c r="H24" s="1954"/>
      <c r="I24" s="329"/>
      <c r="K24" s="351"/>
      <c r="L24" s="1954"/>
      <c r="M24" s="1954"/>
      <c r="N24" s="1954"/>
      <c r="O24" s="1954"/>
      <c r="P24" s="1954"/>
      <c r="Q24" s="1954"/>
      <c r="R24" s="329"/>
      <c r="T24" s="351"/>
      <c r="U24" s="1954"/>
      <c r="V24" s="1954"/>
      <c r="W24" s="1954"/>
      <c r="X24" s="1954"/>
      <c r="Y24" s="1954"/>
      <c r="Z24" s="1954"/>
      <c r="AA24" s="329"/>
    </row>
    <row r="25" spans="2:27">
      <c r="B25" s="351"/>
      <c r="C25" s="1954"/>
      <c r="D25" s="1954"/>
      <c r="E25" s="1954"/>
      <c r="F25" s="1954"/>
      <c r="G25" s="1954"/>
      <c r="H25" s="1954"/>
      <c r="I25" s="329"/>
      <c r="K25" s="351"/>
      <c r="L25" s="1954"/>
      <c r="M25" s="1954"/>
      <c r="N25" s="1954"/>
      <c r="O25" s="1954"/>
      <c r="P25" s="1954"/>
      <c r="Q25" s="1954"/>
      <c r="R25" s="329"/>
      <c r="T25" s="351"/>
      <c r="U25" s="1954"/>
      <c r="V25" s="1954"/>
      <c r="W25" s="1954"/>
      <c r="X25" s="1954"/>
      <c r="Y25" s="1954"/>
      <c r="Z25" s="1954"/>
      <c r="AA25" s="329"/>
    </row>
    <row r="26" spans="2:27">
      <c r="B26" s="351"/>
      <c r="C26" s="1954"/>
      <c r="D26" s="1954"/>
      <c r="E26" s="1954"/>
      <c r="F26" s="1954"/>
      <c r="G26" s="1954"/>
      <c r="H26" s="1954"/>
      <c r="I26" s="329"/>
      <c r="K26" s="351"/>
      <c r="L26" s="1954"/>
      <c r="M26" s="1954"/>
      <c r="N26" s="1954"/>
      <c r="O26" s="1954"/>
      <c r="P26" s="1954"/>
      <c r="Q26" s="1954"/>
      <c r="R26" s="329"/>
      <c r="T26" s="351"/>
      <c r="U26" s="1954"/>
      <c r="V26" s="1954"/>
      <c r="W26" s="1954"/>
      <c r="X26" s="1954"/>
      <c r="Y26" s="1954"/>
      <c r="Z26" s="1954"/>
      <c r="AA26" s="329"/>
    </row>
    <row r="27" spans="2:27">
      <c r="B27" s="351"/>
      <c r="C27" s="1954"/>
      <c r="D27" s="1954"/>
      <c r="E27" s="1954"/>
      <c r="F27" s="1954"/>
      <c r="G27" s="1954"/>
      <c r="H27" s="1954"/>
      <c r="I27" s="329"/>
      <c r="K27" s="351"/>
      <c r="L27" s="1954"/>
      <c r="M27" s="1954"/>
      <c r="N27" s="1954"/>
      <c r="O27" s="1954"/>
      <c r="P27" s="1954"/>
      <c r="Q27" s="1954"/>
      <c r="R27" s="329"/>
      <c r="T27" s="351"/>
      <c r="U27" s="1954"/>
      <c r="V27" s="1954"/>
      <c r="W27" s="1954"/>
      <c r="X27" s="1954"/>
      <c r="Y27" s="1954"/>
      <c r="Z27" s="1954"/>
      <c r="AA27" s="329"/>
    </row>
    <row r="28" spans="2:27">
      <c r="B28" s="351"/>
      <c r="C28" s="1954"/>
      <c r="D28" s="1954"/>
      <c r="E28" s="1954"/>
      <c r="F28" s="1954"/>
      <c r="G28" s="1954"/>
      <c r="H28" s="1954"/>
      <c r="I28" s="329"/>
      <c r="K28" s="351"/>
      <c r="L28" s="1954"/>
      <c r="M28" s="1954"/>
      <c r="N28" s="1954"/>
      <c r="O28" s="1954"/>
      <c r="P28" s="1954"/>
      <c r="Q28" s="1954"/>
      <c r="R28" s="329"/>
      <c r="T28" s="351"/>
      <c r="U28" s="1954"/>
      <c r="V28" s="1954"/>
      <c r="W28" s="1954"/>
      <c r="X28" s="1954"/>
      <c r="Y28" s="1954"/>
      <c r="Z28" s="1954"/>
      <c r="AA28" s="329"/>
    </row>
    <row r="29" spans="2:27">
      <c r="B29" s="351"/>
      <c r="C29" s="1954"/>
      <c r="D29" s="1954"/>
      <c r="E29" s="1954"/>
      <c r="F29" s="1954"/>
      <c r="G29" s="1954"/>
      <c r="H29" s="1954"/>
      <c r="I29" s="329"/>
      <c r="K29" s="351"/>
      <c r="L29" s="1954"/>
      <c r="M29" s="1954"/>
      <c r="N29" s="1954"/>
      <c r="O29" s="1954"/>
      <c r="P29" s="1954"/>
      <c r="Q29" s="1954"/>
      <c r="R29" s="329"/>
      <c r="T29" s="351"/>
      <c r="U29" s="1954"/>
      <c r="V29" s="1954"/>
      <c r="W29" s="1954"/>
      <c r="X29" s="1954"/>
      <c r="Y29" s="1954"/>
      <c r="Z29" s="1954"/>
      <c r="AA29" s="329"/>
    </row>
    <row r="30" spans="2:27">
      <c r="B30" s="351"/>
      <c r="C30" s="1954"/>
      <c r="D30" s="1954"/>
      <c r="E30" s="1954"/>
      <c r="F30" s="1954"/>
      <c r="G30" s="1954"/>
      <c r="H30" s="1954"/>
      <c r="I30" s="329"/>
      <c r="K30" s="351"/>
      <c r="L30" s="1954"/>
      <c r="M30" s="1954"/>
      <c r="N30" s="1954"/>
      <c r="O30" s="1954"/>
      <c r="P30" s="1954"/>
      <c r="Q30" s="1954"/>
      <c r="R30" s="329"/>
      <c r="T30" s="351"/>
      <c r="U30" s="1954"/>
      <c r="V30" s="1954"/>
      <c r="W30" s="1954"/>
      <c r="X30" s="1954"/>
      <c r="Y30" s="1954"/>
      <c r="Z30" s="1954"/>
      <c r="AA30" s="329"/>
    </row>
    <row r="31" spans="2:27">
      <c r="B31" s="351"/>
      <c r="C31" s="1954"/>
      <c r="D31" s="1954"/>
      <c r="E31" s="1954"/>
      <c r="F31" s="1954"/>
      <c r="G31" s="1954"/>
      <c r="H31" s="1954"/>
      <c r="I31" s="329"/>
      <c r="K31" s="351"/>
      <c r="L31" s="1954"/>
      <c r="M31" s="1954"/>
      <c r="N31" s="1954"/>
      <c r="O31" s="1954"/>
      <c r="P31" s="1954"/>
      <c r="Q31" s="1954"/>
      <c r="R31" s="329"/>
      <c r="T31" s="351"/>
      <c r="U31" s="1954"/>
      <c r="V31" s="1954"/>
      <c r="W31" s="1954"/>
      <c r="X31" s="1954"/>
      <c r="Y31" s="1954"/>
      <c r="Z31" s="1954"/>
      <c r="AA31" s="329"/>
    </row>
    <row r="32" spans="2:27">
      <c r="B32" s="351"/>
      <c r="C32" s="1954"/>
      <c r="D32" s="1954"/>
      <c r="E32" s="1954"/>
      <c r="F32" s="1954"/>
      <c r="G32" s="1954"/>
      <c r="H32" s="1954"/>
      <c r="I32" s="329"/>
      <c r="K32" s="351"/>
      <c r="L32" s="1954"/>
      <c r="M32" s="1954"/>
      <c r="N32" s="1954"/>
      <c r="O32" s="1954"/>
      <c r="P32" s="1954"/>
      <c r="Q32" s="1954"/>
      <c r="R32" s="329"/>
      <c r="T32" s="351"/>
      <c r="U32" s="1954"/>
      <c r="V32" s="1954"/>
      <c r="W32" s="1954"/>
      <c r="X32" s="1954"/>
      <c r="Y32" s="1954"/>
      <c r="Z32" s="1954"/>
      <c r="AA32" s="329"/>
    </row>
    <row r="33" spans="2:27">
      <c r="B33" s="351"/>
      <c r="C33" s="1954"/>
      <c r="D33" s="1954"/>
      <c r="E33" s="1954"/>
      <c r="F33" s="1954"/>
      <c r="G33" s="1954"/>
      <c r="H33" s="1954"/>
      <c r="I33" s="329"/>
      <c r="K33" s="351"/>
      <c r="L33" s="1954"/>
      <c r="M33" s="1954"/>
      <c r="N33" s="1954"/>
      <c r="O33" s="1954"/>
      <c r="P33" s="1954"/>
      <c r="Q33" s="1954"/>
      <c r="R33" s="329"/>
      <c r="T33" s="351"/>
      <c r="U33" s="1954"/>
      <c r="V33" s="1954"/>
      <c r="W33" s="1954"/>
      <c r="X33" s="1954"/>
      <c r="Y33" s="1954"/>
      <c r="Z33" s="1954"/>
      <c r="AA33" s="329"/>
    </row>
    <row r="34" spans="2:27">
      <c r="B34" s="351"/>
      <c r="C34" s="1954"/>
      <c r="D34" s="1954"/>
      <c r="E34" s="1954"/>
      <c r="F34" s="1954"/>
      <c r="G34" s="1954"/>
      <c r="H34" s="1954"/>
      <c r="I34" s="329"/>
      <c r="K34" s="351"/>
      <c r="L34" s="1954"/>
      <c r="M34" s="1954"/>
      <c r="N34" s="1954"/>
      <c r="O34" s="1954"/>
      <c r="P34" s="1954"/>
      <c r="Q34" s="1954"/>
      <c r="R34" s="329"/>
      <c r="T34" s="351"/>
      <c r="U34" s="1954"/>
      <c r="V34" s="1954"/>
      <c r="W34" s="1954"/>
      <c r="X34" s="1954"/>
      <c r="Y34" s="1954"/>
      <c r="Z34" s="1954"/>
      <c r="AA34" s="329"/>
    </row>
    <row r="35" spans="2:27">
      <c r="B35" s="351"/>
      <c r="C35" s="1954"/>
      <c r="D35" s="1954"/>
      <c r="E35" s="1954"/>
      <c r="F35" s="1954"/>
      <c r="G35" s="1954"/>
      <c r="H35" s="1954"/>
      <c r="I35" s="329"/>
      <c r="K35" s="351"/>
      <c r="L35" s="1954"/>
      <c r="M35" s="1954"/>
      <c r="N35" s="1954"/>
      <c r="O35" s="1954"/>
      <c r="P35" s="1954"/>
      <c r="Q35" s="1954"/>
      <c r="R35" s="329"/>
      <c r="T35" s="351"/>
      <c r="U35" s="1954"/>
      <c r="V35" s="1954"/>
      <c r="W35" s="1954"/>
      <c r="X35" s="1954"/>
      <c r="Y35" s="1954"/>
      <c r="Z35" s="1954"/>
      <c r="AA35" s="329"/>
    </row>
    <row r="36" spans="2:27">
      <c r="B36" s="351"/>
      <c r="C36" s="1954"/>
      <c r="D36" s="1954"/>
      <c r="E36" s="1954"/>
      <c r="F36" s="1954"/>
      <c r="G36" s="1954"/>
      <c r="H36" s="1954"/>
      <c r="I36" s="329"/>
      <c r="K36" s="351"/>
      <c r="L36" s="1954"/>
      <c r="M36" s="1954"/>
      <c r="N36" s="1954"/>
      <c r="O36" s="1954"/>
      <c r="P36" s="1954"/>
      <c r="Q36" s="1954"/>
      <c r="R36" s="329"/>
      <c r="T36" s="351"/>
      <c r="U36" s="1954"/>
      <c r="V36" s="1954"/>
      <c r="W36" s="1954"/>
      <c r="X36" s="1954"/>
      <c r="Y36" s="1954"/>
      <c r="Z36" s="1954"/>
      <c r="AA36" s="329"/>
    </row>
    <row r="37" spans="2:27">
      <c r="B37" s="351"/>
      <c r="C37" s="1954"/>
      <c r="D37" s="1954"/>
      <c r="E37" s="1954"/>
      <c r="F37" s="1954"/>
      <c r="G37" s="1954"/>
      <c r="H37" s="1954"/>
      <c r="I37" s="329"/>
      <c r="K37" s="351"/>
      <c r="L37" s="1954"/>
      <c r="M37" s="1954"/>
      <c r="N37" s="1954"/>
      <c r="O37" s="1954"/>
      <c r="P37" s="1954"/>
      <c r="Q37" s="1954"/>
      <c r="R37" s="329"/>
      <c r="T37" s="351"/>
      <c r="U37" s="1954"/>
      <c r="V37" s="1954"/>
      <c r="W37" s="1954"/>
      <c r="X37" s="1954"/>
      <c r="Y37" s="1954"/>
      <c r="Z37" s="1954"/>
      <c r="AA37" s="329"/>
    </row>
    <row r="38" spans="2:27">
      <c r="B38" s="351"/>
      <c r="C38" s="1954"/>
      <c r="D38" s="1954"/>
      <c r="E38" s="1954"/>
      <c r="F38" s="1954"/>
      <c r="G38" s="1954"/>
      <c r="H38" s="1954"/>
      <c r="I38" s="329"/>
      <c r="K38" s="351"/>
      <c r="L38" s="1954"/>
      <c r="M38" s="1954"/>
      <c r="N38" s="1954"/>
      <c r="O38" s="1954"/>
      <c r="P38" s="1954"/>
      <c r="Q38" s="1954"/>
      <c r="R38" s="329"/>
      <c r="T38" s="351"/>
      <c r="U38" s="1954"/>
      <c r="V38" s="1954"/>
      <c r="W38" s="1954"/>
      <c r="X38" s="1954"/>
      <c r="Y38" s="1954"/>
      <c r="Z38" s="1954"/>
      <c r="AA38" s="329"/>
    </row>
    <row r="39" spans="2:27">
      <c r="B39" s="351"/>
      <c r="C39" s="1954"/>
      <c r="D39" s="1954"/>
      <c r="E39" s="1954"/>
      <c r="F39" s="1954"/>
      <c r="G39" s="1954"/>
      <c r="H39" s="1954"/>
      <c r="I39" s="329"/>
      <c r="K39" s="351"/>
      <c r="L39" s="1954"/>
      <c r="M39" s="1954"/>
      <c r="N39" s="1954"/>
      <c r="O39" s="1954"/>
      <c r="P39" s="1954"/>
      <c r="Q39" s="1954"/>
      <c r="R39" s="329"/>
      <c r="T39" s="351"/>
      <c r="U39" s="1954"/>
      <c r="V39" s="1954"/>
      <c r="W39" s="1954"/>
      <c r="X39" s="1954"/>
      <c r="Y39" s="1954"/>
      <c r="Z39" s="1954"/>
      <c r="AA39" s="329"/>
    </row>
    <row r="40" spans="2:27">
      <c r="B40" s="351"/>
      <c r="C40" s="1954"/>
      <c r="D40" s="1954"/>
      <c r="E40" s="1954"/>
      <c r="F40" s="1954"/>
      <c r="G40" s="1954"/>
      <c r="H40" s="1954"/>
      <c r="I40" s="329"/>
      <c r="K40" s="351"/>
      <c r="L40" s="1954"/>
      <c r="M40" s="1954"/>
      <c r="N40" s="1954"/>
      <c r="O40" s="1954"/>
      <c r="P40" s="1954"/>
      <c r="Q40" s="1954"/>
      <c r="R40" s="329"/>
      <c r="T40" s="351"/>
      <c r="U40" s="1954"/>
      <c r="V40" s="1954"/>
      <c r="W40" s="1954"/>
      <c r="X40" s="1954"/>
      <c r="Y40" s="1954"/>
      <c r="Z40" s="1954"/>
      <c r="AA40" s="329"/>
    </row>
    <row r="41" spans="2:27" ht="15.75" thickBot="1">
      <c r="B41" s="363"/>
      <c r="C41" s="364"/>
      <c r="D41" s="364"/>
      <c r="E41" s="364"/>
      <c r="F41" s="364"/>
      <c r="G41" s="364"/>
      <c r="H41" s="364"/>
      <c r="I41" s="365"/>
      <c r="K41" s="363"/>
      <c r="L41" s="364"/>
      <c r="M41" s="364"/>
      <c r="N41" s="364"/>
      <c r="O41" s="364"/>
      <c r="P41" s="364"/>
      <c r="Q41" s="364"/>
      <c r="R41" s="365"/>
      <c r="T41" s="363"/>
      <c r="U41" s="364"/>
      <c r="V41" s="364"/>
      <c r="W41" s="364"/>
      <c r="X41" s="364"/>
      <c r="Y41" s="364"/>
      <c r="Z41" s="364"/>
      <c r="AA41" s="365"/>
    </row>
  </sheetData>
  <hyperlinks>
    <hyperlink ref="AC2" location="'Attachment index 22.12.16'!A1" display="Index" xr:uid="{0EF37CC4-9F96-474C-8205-86F8E6833FA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AE86"/>
  <sheetViews>
    <sheetView showGridLines="0" zoomScaleNormal="100" zoomScaleSheetLayoutView="90" workbookViewId="0">
      <selection activeCell="X17" sqref="X17"/>
    </sheetView>
  </sheetViews>
  <sheetFormatPr baseColWidth="10" defaultRowHeight="12.75"/>
  <cols>
    <col min="1" max="1" width="11.42578125" style="8"/>
    <col min="2" max="2" width="5.7109375" style="8" customWidth="1"/>
    <col min="3" max="18" width="7.7109375" style="8" customWidth="1"/>
    <col min="19" max="19" width="0.85546875" style="8" customWidth="1"/>
    <col min="20" max="20" width="5.7109375" style="8" customWidth="1"/>
    <col min="21" max="28" width="7.7109375" style="8" customWidth="1"/>
    <col min="29" max="257" width="11.42578125" style="8"/>
    <col min="258" max="258" width="5.7109375" style="8" customWidth="1"/>
    <col min="259" max="274" width="7.7109375" style="8" customWidth="1"/>
    <col min="275" max="275" width="0.85546875" style="8" customWidth="1"/>
    <col min="276" max="276" width="5.7109375" style="8" customWidth="1"/>
    <col min="277" max="284" width="7.7109375" style="8" customWidth="1"/>
    <col min="285" max="513" width="11.42578125" style="8"/>
    <col min="514" max="514" width="5.7109375" style="8" customWidth="1"/>
    <col min="515" max="530" width="7.7109375" style="8" customWidth="1"/>
    <col min="531" max="531" width="0.85546875" style="8" customWidth="1"/>
    <col min="532" max="532" width="5.7109375" style="8" customWidth="1"/>
    <col min="533" max="540" width="7.7109375" style="8" customWidth="1"/>
    <col min="541" max="769" width="11.42578125" style="8"/>
    <col min="770" max="770" width="5.7109375" style="8" customWidth="1"/>
    <col min="771" max="786" width="7.7109375" style="8" customWidth="1"/>
    <col min="787" max="787" width="0.85546875" style="8" customWidth="1"/>
    <col min="788" max="788" width="5.7109375" style="8" customWidth="1"/>
    <col min="789" max="796" width="7.7109375" style="8" customWidth="1"/>
    <col min="797" max="1025" width="11.42578125" style="8"/>
    <col min="1026" max="1026" width="5.7109375" style="8" customWidth="1"/>
    <col min="1027" max="1042" width="7.7109375" style="8" customWidth="1"/>
    <col min="1043" max="1043" width="0.85546875" style="8" customWidth="1"/>
    <col min="1044" max="1044" width="5.7109375" style="8" customWidth="1"/>
    <col min="1045" max="1052" width="7.7109375" style="8" customWidth="1"/>
    <col min="1053" max="1281" width="11.42578125" style="8"/>
    <col min="1282" max="1282" width="5.7109375" style="8" customWidth="1"/>
    <col min="1283" max="1298" width="7.7109375" style="8" customWidth="1"/>
    <col min="1299" max="1299" width="0.85546875" style="8" customWidth="1"/>
    <col min="1300" max="1300" width="5.7109375" style="8" customWidth="1"/>
    <col min="1301" max="1308" width="7.7109375" style="8" customWidth="1"/>
    <col min="1309" max="1537" width="11.42578125" style="8"/>
    <col min="1538" max="1538" width="5.7109375" style="8" customWidth="1"/>
    <col min="1539" max="1554" width="7.7109375" style="8" customWidth="1"/>
    <col min="1555" max="1555" width="0.85546875" style="8" customWidth="1"/>
    <col min="1556" max="1556" width="5.7109375" style="8" customWidth="1"/>
    <col min="1557" max="1564" width="7.7109375" style="8" customWidth="1"/>
    <col min="1565" max="1793" width="11.42578125" style="8"/>
    <col min="1794" max="1794" width="5.7109375" style="8" customWidth="1"/>
    <col min="1795" max="1810" width="7.7109375" style="8" customWidth="1"/>
    <col min="1811" max="1811" width="0.85546875" style="8" customWidth="1"/>
    <col min="1812" max="1812" width="5.7109375" style="8" customWidth="1"/>
    <col min="1813" max="1820" width="7.7109375" style="8" customWidth="1"/>
    <col min="1821" max="2049" width="11.42578125" style="8"/>
    <col min="2050" max="2050" width="5.7109375" style="8" customWidth="1"/>
    <col min="2051" max="2066" width="7.7109375" style="8" customWidth="1"/>
    <col min="2067" max="2067" width="0.85546875" style="8" customWidth="1"/>
    <col min="2068" max="2068" width="5.7109375" style="8" customWidth="1"/>
    <col min="2069" max="2076" width="7.7109375" style="8" customWidth="1"/>
    <col min="2077" max="2305" width="11.42578125" style="8"/>
    <col min="2306" max="2306" width="5.7109375" style="8" customWidth="1"/>
    <col min="2307" max="2322" width="7.7109375" style="8" customWidth="1"/>
    <col min="2323" max="2323" width="0.85546875" style="8" customWidth="1"/>
    <col min="2324" max="2324" width="5.7109375" style="8" customWidth="1"/>
    <col min="2325" max="2332" width="7.7109375" style="8" customWidth="1"/>
    <col min="2333" max="2561" width="11.42578125" style="8"/>
    <col min="2562" max="2562" width="5.7109375" style="8" customWidth="1"/>
    <col min="2563" max="2578" width="7.7109375" style="8" customWidth="1"/>
    <col min="2579" max="2579" width="0.85546875" style="8" customWidth="1"/>
    <col min="2580" max="2580" width="5.7109375" style="8" customWidth="1"/>
    <col min="2581" max="2588" width="7.7109375" style="8" customWidth="1"/>
    <col min="2589" max="2817" width="11.42578125" style="8"/>
    <col min="2818" max="2818" width="5.7109375" style="8" customWidth="1"/>
    <col min="2819" max="2834" width="7.7109375" style="8" customWidth="1"/>
    <col min="2835" max="2835" width="0.85546875" style="8" customWidth="1"/>
    <col min="2836" max="2836" width="5.7109375" style="8" customWidth="1"/>
    <col min="2837" max="2844" width="7.7109375" style="8" customWidth="1"/>
    <col min="2845" max="3073" width="11.42578125" style="8"/>
    <col min="3074" max="3074" width="5.7109375" style="8" customWidth="1"/>
    <col min="3075" max="3090" width="7.7109375" style="8" customWidth="1"/>
    <col min="3091" max="3091" width="0.85546875" style="8" customWidth="1"/>
    <col min="3092" max="3092" width="5.7109375" style="8" customWidth="1"/>
    <col min="3093" max="3100" width="7.7109375" style="8" customWidth="1"/>
    <col min="3101" max="3329" width="11.42578125" style="8"/>
    <col min="3330" max="3330" width="5.7109375" style="8" customWidth="1"/>
    <col min="3331" max="3346" width="7.7109375" style="8" customWidth="1"/>
    <col min="3347" max="3347" width="0.85546875" style="8" customWidth="1"/>
    <col min="3348" max="3348" width="5.7109375" style="8" customWidth="1"/>
    <col min="3349" max="3356" width="7.7109375" style="8" customWidth="1"/>
    <col min="3357" max="3585" width="11.42578125" style="8"/>
    <col min="3586" max="3586" width="5.7109375" style="8" customWidth="1"/>
    <col min="3587" max="3602" width="7.7109375" style="8" customWidth="1"/>
    <col min="3603" max="3603" width="0.85546875" style="8" customWidth="1"/>
    <col min="3604" max="3604" width="5.7109375" style="8" customWidth="1"/>
    <col min="3605" max="3612" width="7.7109375" style="8" customWidth="1"/>
    <col min="3613" max="3841" width="11.42578125" style="8"/>
    <col min="3842" max="3842" width="5.7109375" style="8" customWidth="1"/>
    <col min="3843" max="3858" width="7.7109375" style="8" customWidth="1"/>
    <col min="3859" max="3859" width="0.85546875" style="8" customWidth="1"/>
    <col min="3860" max="3860" width="5.7109375" style="8" customWidth="1"/>
    <col min="3861" max="3868" width="7.7109375" style="8" customWidth="1"/>
    <col min="3869" max="4097" width="11.42578125" style="8"/>
    <col min="4098" max="4098" width="5.7109375" style="8" customWidth="1"/>
    <col min="4099" max="4114" width="7.7109375" style="8" customWidth="1"/>
    <col min="4115" max="4115" width="0.85546875" style="8" customWidth="1"/>
    <col min="4116" max="4116" width="5.7109375" style="8" customWidth="1"/>
    <col min="4117" max="4124" width="7.7109375" style="8" customWidth="1"/>
    <col min="4125" max="4353" width="11.42578125" style="8"/>
    <col min="4354" max="4354" width="5.7109375" style="8" customWidth="1"/>
    <col min="4355" max="4370" width="7.7109375" style="8" customWidth="1"/>
    <col min="4371" max="4371" width="0.85546875" style="8" customWidth="1"/>
    <col min="4372" max="4372" width="5.7109375" style="8" customWidth="1"/>
    <col min="4373" max="4380" width="7.7109375" style="8" customWidth="1"/>
    <col min="4381" max="4609" width="11.42578125" style="8"/>
    <col min="4610" max="4610" width="5.7109375" style="8" customWidth="1"/>
    <col min="4611" max="4626" width="7.7109375" style="8" customWidth="1"/>
    <col min="4627" max="4627" width="0.85546875" style="8" customWidth="1"/>
    <col min="4628" max="4628" width="5.7109375" style="8" customWidth="1"/>
    <col min="4629" max="4636" width="7.7109375" style="8" customWidth="1"/>
    <col min="4637" max="4865" width="11.42578125" style="8"/>
    <col min="4866" max="4866" width="5.7109375" style="8" customWidth="1"/>
    <col min="4867" max="4882" width="7.7109375" style="8" customWidth="1"/>
    <col min="4883" max="4883" width="0.85546875" style="8" customWidth="1"/>
    <col min="4884" max="4884" width="5.7109375" style="8" customWidth="1"/>
    <col min="4885" max="4892" width="7.7109375" style="8" customWidth="1"/>
    <col min="4893" max="5121" width="11.42578125" style="8"/>
    <col min="5122" max="5122" width="5.7109375" style="8" customWidth="1"/>
    <col min="5123" max="5138" width="7.7109375" style="8" customWidth="1"/>
    <col min="5139" max="5139" width="0.85546875" style="8" customWidth="1"/>
    <col min="5140" max="5140" width="5.7109375" style="8" customWidth="1"/>
    <col min="5141" max="5148" width="7.7109375" style="8" customWidth="1"/>
    <col min="5149" max="5377" width="11.42578125" style="8"/>
    <col min="5378" max="5378" width="5.7109375" style="8" customWidth="1"/>
    <col min="5379" max="5394" width="7.7109375" style="8" customWidth="1"/>
    <col min="5395" max="5395" width="0.85546875" style="8" customWidth="1"/>
    <col min="5396" max="5396" width="5.7109375" style="8" customWidth="1"/>
    <col min="5397" max="5404" width="7.7109375" style="8" customWidth="1"/>
    <col min="5405" max="5633" width="11.42578125" style="8"/>
    <col min="5634" max="5634" width="5.7109375" style="8" customWidth="1"/>
    <col min="5635" max="5650" width="7.7109375" style="8" customWidth="1"/>
    <col min="5651" max="5651" width="0.85546875" style="8" customWidth="1"/>
    <col min="5652" max="5652" width="5.7109375" style="8" customWidth="1"/>
    <col min="5653" max="5660" width="7.7109375" style="8" customWidth="1"/>
    <col min="5661" max="5889" width="11.42578125" style="8"/>
    <col min="5890" max="5890" width="5.7109375" style="8" customWidth="1"/>
    <col min="5891" max="5906" width="7.7109375" style="8" customWidth="1"/>
    <col min="5907" max="5907" width="0.85546875" style="8" customWidth="1"/>
    <col min="5908" max="5908" width="5.7109375" style="8" customWidth="1"/>
    <col min="5909" max="5916" width="7.7109375" style="8" customWidth="1"/>
    <col min="5917" max="6145" width="11.42578125" style="8"/>
    <col min="6146" max="6146" width="5.7109375" style="8" customWidth="1"/>
    <col min="6147" max="6162" width="7.7109375" style="8" customWidth="1"/>
    <col min="6163" max="6163" width="0.85546875" style="8" customWidth="1"/>
    <col min="6164" max="6164" width="5.7109375" style="8" customWidth="1"/>
    <col min="6165" max="6172" width="7.7109375" style="8" customWidth="1"/>
    <col min="6173" max="6401" width="11.42578125" style="8"/>
    <col min="6402" max="6402" width="5.7109375" style="8" customWidth="1"/>
    <col min="6403" max="6418" width="7.7109375" style="8" customWidth="1"/>
    <col min="6419" max="6419" width="0.85546875" style="8" customWidth="1"/>
    <col min="6420" max="6420" width="5.7109375" style="8" customWidth="1"/>
    <col min="6421" max="6428" width="7.7109375" style="8" customWidth="1"/>
    <col min="6429" max="6657" width="11.42578125" style="8"/>
    <col min="6658" max="6658" width="5.7109375" style="8" customWidth="1"/>
    <col min="6659" max="6674" width="7.7109375" style="8" customWidth="1"/>
    <col min="6675" max="6675" width="0.85546875" style="8" customWidth="1"/>
    <col min="6676" max="6676" width="5.7109375" style="8" customWidth="1"/>
    <col min="6677" max="6684" width="7.7109375" style="8" customWidth="1"/>
    <col min="6685" max="6913" width="11.42578125" style="8"/>
    <col min="6914" max="6914" width="5.7109375" style="8" customWidth="1"/>
    <col min="6915" max="6930" width="7.7109375" style="8" customWidth="1"/>
    <col min="6931" max="6931" width="0.85546875" style="8" customWidth="1"/>
    <col min="6932" max="6932" width="5.7109375" style="8" customWidth="1"/>
    <col min="6933" max="6940" width="7.7109375" style="8" customWidth="1"/>
    <col min="6941" max="7169" width="11.42578125" style="8"/>
    <col min="7170" max="7170" width="5.7109375" style="8" customWidth="1"/>
    <col min="7171" max="7186" width="7.7109375" style="8" customWidth="1"/>
    <col min="7187" max="7187" width="0.85546875" style="8" customWidth="1"/>
    <col min="7188" max="7188" width="5.7109375" style="8" customWidth="1"/>
    <col min="7189" max="7196" width="7.7109375" style="8" customWidth="1"/>
    <col min="7197" max="7425" width="11.42578125" style="8"/>
    <col min="7426" max="7426" width="5.7109375" style="8" customWidth="1"/>
    <col min="7427" max="7442" width="7.7109375" style="8" customWidth="1"/>
    <col min="7443" max="7443" width="0.85546875" style="8" customWidth="1"/>
    <col min="7444" max="7444" width="5.7109375" style="8" customWidth="1"/>
    <col min="7445" max="7452" width="7.7109375" style="8" customWidth="1"/>
    <col min="7453" max="7681" width="11.42578125" style="8"/>
    <col min="7682" max="7682" width="5.7109375" style="8" customWidth="1"/>
    <col min="7683" max="7698" width="7.7109375" style="8" customWidth="1"/>
    <col min="7699" max="7699" width="0.85546875" style="8" customWidth="1"/>
    <col min="7700" max="7700" width="5.7109375" style="8" customWidth="1"/>
    <col min="7701" max="7708" width="7.7109375" style="8" customWidth="1"/>
    <col min="7709" max="7937" width="11.42578125" style="8"/>
    <col min="7938" max="7938" width="5.7109375" style="8" customWidth="1"/>
    <col min="7939" max="7954" width="7.7109375" style="8" customWidth="1"/>
    <col min="7955" max="7955" width="0.85546875" style="8" customWidth="1"/>
    <col min="7956" max="7956" width="5.7109375" style="8" customWidth="1"/>
    <col min="7957" max="7964" width="7.7109375" style="8" customWidth="1"/>
    <col min="7965" max="8193" width="11.42578125" style="8"/>
    <col min="8194" max="8194" width="5.7109375" style="8" customWidth="1"/>
    <col min="8195" max="8210" width="7.7109375" style="8" customWidth="1"/>
    <col min="8211" max="8211" width="0.85546875" style="8" customWidth="1"/>
    <col min="8212" max="8212" width="5.7109375" style="8" customWidth="1"/>
    <col min="8213" max="8220" width="7.7109375" style="8" customWidth="1"/>
    <col min="8221" max="8449" width="11.42578125" style="8"/>
    <col min="8450" max="8450" width="5.7109375" style="8" customWidth="1"/>
    <col min="8451" max="8466" width="7.7109375" style="8" customWidth="1"/>
    <col min="8467" max="8467" width="0.85546875" style="8" customWidth="1"/>
    <col min="8468" max="8468" width="5.7109375" style="8" customWidth="1"/>
    <col min="8469" max="8476" width="7.7109375" style="8" customWidth="1"/>
    <col min="8477" max="8705" width="11.42578125" style="8"/>
    <col min="8706" max="8706" width="5.7109375" style="8" customWidth="1"/>
    <col min="8707" max="8722" width="7.7109375" style="8" customWidth="1"/>
    <col min="8723" max="8723" width="0.85546875" style="8" customWidth="1"/>
    <col min="8724" max="8724" width="5.7109375" style="8" customWidth="1"/>
    <col min="8725" max="8732" width="7.7109375" style="8" customWidth="1"/>
    <col min="8733" max="8961" width="11.42578125" style="8"/>
    <col min="8962" max="8962" width="5.7109375" style="8" customWidth="1"/>
    <col min="8963" max="8978" width="7.7109375" style="8" customWidth="1"/>
    <col min="8979" max="8979" width="0.85546875" style="8" customWidth="1"/>
    <col min="8980" max="8980" width="5.7109375" style="8" customWidth="1"/>
    <col min="8981" max="8988" width="7.7109375" style="8" customWidth="1"/>
    <col min="8989" max="9217" width="11.42578125" style="8"/>
    <col min="9218" max="9218" width="5.7109375" style="8" customWidth="1"/>
    <col min="9219" max="9234" width="7.7109375" style="8" customWidth="1"/>
    <col min="9235" max="9235" width="0.85546875" style="8" customWidth="1"/>
    <col min="9236" max="9236" width="5.7109375" style="8" customWidth="1"/>
    <col min="9237" max="9244" width="7.7109375" style="8" customWidth="1"/>
    <col min="9245" max="9473" width="11.42578125" style="8"/>
    <col min="9474" max="9474" width="5.7109375" style="8" customWidth="1"/>
    <col min="9475" max="9490" width="7.7109375" style="8" customWidth="1"/>
    <col min="9491" max="9491" width="0.85546875" style="8" customWidth="1"/>
    <col min="9492" max="9492" width="5.7109375" style="8" customWidth="1"/>
    <col min="9493" max="9500" width="7.7109375" style="8" customWidth="1"/>
    <col min="9501" max="9729" width="11.42578125" style="8"/>
    <col min="9730" max="9730" width="5.7109375" style="8" customWidth="1"/>
    <col min="9731" max="9746" width="7.7109375" style="8" customWidth="1"/>
    <col min="9747" max="9747" width="0.85546875" style="8" customWidth="1"/>
    <col min="9748" max="9748" width="5.7109375" style="8" customWidth="1"/>
    <col min="9749" max="9756" width="7.7109375" style="8" customWidth="1"/>
    <col min="9757" max="9985" width="11.42578125" style="8"/>
    <col min="9986" max="9986" width="5.7109375" style="8" customWidth="1"/>
    <col min="9987" max="10002" width="7.7109375" style="8" customWidth="1"/>
    <col min="10003" max="10003" width="0.85546875" style="8" customWidth="1"/>
    <col min="10004" max="10004" width="5.7109375" style="8" customWidth="1"/>
    <col min="10005" max="10012" width="7.7109375" style="8" customWidth="1"/>
    <col min="10013" max="10241" width="11.42578125" style="8"/>
    <col min="10242" max="10242" width="5.7109375" style="8" customWidth="1"/>
    <col min="10243" max="10258" width="7.7109375" style="8" customWidth="1"/>
    <col min="10259" max="10259" width="0.85546875" style="8" customWidth="1"/>
    <col min="10260" max="10260" width="5.7109375" style="8" customWidth="1"/>
    <col min="10261" max="10268" width="7.7109375" style="8" customWidth="1"/>
    <col min="10269" max="10497" width="11.42578125" style="8"/>
    <col min="10498" max="10498" width="5.7109375" style="8" customWidth="1"/>
    <col min="10499" max="10514" width="7.7109375" style="8" customWidth="1"/>
    <col min="10515" max="10515" width="0.85546875" style="8" customWidth="1"/>
    <col min="10516" max="10516" width="5.7109375" style="8" customWidth="1"/>
    <col min="10517" max="10524" width="7.7109375" style="8" customWidth="1"/>
    <col min="10525" max="10753" width="11.42578125" style="8"/>
    <col min="10754" max="10754" width="5.7109375" style="8" customWidth="1"/>
    <col min="10755" max="10770" width="7.7109375" style="8" customWidth="1"/>
    <col min="10771" max="10771" width="0.85546875" style="8" customWidth="1"/>
    <col min="10772" max="10772" width="5.7109375" style="8" customWidth="1"/>
    <col min="10773" max="10780" width="7.7109375" style="8" customWidth="1"/>
    <col min="10781" max="11009" width="11.42578125" style="8"/>
    <col min="11010" max="11010" width="5.7109375" style="8" customWidth="1"/>
    <col min="11011" max="11026" width="7.7109375" style="8" customWidth="1"/>
    <col min="11027" max="11027" width="0.85546875" style="8" customWidth="1"/>
    <col min="11028" max="11028" width="5.7109375" style="8" customWidth="1"/>
    <col min="11029" max="11036" width="7.7109375" style="8" customWidth="1"/>
    <col min="11037" max="11265" width="11.42578125" style="8"/>
    <col min="11266" max="11266" width="5.7109375" style="8" customWidth="1"/>
    <col min="11267" max="11282" width="7.7109375" style="8" customWidth="1"/>
    <col min="11283" max="11283" width="0.85546875" style="8" customWidth="1"/>
    <col min="11284" max="11284" width="5.7109375" style="8" customWidth="1"/>
    <col min="11285" max="11292" width="7.7109375" style="8" customWidth="1"/>
    <col min="11293" max="11521" width="11.42578125" style="8"/>
    <col min="11522" max="11522" width="5.7109375" style="8" customWidth="1"/>
    <col min="11523" max="11538" width="7.7109375" style="8" customWidth="1"/>
    <col min="11539" max="11539" width="0.85546875" style="8" customWidth="1"/>
    <col min="11540" max="11540" width="5.7109375" style="8" customWidth="1"/>
    <col min="11541" max="11548" width="7.7109375" style="8" customWidth="1"/>
    <col min="11549" max="11777" width="11.42578125" style="8"/>
    <col min="11778" max="11778" width="5.7109375" style="8" customWidth="1"/>
    <col min="11779" max="11794" width="7.7109375" style="8" customWidth="1"/>
    <col min="11795" max="11795" width="0.85546875" style="8" customWidth="1"/>
    <col min="11796" max="11796" width="5.7109375" style="8" customWidth="1"/>
    <col min="11797" max="11804" width="7.7109375" style="8" customWidth="1"/>
    <col min="11805" max="12033" width="11.42578125" style="8"/>
    <col min="12034" max="12034" width="5.7109375" style="8" customWidth="1"/>
    <col min="12035" max="12050" width="7.7109375" style="8" customWidth="1"/>
    <col min="12051" max="12051" width="0.85546875" style="8" customWidth="1"/>
    <col min="12052" max="12052" width="5.7109375" style="8" customWidth="1"/>
    <col min="12053" max="12060" width="7.7109375" style="8" customWidth="1"/>
    <col min="12061" max="12289" width="11.42578125" style="8"/>
    <col min="12290" max="12290" width="5.7109375" style="8" customWidth="1"/>
    <col min="12291" max="12306" width="7.7109375" style="8" customWidth="1"/>
    <col min="12307" max="12307" width="0.85546875" style="8" customWidth="1"/>
    <col min="12308" max="12308" width="5.7109375" style="8" customWidth="1"/>
    <col min="12309" max="12316" width="7.7109375" style="8" customWidth="1"/>
    <col min="12317" max="12545" width="11.42578125" style="8"/>
    <col min="12546" max="12546" width="5.7109375" style="8" customWidth="1"/>
    <col min="12547" max="12562" width="7.7109375" style="8" customWidth="1"/>
    <col min="12563" max="12563" width="0.85546875" style="8" customWidth="1"/>
    <col min="12564" max="12564" width="5.7109375" style="8" customWidth="1"/>
    <col min="12565" max="12572" width="7.7109375" style="8" customWidth="1"/>
    <col min="12573" max="12801" width="11.42578125" style="8"/>
    <col min="12802" max="12802" width="5.7109375" style="8" customWidth="1"/>
    <col min="12803" max="12818" width="7.7109375" style="8" customWidth="1"/>
    <col min="12819" max="12819" width="0.85546875" style="8" customWidth="1"/>
    <col min="12820" max="12820" width="5.7109375" style="8" customWidth="1"/>
    <col min="12821" max="12828" width="7.7109375" style="8" customWidth="1"/>
    <col min="12829" max="13057" width="11.42578125" style="8"/>
    <col min="13058" max="13058" width="5.7109375" style="8" customWidth="1"/>
    <col min="13059" max="13074" width="7.7109375" style="8" customWidth="1"/>
    <col min="13075" max="13075" width="0.85546875" style="8" customWidth="1"/>
    <col min="13076" max="13076" width="5.7109375" style="8" customWidth="1"/>
    <col min="13077" max="13084" width="7.7109375" style="8" customWidth="1"/>
    <col min="13085" max="13313" width="11.42578125" style="8"/>
    <col min="13314" max="13314" width="5.7109375" style="8" customWidth="1"/>
    <col min="13315" max="13330" width="7.7109375" style="8" customWidth="1"/>
    <col min="13331" max="13331" width="0.85546875" style="8" customWidth="1"/>
    <col min="13332" max="13332" width="5.7109375" style="8" customWidth="1"/>
    <col min="13333" max="13340" width="7.7109375" style="8" customWidth="1"/>
    <col min="13341" max="13569" width="11.42578125" style="8"/>
    <col min="13570" max="13570" width="5.7109375" style="8" customWidth="1"/>
    <col min="13571" max="13586" width="7.7109375" style="8" customWidth="1"/>
    <col min="13587" max="13587" width="0.85546875" style="8" customWidth="1"/>
    <col min="13588" max="13588" width="5.7109375" style="8" customWidth="1"/>
    <col min="13589" max="13596" width="7.7109375" style="8" customWidth="1"/>
    <col min="13597" max="13825" width="11.42578125" style="8"/>
    <col min="13826" max="13826" width="5.7109375" style="8" customWidth="1"/>
    <col min="13827" max="13842" width="7.7109375" style="8" customWidth="1"/>
    <col min="13843" max="13843" width="0.85546875" style="8" customWidth="1"/>
    <col min="13844" max="13844" width="5.7109375" style="8" customWidth="1"/>
    <col min="13845" max="13852" width="7.7109375" style="8" customWidth="1"/>
    <col min="13853" max="14081" width="11.42578125" style="8"/>
    <col min="14082" max="14082" width="5.7109375" style="8" customWidth="1"/>
    <col min="14083" max="14098" width="7.7109375" style="8" customWidth="1"/>
    <col min="14099" max="14099" width="0.85546875" style="8" customWidth="1"/>
    <col min="14100" max="14100" width="5.7109375" style="8" customWidth="1"/>
    <col min="14101" max="14108" width="7.7109375" style="8" customWidth="1"/>
    <col min="14109" max="14337" width="11.42578125" style="8"/>
    <col min="14338" max="14338" width="5.7109375" style="8" customWidth="1"/>
    <col min="14339" max="14354" width="7.7109375" style="8" customWidth="1"/>
    <col min="14355" max="14355" width="0.85546875" style="8" customWidth="1"/>
    <col min="14356" max="14356" width="5.7109375" style="8" customWidth="1"/>
    <col min="14357" max="14364" width="7.7109375" style="8" customWidth="1"/>
    <col min="14365" max="14593" width="11.42578125" style="8"/>
    <col min="14594" max="14594" width="5.7109375" style="8" customWidth="1"/>
    <col min="14595" max="14610" width="7.7109375" style="8" customWidth="1"/>
    <col min="14611" max="14611" width="0.85546875" style="8" customWidth="1"/>
    <col min="14612" max="14612" width="5.7109375" style="8" customWidth="1"/>
    <col min="14613" max="14620" width="7.7109375" style="8" customWidth="1"/>
    <col min="14621" max="14849" width="11.42578125" style="8"/>
    <col min="14850" max="14850" width="5.7109375" style="8" customWidth="1"/>
    <col min="14851" max="14866" width="7.7109375" style="8" customWidth="1"/>
    <col min="14867" max="14867" width="0.85546875" style="8" customWidth="1"/>
    <col min="14868" max="14868" width="5.7109375" style="8" customWidth="1"/>
    <col min="14869" max="14876" width="7.7109375" style="8" customWidth="1"/>
    <col min="14877" max="15105" width="11.42578125" style="8"/>
    <col min="15106" max="15106" width="5.7109375" style="8" customWidth="1"/>
    <col min="15107" max="15122" width="7.7109375" style="8" customWidth="1"/>
    <col min="15123" max="15123" width="0.85546875" style="8" customWidth="1"/>
    <col min="15124" max="15124" width="5.7109375" style="8" customWidth="1"/>
    <col min="15125" max="15132" width="7.7109375" style="8" customWidth="1"/>
    <col min="15133" max="15361" width="11.42578125" style="8"/>
    <col min="15362" max="15362" width="5.7109375" style="8" customWidth="1"/>
    <col min="15363" max="15378" width="7.7109375" style="8" customWidth="1"/>
    <col min="15379" max="15379" width="0.85546875" style="8" customWidth="1"/>
    <col min="15380" max="15380" width="5.7109375" style="8" customWidth="1"/>
    <col min="15381" max="15388" width="7.7109375" style="8" customWidth="1"/>
    <col min="15389" max="15617" width="11.42578125" style="8"/>
    <col min="15618" max="15618" width="5.7109375" style="8" customWidth="1"/>
    <col min="15619" max="15634" width="7.7109375" style="8" customWidth="1"/>
    <col min="15635" max="15635" width="0.85546875" style="8" customWidth="1"/>
    <col min="15636" max="15636" width="5.7109375" style="8" customWidth="1"/>
    <col min="15637" max="15644" width="7.7109375" style="8" customWidth="1"/>
    <col min="15645" max="15873" width="11.42578125" style="8"/>
    <col min="15874" max="15874" width="5.7109375" style="8" customWidth="1"/>
    <col min="15875" max="15890" width="7.7109375" style="8" customWidth="1"/>
    <col min="15891" max="15891" width="0.85546875" style="8" customWidth="1"/>
    <col min="15892" max="15892" width="5.7109375" style="8" customWidth="1"/>
    <col min="15893" max="15900" width="7.7109375" style="8" customWidth="1"/>
    <col min="15901" max="16129" width="11.42578125" style="8"/>
    <col min="16130" max="16130" width="5.7109375" style="8" customWidth="1"/>
    <col min="16131" max="16146" width="7.7109375" style="8" customWidth="1"/>
    <col min="16147" max="16147" width="0.85546875" style="8" customWidth="1"/>
    <col min="16148" max="16148" width="5.7109375" style="8" customWidth="1"/>
    <col min="16149" max="16156" width="7.7109375" style="8" customWidth="1"/>
    <col min="16157" max="16384" width="11.42578125" style="8"/>
  </cols>
  <sheetData>
    <row r="1" spans="2:31" ht="13.5" thickBot="1"/>
    <row r="2" spans="2:31">
      <c r="B2" s="299"/>
      <c r="C2" s="300"/>
      <c r="D2" s="300"/>
      <c r="E2" s="300"/>
      <c r="F2" s="300"/>
      <c r="G2" s="300"/>
      <c r="H2" s="300"/>
      <c r="I2" s="300"/>
      <c r="J2" s="300"/>
      <c r="K2" s="300"/>
      <c r="L2" s="300"/>
      <c r="M2" s="300"/>
      <c r="N2" s="300"/>
      <c r="O2" s="300"/>
      <c r="P2" s="300"/>
      <c r="Q2" s="300"/>
      <c r="R2" s="300"/>
      <c r="S2" s="300"/>
      <c r="T2" s="301"/>
      <c r="U2" s="7"/>
      <c r="V2" s="7"/>
      <c r="W2" s="7"/>
      <c r="X2" s="7"/>
      <c r="Y2" s="7"/>
      <c r="Z2" s="7"/>
      <c r="AA2" s="7"/>
      <c r="AB2" s="7"/>
      <c r="AC2" s="7"/>
    </row>
    <row r="3" spans="2:31" ht="39.75" customHeight="1">
      <c r="B3" s="302"/>
      <c r="C3" s="18"/>
      <c r="D3" s="18"/>
      <c r="E3" s="18"/>
      <c r="F3" s="18"/>
      <c r="G3" s="18"/>
      <c r="H3" s="18"/>
      <c r="I3" s="18"/>
      <c r="J3" s="18"/>
      <c r="K3" s="18"/>
      <c r="L3" s="18"/>
      <c r="M3" s="18"/>
      <c r="N3" s="18"/>
      <c r="O3" s="18"/>
      <c r="P3" s="18"/>
      <c r="Q3" s="18"/>
      <c r="R3" s="18"/>
      <c r="S3" s="18"/>
      <c r="T3" s="303"/>
      <c r="U3" s="7"/>
      <c r="V3" s="7"/>
      <c r="W3" s="7"/>
      <c r="X3" s="7"/>
      <c r="Y3" s="7"/>
      <c r="Z3" s="7"/>
      <c r="AA3" s="7"/>
      <c r="AB3" s="7"/>
      <c r="AC3" s="7"/>
    </row>
    <row r="4" spans="2:31" ht="20.25">
      <c r="B4" s="302"/>
      <c r="C4" s="2393" t="s">
        <v>236</v>
      </c>
      <c r="D4" s="2394"/>
      <c r="E4" s="2394"/>
      <c r="F4" s="2394"/>
      <c r="G4" s="2394"/>
      <c r="H4" s="2394"/>
      <c r="I4" s="2394"/>
      <c r="J4" s="2394"/>
      <c r="K4" s="2394"/>
      <c r="L4" s="2394"/>
      <c r="M4" s="2394"/>
      <c r="N4" s="2394"/>
      <c r="O4" s="2394"/>
      <c r="P4" s="2395"/>
      <c r="Q4" s="2395"/>
      <c r="R4" s="2395"/>
      <c r="S4" s="2395"/>
      <c r="T4" s="303"/>
      <c r="U4" s="7"/>
      <c r="V4" s="7"/>
      <c r="W4" s="7"/>
      <c r="X4" s="7"/>
      <c r="Y4" s="7"/>
      <c r="Z4" s="7"/>
      <c r="AA4" s="7"/>
      <c r="AB4" s="7"/>
      <c r="AC4" s="7"/>
    </row>
    <row r="5" spans="2:31" ht="15">
      <c r="B5" s="302"/>
      <c r="C5" s="20"/>
      <c r="D5" s="20"/>
      <c r="E5" s="20"/>
      <c r="F5" s="20"/>
      <c r="G5" s="20"/>
      <c r="H5" s="20"/>
      <c r="I5" s="20"/>
      <c r="J5" s="20"/>
      <c r="K5" s="20"/>
      <c r="L5" s="20"/>
      <c r="M5" s="20"/>
      <c r="N5" s="20"/>
      <c r="O5" s="20"/>
      <c r="P5" s="20"/>
      <c r="Q5" s="20"/>
      <c r="R5" s="20"/>
      <c r="S5" s="20"/>
      <c r="T5" s="303"/>
      <c r="U5" s="22"/>
      <c r="V5" s="12" t="s">
        <v>90</v>
      </c>
      <c r="W5" s="22"/>
      <c r="X5" s="22"/>
      <c r="Y5" s="22"/>
      <c r="Z5" s="22"/>
      <c r="AA5" s="22"/>
      <c r="AB5" s="22"/>
      <c r="AC5" s="22"/>
      <c r="AD5" s="155"/>
    </row>
    <row r="6" spans="2:31">
      <c r="B6" s="302"/>
      <c r="C6" s="2396"/>
      <c r="D6" s="2396"/>
      <c r="E6" s="2396"/>
      <c r="F6" s="2396"/>
      <c r="G6" s="2396"/>
      <c r="H6" s="2396"/>
      <c r="I6" s="2396"/>
      <c r="J6" s="2396"/>
      <c r="K6" s="2396"/>
      <c r="L6" s="2396"/>
      <c r="M6" s="2396"/>
      <c r="N6" s="2396"/>
      <c r="O6" s="2396"/>
      <c r="P6" s="2396"/>
      <c r="Q6" s="2396"/>
      <c r="R6" s="2396"/>
      <c r="S6" s="2396"/>
      <c r="T6" s="303"/>
      <c r="U6" s="22"/>
      <c r="V6" s="22"/>
      <c r="W6" s="22"/>
      <c r="X6" s="22"/>
      <c r="Y6" s="22"/>
      <c r="Z6" s="22"/>
      <c r="AA6" s="22"/>
      <c r="AB6" s="22"/>
      <c r="AC6" s="22"/>
      <c r="AD6" s="155"/>
    </row>
    <row r="7" spans="2:31">
      <c r="B7" s="302"/>
      <c r="C7" s="156" t="s">
        <v>97</v>
      </c>
      <c r="D7" s="157"/>
      <c r="E7" s="2371"/>
      <c r="F7" s="2371"/>
      <c r="G7" s="158"/>
      <c r="H7" s="157" t="s">
        <v>163</v>
      </c>
      <c r="I7" s="159"/>
      <c r="J7" s="2382"/>
      <c r="K7" s="2382"/>
      <c r="L7" s="2382"/>
      <c r="M7" s="160"/>
      <c r="N7" s="2383" t="s">
        <v>164</v>
      </c>
      <c r="O7" s="2384"/>
      <c r="P7" s="2387"/>
      <c r="Q7" s="2388"/>
      <c r="R7" s="2388"/>
      <c r="S7" s="2389"/>
      <c r="T7" s="303"/>
      <c r="U7" s="7"/>
      <c r="V7" s="7"/>
      <c r="W7" s="7"/>
      <c r="X7" s="7"/>
      <c r="Y7" s="7"/>
      <c r="Z7" s="7"/>
      <c r="AA7" s="7"/>
      <c r="AB7" s="7"/>
      <c r="AC7" s="7"/>
      <c r="AD7" s="7"/>
      <c r="AE7" s="7"/>
    </row>
    <row r="8" spans="2:31">
      <c r="B8" s="302"/>
      <c r="C8" s="161" t="s">
        <v>92</v>
      </c>
      <c r="D8" s="162"/>
      <c r="E8" s="2371"/>
      <c r="F8" s="2371"/>
      <c r="G8" s="163"/>
      <c r="H8" s="162" t="s">
        <v>98</v>
      </c>
      <c r="I8" s="162"/>
      <c r="J8" s="2382"/>
      <c r="K8" s="2382"/>
      <c r="L8" s="2382"/>
      <c r="M8" s="164"/>
      <c r="N8" s="2385"/>
      <c r="O8" s="2386"/>
      <c r="P8" s="2390"/>
      <c r="Q8" s="2391"/>
      <c r="R8" s="2391"/>
      <c r="S8" s="2392"/>
      <c r="T8" s="303"/>
      <c r="U8" s="7"/>
      <c r="V8" s="7"/>
      <c r="W8" s="7"/>
      <c r="X8" s="7"/>
      <c r="Y8" s="7"/>
      <c r="Z8" s="7"/>
      <c r="AA8" s="7"/>
      <c r="AB8" s="7"/>
      <c r="AC8" s="7"/>
      <c r="AD8" s="7"/>
      <c r="AE8" s="7"/>
    </row>
    <row r="9" spans="2:31">
      <c r="B9" s="302"/>
      <c r="C9" s="161" t="s">
        <v>165</v>
      </c>
      <c r="D9" s="162"/>
      <c r="E9" s="2371"/>
      <c r="F9" s="2371"/>
      <c r="G9" s="165"/>
      <c r="H9" s="162" t="s">
        <v>100</v>
      </c>
      <c r="I9" s="162"/>
      <c r="J9" s="2382"/>
      <c r="K9" s="2382"/>
      <c r="L9" s="2382"/>
      <c r="M9" s="162"/>
      <c r="N9" s="2383" t="s">
        <v>166</v>
      </c>
      <c r="O9" s="2384"/>
      <c r="P9" s="2387"/>
      <c r="Q9" s="2388"/>
      <c r="R9" s="2388"/>
      <c r="S9" s="2389"/>
      <c r="T9" s="303"/>
      <c r="U9" s="7"/>
      <c r="V9" s="7"/>
      <c r="W9" s="7"/>
      <c r="X9" s="7"/>
      <c r="Y9" s="7"/>
      <c r="Z9" s="7"/>
      <c r="AA9" s="7"/>
      <c r="AB9" s="7"/>
      <c r="AC9" s="7"/>
      <c r="AD9" s="7"/>
      <c r="AE9" s="7"/>
    </row>
    <row r="10" spans="2:31">
      <c r="B10" s="302"/>
      <c r="C10" s="161"/>
      <c r="D10" s="162"/>
      <c r="E10" s="2371"/>
      <c r="F10" s="2371"/>
      <c r="G10" s="163"/>
      <c r="H10" s="162" t="s">
        <v>167</v>
      </c>
      <c r="I10" s="162"/>
      <c r="J10" s="2382"/>
      <c r="K10" s="2382"/>
      <c r="L10" s="2382"/>
      <c r="M10" s="162"/>
      <c r="N10" s="2385"/>
      <c r="O10" s="2386"/>
      <c r="P10" s="2390"/>
      <c r="Q10" s="2391"/>
      <c r="R10" s="2391"/>
      <c r="S10" s="2392"/>
      <c r="T10" s="303"/>
      <c r="U10" s="7"/>
      <c r="V10" s="7"/>
      <c r="W10" s="7"/>
      <c r="X10" s="7"/>
      <c r="Y10" s="7"/>
      <c r="Z10" s="7"/>
      <c r="AA10" s="7"/>
      <c r="AB10" s="7"/>
      <c r="AC10" s="7"/>
      <c r="AD10" s="7"/>
      <c r="AE10" s="7"/>
    </row>
    <row r="11" spans="2:31">
      <c r="B11" s="302"/>
      <c r="C11" s="161" t="s">
        <v>168</v>
      </c>
      <c r="D11" s="162"/>
      <c r="E11" s="2371"/>
      <c r="F11" s="2371"/>
      <c r="G11" s="163"/>
      <c r="H11" s="162"/>
      <c r="I11" s="166"/>
      <c r="J11" s="167"/>
      <c r="K11" s="166"/>
      <c r="L11" s="166"/>
      <c r="M11" s="166"/>
      <c r="N11" s="166"/>
      <c r="O11" s="166"/>
      <c r="P11" s="162"/>
      <c r="Q11" s="162"/>
      <c r="R11" s="162"/>
      <c r="S11" s="168"/>
      <c r="T11" s="303"/>
      <c r="U11" s="32"/>
      <c r="V11" s="32"/>
      <c r="W11" s="32"/>
      <c r="X11" s="46"/>
      <c r="Y11" s="7"/>
      <c r="Z11" s="7"/>
      <c r="AA11" s="7"/>
      <c r="AB11" s="7"/>
      <c r="AC11" s="7"/>
      <c r="AD11" s="7"/>
      <c r="AE11" s="7"/>
    </row>
    <row r="12" spans="2:31">
      <c r="B12" s="302"/>
      <c r="C12" s="161" t="s">
        <v>169</v>
      </c>
      <c r="D12" s="162"/>
      <c r="E12" s="2371"/>
      <c r="F12" s="2371"/>
      <c r="G12" s="163"/>
      <c r="H12" s="166"/>
      <c r="I12" s="162"/>
      <c r="J12" s="2372" t="s">
        <v>170</v>
      </c>
      <c r="K12" s="2373"/>
      <c r="L12" s="2373"/>
      <c r="M12" s="2373"/>
      <c r="N12" s="2374" t="s">
        <v>96</v>
      </c>
      <c r="O12" s="2374"/>
      <c r="P12" s="169"/>
      <c r="Q12" s="2374" t="s">
        <v>95</v>
      </c>
      <c r="R12" s="2374"/>
      <c r="S12" s="2375"/>
      <c r="T12" s="303"/>
      <c r="U12" s="170"/>
      <c r="V12" s="171"/>
      <c r="W12" s="46"/>
      <c r="X12" s="7"/>
      <c r="Y12" s="7"/>
      <c r="Z12" s="7"/>
      <c r="AA12" s="7"/>
      <c r="AB12" s="7"/>
      <c r="AC12" s="7"/>
      <c r="AD12" s="7"/>
      <c r="AE12" s="7"/>
    </row>
    <row r="13" spans="2:31">
      <c r="B13" s="302"/>
      <c r="C13" s="161" t="s">
        <v>173</v>
      </c>
      <c r="D13" s="162"/>
      <c r="E13" s="2371"/>
      <c r="F13" s="2371"/>
      <c r="G13" s="163"/>
      <c r="H13" s="166"/>
      <c r="I13" s="166"/>
      <c r="J13" s="2376"/>
      <c r="K13" s="2377"/>
      <c r="L13" s="2377"/>
      <c r="M13" s="172"/>
      <c r="N13" s="169"/>
      <c r="O13" s="172"/>
      <c r="P13" s="173"/>
      <c r="Q13" s="169"/>
      <c r="R13" s="169"/>
      <c r="S13" s="174"/>
      <c r="T13" s="303"/>
      <c r="U13" s="32"/>
      <c r="V13" s="44"/>
      <c r="W13" s="46"/>
      <c r="X13" s="46"/>
      <c r="Y13" s="7"/>
      <c r="Z13" s="7"/>
      <c r="AA13" s="7"/>
      <c r="AB13" s="7"/>
      <c r="AC13" s="7"/>
      <c r="AD13" s="7"/>
      <c r="AE13" s="7"/>
    </row>
    <row r="14" spans="2:31">
      <c r="B14" s="302"/>
      <c r="C14" s="175"/>
      <c r="D14" s="176"/>
      <c r="E14" s="177"/>
      <c r="F14" s="177"/>
      <c r="G14" s="177"/>
      <c r="H14" s="178"/>
      <c r="I14" s="178"/>
      <c r="J14" s="178"/>
      <c r="K14" s="178"/>
      <c r="L14" s="177"/>
      <c r="M14" s="178"/>
      <c r="N14" s="177"/>
      <c r="O14" s="177"/>
      <c r="P14" s="177"/>
      <c r="Q14" s="177"/>
      <c r="R14" s="177"/>
      <c r="S14" s="179"/>
      <c r="T14" s="303"/>
      <c r="U14" s="46"/>
      <c r="V14" s="7"/>
      <c r="W14" s="171"/>
      <c r="X14" s="171"/>
      <c r="Y14" s="46"/>
      <c r="Z14" s="46"/>
      <c r="AA14" s="46"/>
      <c r="AB14" s="46"/>
      <c r="AC14" s="7"/>
      <c r="AD14" s="7"/>
      <c r="AE14" s="7"/>
    </row>
    <row r="15" spans="2:31">
      <c r="B15" s="302"/>
      <c r="C15" s="180"/>
      <c r="D15" s="169"/>
      <c r="E15" s="169"/>
      <c r="F15" s="169"/>
      <c r="G15" s="169"/>
      <c r="H15" s="181"/>
      <c r="I15" s="181"/>
      <c r="J15" s="181"/>
      <c r="K15" s="181"/>
      <c r="L15" s="182"/>
      <c r="M15" s="181"/>
      <c r="N15" s="181"/>
      <c r="O15" s="181"/>
      <c r="P15" s="181"/>
      <c r="Q15" s="181"/>
      <c r="R15" s="181"/>
      <c r="S15" s="181"/>
      <c r="T15" s="303"/>
      <c r="U15" s="183"/>
      <c r="V15" s="183"/>
      <c r="W15" s="183"/>
      <c r="X15" s="183"/>
      <c r="Y15" s="183"/>
      <c r="Z15" s="183"/>
      <c r="AA15" s="183"/>
      <c r="AB15" s="183"/>
      <c r="AC15" s="7"/>
    </row>
    <row r="16" spans="2:31">
      <c r="B16" s="302"/>
      <c r="C16" s="2378" t="s">
        <v>237</v>
      </c>
      <c r="D16" s="2379"/>
      <c r="E16" s="2379"/>
      <c r="F16" s="2379"/>
      <c r="G16" s="2379"/>
      <c r="H16" s="181"/>
      <c r="I16" s="181"/>
      <c r="J16" s="181"/>
      <c r="K16" s="181"/>
      <c r="L16" s="182"/>
      <c r="M16" s="181"/>
      <c r="N16" s="181"/>
      <c r="O16" s="181"/>
      <c r="P16" s="181"/>
      <c r="Q16" s="181"/>
      <c r="R16" s="181"/>
      <c r="S16" s="184"/>
      <c r="T16" s="303"/>
      <c r="U16" s="183"/>
      <c r="V16" s="183"/>
      <c r="W16" s="183"/>
      <c r="X16" s="183"/>
      <c r="Y16" s="183"/>
      <c r="Z16" s="183"/>
      <c r="AA16" s="183"/>
      <c r="AB16" s="183"/>
      <c r="AC16" s="69"/>
    </row>
    <row r="17" spans="2:29" ht="12.75" customHeight="1">
      <c r="B17" s="302"/>
      <c r="C17" s="185"/>
      <c r="D17" s="186"/>
      <c r="E17" s="186"/>
      <c r="F17" s="187"/>
      <c r="G17" s="186"/>
      <c r="H17" s="188"/>
      <c r="I17" s="186"/>
      <c r="J17" s="187"/>
      <c r="K17" s="186"/>
      <c r="L17" s="188"/>
      <c r="M17" s="186"/>
      <c r="N17" s="186"/>
      <c r="O17" s="187"/>
      <c r="P17" s="186"/>
      <c r="Q17" s="186"/>
      <c r="R17" s="186"/>
      <c r="S17" s="189"/>
      <c r="T17" s="303"/>
      <c r="U17" s="69"/>
      <c r="V17" s="190"/>
      <c r="W17" s="190"/>
      <c r="X17" s="190"/>
      <c r="Y17" s="190"/>
      <c r="Z17" s="191"/>
      <c r="AA17" s="191"/>
      <c r="AB17" s="183"/>
      <c r="AC17" s="69"/>
    </row>
    <row r="18" spans="2:29">
      <c r="B18" s="302"/>
      <c r="C18" s="2366" t="s">
        <v>238</v>
      </c>
      <c r="D18" s="2367"/>
      <c r="E18" s="2367"/>
      <c r="F18" s="2367"/>
      <c r="G18" s="2367"/>
      <c r="H18" s="162"/>
      <c r="I18" s="162"/>
      <c r="J18" s="162"/>
      <c r="K18" s="162"/>
      <c r="L18" s="162"/>
      <c r="M18" s="162"/>
      <c r="N18" s="162"/>
      <c r="O18" s="192"/>
      <c r="P18" s="193"/>
      <c r="Q18" s="193"/>
      <c r="R18" s="193"/>
      <c r="S18" s="194"/>
      <c r="T18" s="303"/>
      <c r="U18" s="191"/>
      <c r="V18" s="191"/>
      <c r="W18" s="183"/>
      <c r="X18" s="69"/>
      <c r="Y18" s="7"/>
      <c r="Z18" s="7"/>
      <c r="AA18" s="7"/>
      <c r="AB18" s="7"/>
      <c r="AC18" s="7"/>
    </row>
    <row r="19" spans="2:29">
      <c r="B19" s="302"/>
      <c r="C19" s="208" t="s">
        <v>177</v>
      </c>
      <c r="D19" s="209"/>
      <c r="E19" s="209"/>
      <c r="F19" s="209" t="s">
        <v>178</v>
      </c>
      <c r="G19" s="209"/>
      <c r="H19" s="205"/>
      <c r="I19" s="205"/>
      <c r="J19" s="205"/>
      <c r="K19" s="205"/>
      <c r="L19" s="205"/>
      <c r="M19" s="205"/>
      <c r="N19" s="205"/>
      <c r="O19" s="205"/>
      <c r="P19" s="205"/>
      <c r="Q19" s="205"/>
      <c r="R19" s="205"/>
      <c r="S19" s="206"/>
      <c r="T19" s="303"/>
      <c r="U19" s="207"/>
      <c r="V19" s="207"/>
      <c r="W19" s="207"/>
      <c r="X19" s="207"/>
      <c r="Y19" s="207"/>
      <c r="Z19" s="207"/>
      <c r="AA19" s="207"/>
      <c r="AB19" s="48"/>
      <c r="AC19" s="69"/>
    </row>
    <row r="20" spans="2:29">
      <c r="B20" s="302"/>
      <c r="C20" s="210"/>
      <c r="D20" s="209"/>
      <c r="E20" s="209"/>
      <c r="F20" s="209"/>
      <c r="G20" s="209"/>
      <c r="H20" s="205"/>
      <c r="I20" s="205"/>
      <c r="J20" s="205"/>
      <c r="K20" s="205"/>
      <c r="L20" s="205"/>
      <c r="M20" s="205"/>
      <c r="N20" s="205"/>
      <c r="O20" s="205"/>
      <c r="P20" s="205"/>
      <c r="Q20" s="205"/>
      <c r="R20" s="205"/>
      <c r="S20" s="206"/>
      <c r="T20" s="303"/>
      <c r="U20" s="207"/>
      <c r="V20" s="207"/>
      <c r="W20" s="207"/>
      <c r="X20" s="207"/>
      <c r="Y20" s="207"/>
      <c r="Z20" s="207"/>
      <c r="AA20" s="207"/>
      <c r="AB20" s="48"/>
      <c r="AC20" s="69"/>
    </row>
    <row r="21" spans="2:29">
      <c r="B21" s="302"/>
      <c r="C21" s="211"/>
      <c r="D21" s="212"/>
      <c r="E21" s="209"/>
      <c r="F21" s="209"/>
      <c r="G21" s="209"/>
      <c r="H21" s="205"/>
      <c r="I21" s="205"/>
      <c r="J21" s="205"/>
      <c r="K21" s="205"/>
      <c r="L21" s="205"/>
      <c r="M21" s="205"/>
      <c r="N21" s="205"/>
      <c r="O21" s="205"/>
      <c r="P21" s="205"/>
      <c r="Q21" s="205"/>
      <c r="R21" s="205"/>
      <c r="S21" s="206"/>
      <c r="T21" s="303"/>
      <c r="U21" s="207"/>
      <c r="V21" s="207"/>
      <c r="W21" s="207"/>
      <c r="X21" s="207"/>
      <c r="Y21" s="207"/>
      <c r="Z21" s="207"/>
      <c r="AA21" s="207"/>
      <c r="AB21" s="48"/>
      <c r="AC21" s="69"/>
    </row>
    <row r="22" spans="2:29">
      <c r="B22" s="302"/>
      <c r="C22" s="211"/>
      <c r="D22" s="209"/>
      <c r="E22" s="209"/>
      <c r="F22" s="209"/>
      <c r="G22" s="209"/>
      <c r="H22" s="205"/>
      <c r="I22" s="205"/>
      <c r="J22" s="205"/>
      <c r="K22" s="205"/>
      <c r="L22" s="205"/>
      <c r="M22" s="205"/>
      <c r="N22" s="215"/>
      <c r="O22" s="215"/>
      <c r="P22" s="215"/>
      <c r="Q22" s="215"/>
      <c r="R22" s="205"/>
      <c r="S22" s="206"/>
      <c r="T22" s="303"/>
      <c r="U22" s="207"/>
      <c r="V22" s="207"/>
      <c r="W22" s="207"/>
      <c r="X22" s="207"/>
      <c r="Y22" s="207"/>
      <c r="Z22" s="207"/>
      <c r="AA22" s="207"/>
      <c r="AB22" s="48"/>
      <c r="AC22" s="69"/>
    </row>
    <row r="23" spans="2:29" ht="12.75" customHeight="1">
      <c r="B23" s="302"/>
      <c r="C23" s="213"/>
      <c r="D23" s="214"/>
      <c r="E23" s="214"/>
      <c r="F23" s="214"/>
      <c r="G23" s="214"/>
      <c r="H23" s="205"/>
      <c r="I23" s="205"/>
      <c r="J23" s="205"/>
      <c r="K23" s="205"/>
      <c r="L23" s="205"/>
      <c r="M23" s="205"/>
      <c r="N23" s="205"/>
      <c r="O23" s="205"/>
      <c r="P23" s="205"/>
      <c r="Q23" s="205"/>
      <c r="R23" s="205"/>
      <c r="S23" s="206"/>
      <c r="T23" s="303"/>
      <c r="U23" s="207"/>
      <c r="V23" s="207"/>
      <c r="W23" s="207"/>
      <c r="X23" s="207"/>
      <c r="Y23" s="207"/>
      <c r="Z23" s="207"/>
      <c r="AA23" s="207"/>
      <c r="AB23" s="48"/>
      <c r="AC23" s="69"/>
    </row>
    <row r="24" spans="2:29">
      <c r="B24" s="302"/>
      <c r="C24" s="213"/>
      <c r="D24" s="214"/>
      <c r="E24" s="216"/>
      <c r="F24" s="2381"/>
      <c r="G24" s="2381"/>
      <c r="H24" s="2381"/>
      <c r="I24" s="2381"/>
      <c r="J24" s="2381"/>
      <c r="K24" s="205"/>
      <c r="L24" s="205"/>
      <c r="M24" s="205"/>
      <c r="N24" s="205"/>
      <c r="O24" s="205"/>
      <c r="P24" s="205"/>
      <c r="Q24" s="205"/>
      <c r="R24" s="205"/>
      <c r="S24" s="206"/>
      <c r="T24" s="303"/>
      <c r="U24" s="207"/>
      <c r="V24" s="207"/>
      <c r="W24" s="207"/>
      <c r="X24" s="207"/>
      <c r="Y24" s="207"/>
      <c r="Z24" s="207"/>
      <c r="AA24" s="207"/>
      <c r="AB24" s="48"/>
      <c r="AC24" s="69"/>
    </row>
    <row r="25" spans="2:29">
      <c r="B25" s="302"/>
      <c r="C25" s="2366" t="s">
        <v>239</v>
      </c>
      <c r="D25" s="2367"/>
      <c r="E25" s="2367"/>
      <c r="F25" s="2367"/>
      <c r="G25" s="2367"/>
      <c r="H25" s="205"/>
      <c r="I25" s="205"/>
      <c r="J25" s="205"/>
      <c r="K25" s="205"/>
      <c r="L25" s="205"/>
      <c r="M25" s="205"/>
      <c r="N25" s="205"/>
      <c r="O25" s="205"/>
      <c r="P25" s="205"/>
      <c r="Q25" s="205"/>
      <c r="R25" s="205"/>
      <c r="S25" s="206"/>
      <c r="T25" s="303"/>
      <c r="U25" s="207"/>
      <c r="V25" s="207"/>
      <c r="W25" s="207"/>
      <c r="X25" s="207"/>
      <c r="Y25" s="207"/>
      <c r="Z25" s="207"/>
      <c r="AA25" s="207"/>
      <c r="AB25" s="48"/>
      <c r="AC25" s="69"/>
    </row>
    <row r="26" spans="2:29">
      <c r="B26" s="302"/>
      <c r="C26" s="2366"/>
      <c r="D26" s="2367"/>
      <c r="E26" s="2367"/>
      <c r="F26" s="2367"/>
      <c r="G26" s="2367"/>
      <c r="H26" s="2367"/>
      <c r="I26" s="2367"/>
      <c r="J26" s="2367"/>
      <c r="K26" s="2367"/>
      <c r="L26" s="2367"/>
      <c r="M26" s="2367"/>
      <c r="N26" s="2367"/>
      <c r="O26" s="2367"/>
      <c r="P26" s="2367"/>
      <c r="Q26" s="2367"/>
      <c r="R26" s="247"/>
      <c r="S26" s="206"/>
      <c r="T26" s="303"/>
      <c r="U26" s="207"/>
      <c r="V26" s="207"/>
      <c r="W26" s="207"/>
      <c r="X26" s="207"/>
      <c r="Y26" s="207"/>
      <c r="Z26" s="207"/>
      <c r="AA26" s="207"/>
      <c r="AB26" s="48"/>
      <c r="AC26" s="69"/>
    </row>
    <row r="27" spans="2:29">
      <c r="B27" s="302"/>
      <c r="C27" s="2366"/>
      <c r="D27" s="2367"/>
      <c r="E27" s="2367"/>
      <c r="F27" s="2367"/>
      <c r="G27" s="2367"/>
      <c r="H27" s="2367"/>
      <c r="I27" s="2367"/>
      <c r="J27" s="2367"/>
      <c r="K27" s="2367"/>
      <c r="L27" s="2367"/>
      <c r="M27" s="2367"/>
      <c r="N27" s="2367"/>
      <c r="O27" s="2367"/>
      <c r="P27" s="2367"/>
      <c r="Q27" s="2367"/>
      <c r="R27" s="247"/>
      <c r="S27" s="206"/>
      <c r="T27" s="303"/>
      <c r="U27" s="207"/>
      <c r="V27" s="207"/>
      <c r="W27" s="207"/>
      <c r="X27" s="207"/>
      <c r="Y27" s="207"/>
      <c r="Z27" s="207"/>
      <c r="AA27" s="207"/>
      <c r="AB27" s="48"/>
      <c r="AC27" s="69"/>
    </row>
    <row r="28" spans="2:29">
      <c r="B28" s="302"/>
      <c r="C28" s="2366"/>
      <c r="D28" s="2367"/>
      <c r="E28" s="2367"/>
      <c r="F28" s="2367"/>
      <c r="G28" s="2367"/>
      <c r="H28" s="2367"/>
      <c r="I28" s="2367"/>
      <c r="J28" s="2367"/>
      <c r="K28" s="2367"/>
      <c r="L28" s="2367"/>
      <c r="M28" s="2367"/>
      <c r="N28" s="2367"/>
      <c r="O28" s="2367"/>
      <c r="P28" s="2367"/>
      <c r="Q28" s="2367"/>
      <c r="R28" s="247"/>
      <c r="S28" s="206"/>
      <c r="T28" s="303"/>
      <c r="U28" s="207"/>
      <c r="V28" s="207"/>
      <c r="W28" s="207"/>
      <c r="X28" s="207"/>
      <c r="Y28" s="207"/>
      <c r="Z28" s="207"/>
      <c r="AA28" s="207"/>
      <c r="AB28" s="48"/>
      <c r="AC28" s="69"/>
    </row>
    <row r="29" spans="2:29">
      <c r="B29" s="302"/>
      <c r="C29" s="2366" t="s">
        <v>240</v>
      </c>
      <c r="D29" s="2367"/>
      <c r="E29" s="2367"/>
      <c r="F29" s="2367"/>
      <c r="G29" s="2367"/>
      <c r="H29" s="205"/>
      <c r="I29" s="205"/>
      <c r="J29" s="205"/>
      <c r="K29" s="205"/>
      <c r="L29" s="205"/>
      <c r="M29" s="205"/>
      <c r="N29" s="205"/>
      <c r="O29" s="205"/>
      <c r="P29" s="205"/>
      <c r="Q29" s="205"/>
      <c r="R29" s="205"/>
      <c r="S29" s="206"/>
      <c r="T29" s="303"/>
      <c r="U29" s="207"/>
      <c r="V29" s="207"/>
      <c r="W29" s="207"/>
      <c r="X29" s="207"/>
      <c r="Y29" s="207"/>
      <c r="Z29" s="207"/>
      <c r="AA29" s="207"/>
      <c r="AB29" s="48"/>
      <c r="AC29" s="69"/>
    </row>
    <row r="30" spans="2:29">
      <c r="B30" s="302"/>
      <c r="C30" s="2366"/>
      <c r="D30" s="2367"/>
      <c r="E30" s="2367"/>
      <c r="F30" s="2367"/>
      <c r="G30" s="2367"/>
      <c r="H30" s="2367"/>
      <c r="I30" s="2367"/>
      <c r="J30" s="2367"/>
      <c r="K30" s="2367"/>
      <c r="L30" s="2367"/>
      <c r="M30" s="2367"/>
      <c r="N30" s="2367"/>
      <c r="O30" s="2367"/>
      <c r="P30" s="2367"/>
      <c r="Q30" s="2367"/>
      <c r="R30" s="247"/>
      <c r="S30" s="206"/>
      <c r="T30" s="303"/>
      <c r="U30" s="207"/>
      <c r="V30" s="207"/>
      <c r="W30" s="207"/>
      <c r="X30" s="207"/>
      <c r="Y30" s="207"/>
      <c r="Z30" s="207"/>
      <c r="AA30" s="207"/>
      <c r="AB30" s="48"/>
      <c r="AC30" s="69"/>
    </row>
    <row r="31" spans="2:29">
      <c r="B31" s="302"/>
      <c r="C31" s="2366"/>
      <c r="D31" s="2367"/>
      <c r="E31" s="2367"/>
      <c r="F31" s="2367"/>
      <c r="G31" s="2367"/>
      <c r="H31" s="2367"/>
      <c r="I31" s="2367"/>
      <c r="J31" s="2367"/>
      <c r="K31" s="2367"/>
      <c r="L31" s="2367"/>
      <c r="M31" s="2367"/>
      <c r="N31" s="2367"/>
      <c r="O31" s="2367"/>
      <c r="P31" s="2367"/>
      <c r="Q31" s="2367"/>
      <c r="R31" s="247"/>
      <c r="S31" s="206"/>
      <c r="T31" s="303"/>
      <c r="U31" s="207"/>
      <c r="V31" s="207"/>
      <c r="W31" s="207"/>
      <c r="X31" s="207"/>
      <c r="Y31" s="207"/>
      <c r="Z31" s="207"/>
      <c r="AA31" s="207"/>
      <c r="AB31" s="48"/>
      <c r="AC31" s="69"/>
    </row>
    <row r="32" spans="2:29">
      <c r="B32" s="302"/>
      <c r="C32" s="2366"/>
      <c r="D32" s="2367"/>
      <c r="E32" s="2367"/>
      <c r="F32" s="2367"/>
      <c r="G32" s="2367"/>
      <c r="H32" s="2367"/>
      <c r="I32" s="2367"/>
      <c r="J32" s="2367"/>
      <c r="K32" s="2367"/>
      <c r="L32" s="2367"/>
      <c r="M32" s="2367"/>
      <c r="N32" s="2367"/>
      <c r="O32" s="2367"/>
      <c r="P32" s="2367"/>
      <c r="Q32" s="2367"/>
      <c r="R32" s="247"/>
      <c r="S32" s="206"/>
      <c r="T32" s="303"/>
      <c r="U32" s="207"/>
      <c r="V32" s="207"/>
      <c r="W32" s="207"/>
      <c r="X32" s="207"/>
      <c r="Y32" s="207"/>
      <c r="Z32" s="207"/>
      <c r="AA32" s="207"/>
      <c r="AB32" s="48"/>
      <c r="AC32" s="69"/>
    </row>
    <row r="33" spans="2:29">
      <c r="B33" s="302"/>
      <c r="C33" s="2366" t="s">
        <v>180</v>
      </c>
      <c r="D33" s="2367"/>
      <c r="E33" s="2367"/>
      <c r="F33" s="2367"/>
      <c r="G33" s="2367"/>
      <c r="H33" s="205"/>
      <c r="I33" s="205"/>
      <c r="J33" s="205"/>
      <c r="K33" s="205"/>
      <c r="L33" s="205"/>
      <c r="M33" s="205"/>
      <c r="N33" s="205"/>
      <c r="O33" s="205"/>
      <c r="P33" s="205"/>
      <c r="Q33" s="205"/>
      <c r="R33" s="205"/>
      <c r="S33" s="206"/>
      <c r="T33" s="303"/>
      <c r="U33" s="207"/>
      <c r="V33" s="207"/>
      <c r="W33" s="207"/>
      <c r="X33" s="207"/>
      <c r="Y33" s="207"/>
      <c r="Z33" s="207"/>
      <c r="AA33" s="207"/>
      <c r="AB33" s="48"/>
      <c r="AC33" s="69"/>
    </row>
    <row r="34" spans="2:29">
      <c r="B34" s="302"/>
      <c r="C34" s="2366"/>
      <c r="D34" s="2367"/>
      <c r="E34" s="2367"/>
      <c r="F34" s="2367"/>
      <c r="G34" s="2367"/>
      <c r="H34" s="2367"/>
      <c r="I34" s="2367"/>
      <c r="J34" s="2367"/>
      <c r="K34" s="2367"/>
      <c r="L34" s="2367"/>
      <c r="M34" s="2367"/>
      <c r="N34" s="2367"/>
      <c r="O34" s="2367"/>
      <c r="P34" s="2367"/>
      <c r="Q34" s="2367"/>
      <c r="R34" s="247"/>
      <c r="S34" s="206"/>
      <c r="T34" s="303"/>
      <c r="U34" s="207"/>
      <c r="V34" s="207"/>
      <c r="W34" s="207"/>
      <c r="X34" s="207"/>
      <c r="Y34" s="207"/>
      <c r="Z34" s="207"/>
      <c r="AA34" s="207"/>
      <c r="AB34" s="48"/>
      <c r="AC34" s="69"/>
    </row>
    <row r="35" spans="2:29">
      <c r="B35" s="302"/>
      <c r="C35" s="2366"/>
      <c r="D35" s="2367"/>
      <c r="E35" s="2367"/>
      <c r="F35" s="2367"/>
      <c r="G35" s="2367"/>
      <c r="H35" s="2367"/>
      <c r="I35" s="2367"/>
      <c r="J35" s="2367"/>
      <c r="K35" s="2367"/>
      <c r="L35" s="2367"/>
      <c r="M35" s="2367"/>
      <c r="N35" s="2367"/>
      <c r="O35" s="2367"/>
      <c r="P35" s="2367"/>
      <c r="Q35" s="2367"/>
      <c r="R35" s="247"/>
      <c r="S35" s="206"/>
      <c r="T35" s="303"/>
      <c r="U35" s="207"/>
      <c r="V35" s="207"/>
      <c r="W35" s="207"/>
      <c r="X35" s="207"/>
      <c r="Y35" s="207"/>
      <c r="Z35" s="207"/>
      <c r="AA35" s="207"/>
      <c r="AB35" s="48"/>
      <c r="AC35" s="69"/>
    </row>
    <row r="36" spans="2:29">
      <c r="B36" s="302"/>
      <c r="C36" s="2366"/>
      <c r="D36" s="2367"/>
      <c r="E36" s="2367"/>
      <c r="F36" s="2367"/>
      <c r="G36" s="2367"/>
      <c r="H36" s="2367"/>
      <c r="I36" s="2367"/>
      <c r="J36" s="2367"/>
      <c r="K36" s="2367"/>
      <c r="L36" s="2367"/>
      <c r="M36" s="2367"/>
      <c r="N36" s="2367"/>
      <c r="O36" s="2367"/>
      <c r="P36" s="2367"/>
      <c r="Q36" s="2367"/>
      <c r="R36" s="247"/>
      <c r="S36" s="206"/>
      <c r="T36" s="303"/>
      <c r="U36" s="207"/>
      <c r="V36" s="207"/>
      <c r="W36" s="207"/>
      <c r="X36" s="207"/>
      <c r="Y36" s="207"/>
      <c r="Z36" s="207"/>
      <c r="AA36" s="207"/>
      <c r="AB36" s="48"/>
      <c r="AC36" s="69"/>
    </row>
    <row r="37" spans="2:29">
      <c r="B37" s="302"/>
      <c r="C37" s="2366" t="s">
        <v>241</v>
      </c>
      <c r="D37" s="2367"/>
      <c r="E37" s="2367"/>
      <c r="F37" s="2367"/>
      <c r="G37" s="2367"/>
      <c r="H37" s="209"/>
      <c r="I37" s="209"/>
      <c r="J37" s="209"/>
      <c r="K37" s="209"/>
      <c r="L37" s="209"/>
      <c r="M37" s="209"/>
      <c r="N37" s="209"/>
      <c r="O37" s="209"/>
      <c r="P37" s="209"/>
      <c r="Q37" s="209"/>
      <c r="R37" s="209"/>
      <c r="S37" s="220"/>
      <c r="T37" s="303"/>
      <c r="U37" s="48"/>
      <c r="V37" s="48"/>
      <c r="W37" s="48"/>
      <c r="X37" s="48"/>
      <c r="Y37" s="48"/>
      <c r="Z37" s="48"/>
      <c r="AA37" s="48"/>
      <c r="AB37" s="48"/>
      <c r="AC37" s="69"/>
    </row>
    <row r="38" spans="2:29">
      <c r="B38" s="302"/>
      <c r="C38" s="2366"/>
      <c r="D38" s="2367"/>
      <c r="E38" s="2367"/>
      <c r="F38" s="2367"/>
      <c r="G38" s="2367"/>
      <c r="H38" s="2367"/>
      <c r="I38" s="2367"/>
      <c r="J38" s="2367"/>
      <c r="K38" s="2367"/>
      <c r="L38" s="2367"/>
      <c r="M38" s="2367"/>
      <c r="N38" s="2367"/>
      <c r="O38" s="2367"/>
      <c r="P38" s="2367"/>
      <c r="Q38" s="2367"/>
      <c r="R38" s="247"/>
      <c r="S38" s="206"/>
      <c r="T38" s="303"/>
      <c r="U38" s="207"/>
      <c r="V38" s="207"/>
      <c r="W38" s="207"/>
      <c r="X38" s="207"/>
      <c r="Y38" s="207"/>
      <c r="Z38" s="207"/>
      <c r="AA38" s="207"/>
      <c r="AB38" s="48"/>
      <c r="AC38" s="69"/>
    </row>
    <row r="39" spans="2:29">
      <c r="B39" s="302"/>
      <c r="C39" s="2366"/>
      <c r="D39" s="2367"/>
      <c r="E39" s="2367"/>
      <c r="F39" s="2367"/>
      <c r="G39" s="2367"/>
      <c r="H39" s="2367"/>
      <c r="I39" s="2367"/>
      <c r="J39" s="2367"/>
      <c r="K39" s="2367"/>
      <c r="L39" s="2367"/>
      <c r="M39" s="2367"/>
      <c r="N39" s="2367"/>
      <c r="O39" s="2367"/>
      <c r="P39" s="2367"/>
      <c r="Q39" s="2367"/>
      <c r="R39" s="247"/>
      <c r="S39" s="206"/>
      <c r="T39" s="303"/>
      <c r="U39" s="207"/>
      <c r="V39" s="207"/>
      <c r="W39" s="207"/>
      <c r="X39" s="207"/>
      <c r="Y39" s="207"/>
      <c r="Z39" s="207"/>
      <c r="AA39" s="207"/>
      <c r="AB39" s="48"/>
      <c r="AC39" s="69"/>
    </row>
    <row r="40" spans="2:29">
      <c r="B40" s="302"/>
      <c r="C40" s="2366"/>
      <c r="D40" s="2367"/>
      <c r="E40" s="2367"/>
      <c r="F40" s="2367"/>
      <c r="G40" s="2367"/>
      <c r="H40" s="2367"/>
      <c r="I40" s="2367"/>
      <c r="J40" s="2367"/>
      <c r="K40" s="2367"/>
      <c r="L40" s="2367"/>
      <c r="M40" s="2367"/>
      <c r="N40" s="2367"/>
      <c r="O40" s="2367"/>
      <c r="P40" s="2367"/>
      <c r="Q40" s="2367"/>
      <c r="R40" s="247"/>
      <c r="S40" s="206"/>
      <c r="T40" s="303"/>
      <c r="U40" s="207"/>
      <c r="V40" s="207"/>
      <c r="W40" s="207"/>
      <c r="X40" s="207"/>
      <c r="Y40" s="207"/>
      <c r="Z40" s="207"/>
      <c r="AA40" s="207"/>
      <c r="AB40" s="48"/>
      <c r="AC40" s="69"/>
    </row>
    <row r="41" spans="2:29">
      <c r="B41" s="302"/>
      <c r="C41" s="2366" t="s">
        <v>242</v>
      </c>
      <c r="D41" s="2367"/>
      <c r="E41" s="2367"/>
      <c r="F41" s="2367"/>
      <c r="G41" s="2367"/>
      <c r="H41" s="205"/>
      <c r="I41" s="205"/>
      <c r="J41" s="205"/>
      <c r="K41" s="205"/>
      <c r="L41" s="205"/>
      <c r="M41" s="205"/>
      <c r="N41" s="205"/>
      <c r="O41" s="205"/>
      <c r="P41" s="205"/>
      <c r="Q41" s="205"/>
      <c r="R41" s="205"/>
      <c r="S41" s="206"/>
      <c r="T41" s="303"/>
      <c r="U41" s="207"/>
      <c r="V41" s="207"/>
      <c r="W41" s="207"/>
      <c r="X41" s="207"/>
      <c r="Y41" s="207"/>
      <c r="Z41" s="207"/>
      <c r="AA41" s="207"/>
      <c r="AB41" s="48"/>
      <c r="AC41" s="69"/>
    </row>
    <row r="42" spans="2:29">
      <c r="B42" s="302"/>
      <c r="C42" s="204"/>
      <c r="D42" s="224"/>
      <c r="E42" s="224"/>
      <c r="F42" s="224"/>
      <c r="G42" s="224"/>
      <c r="H42" s="224"/>
      <c r="I42" s="224"/>
      <c r="J42" s="224"/>
      <c r="K42" s="224"/>
      <c r="L42" s="224"/>
      <c r="M42" s="224"/>
      <c r="N42" s="224"/>
      <c r="O42" s="224"/>
      <c r="P42" s="224"/>
      <c r="Q42" s="224"/>
      <c r="R42" s="224"/>
      <c r="S42" s="206"/>
      <c r="T42" s="303"/>
      <c r="U42" s="207"/>
      <c r="V42" s="207"/>
      <c r="W42" s="207"/>
      <c r="X42" s="207"/>
      <c r="Y42" s="207"/>
      <c r="Z42" s="207"/>
      <c r="AA42" s="207"/>
      <c r="AB42" s="48"/>
      <c r="AC42" s="69"/>
    </row>
    <row r="43" spans="2:29">
      <c r="B43" s="302"/>
      <c r="C43" s="204"/>
      <c r="D43" s="224" t="s">
        <v>243</v>
      </c>
      <c r="E43" s="224"/>
      <c r="F43" s="224"/>
      <c r="G43" s="224"/>
      <c r="H43" s="224"/>
      <c r="I43" s="224"/>
      <c r="J43" s="224"/>
      <c r="K43" s="224"/>
      <c r="L43" s="224"/>
      <c r="M43" s="224"/>
      <c r="N43" s="224"/>
      <c r="O43" s="224"/>
      <c r="P43" s="224"/>
      <c r="Q43" s="224"/>
      <c r="R43" s="224"/>
      <c r="S43" s="206"/>
      <c r="T43" s="303"/>
      <c r="U43" s="207"/>
      <c r="V43" s="207"/>
      <c r="W43" s="207"/>
      <c r="X43" s="207"/>
      <c r="Y43" s="207"/>
      <c r="Z43" s="207"/>
      <c r="AA43" s="207"/>
      <c r="AB43" s="48"/>
      <c r="AC43" s="69"/>
    </row>
    <row r="44" spans="2:29">
      <c r="B44" s="302"/>
      <c r="C44" s="204"/>
      <c r="D44" s="224" t="s">
        <v>244</v>
      </c>
      <c r="E44" s="224"/>
      <c r="F44" s="224"/>
      <c r="G44" s="224"/>
      <c r="H44" s="224"/>
      <c r="I44" s="224"/>
      <c r="J44" s="224"/>
      <c r="K44" s="224"/>
      <c r="L44" s="224"/>
      <c r="M44" s="224"/>
      <c r="N44" s="224"/>
      <c r="O44" s="224"/>
      <c r="P44" s="224"/>
      <c r="Q44" s="224"/>
      <c r="R44" s="224"/>
      <c r="S44" s="206"/>
      <c r="T44" s="303"/>
      <c r="U44" s="207"/>
      <c r="V44" s="207"/>
      <c r="W44" s="207"/>
      <c r="X44" s="207"/>
      <c r="Y44" s="207"/>
      <c r="Z44" s="207"/>
      <c r="AA44" s="207"/>
      <c r="AB44" s="48"/>
      <c r="AC44" s="69"/>
    </row>
    <row r="45" spans="2:29">
      <c r="B45" s="302"/>
      <c r="C45" s="219"/>
      <c r="D45" s="224" t="s">
        <v>245</v>
      </c>
      <c r="E45" s="224"/>
      <c r="F45" s="224"/>
      <c r="G45" s="224"/>
      <c r="H45" s="224"/>
      <c r="I45" s="205"/>
      <c r="J45" s="205"/>
      <c r="K45" s="205"/>
      <c r="L45" s="205"/>
      <c r="M45" s="205"/>
      <c r="N45" s="205"/>
      <c r="O45" s="205"/>
      <c r="P45" s="205"/>
      <c r="Q45" s="205"/>
      <c r="R45" s="205"/>
      <c r="S45" s="206"/>
      <c r="T45" s="303"/>
      <c r="U45" s="207"/>
      <c r="V45" s="207"/>
      <c r="W45" s="207"/>
      <c r="X45" s="207"/>
      <c r="Y45" s="207"/>
      <c r="Z45" s="207"/>
      <c r="AA45" s="207"/>
      <c r="AB45" s="48"/>
      <c r="AC45" s="69"/>
    </row>
    <row r="46" spans="2:29">
      <c r="B46" s="302"/>
      <c r="C46" s="2366"/>
      <c r="D46" s="2367"/>
      <c r="E46" s="2367"/>
      <c r="F46" s="2367"/>
      <c r="G46" s="2367"/>
      <c r="H46" s="2367"/>
      <c r="I46" s="2367"/>
      <c r="J46" s="2367"/>
      <c r="K46" s="2367"/>
      <c r="L46" s="2367"/>
      <c r="M46" s="2367"/>
      <c r="N46" s="2367"/>
      <c r="O46" s="2367"/>
      <c r="P46" s="2367"/>
      <c r="Q46" s="2367"/>
      <c r="R46" s="247"/>
      <c r="S46" s="206"/>
      <c r="T46" s="303"/>
      <c r="U46" s="207"/>
      <c r="V46" s="207"/>
      <c r="W46" s="207"/>
      <c r="X46" s="207"/>
      <c r="Y46" s="207"/>
      <c r="Z46" s="207"/>
      <c r="AA46" s="207"/>
      <c r="AB46" s="48"/>
      <c r="AC46" s="69"/>
    </row>
    <row r="47" spans="2:29">
      <c r="B47" s="302"/>
      <c r="C47" s="2366"/>
      <c r="D47" s="2367"/>
      <c r="E47" s="2367"/>
      <c r="F47" s="2367"/>
      <c r="G47" s="2367"/>
      <c r="H47" s="2367"/>
      <c r="I47" s="2367"/>
      <c r="J47" s="2367"/>
      <c r="K47" s="2367"/>
      <c r="L47" s="2367"/>
      <c r="M47" s="2367"/>
      <c r="N47" s="2367"/>
      <c r="O47" s="2367"/>
      <c r="P47" s="2367"/>
      <c r="Q47" s="2367"/>
      <c r="R47" s="247"/>
      <c r="S47" s="206"/>
      <c r="T47" s="303"/>
      <c r="U47" s="207"/>
      <c r="V47" s="207"/>
      <c r="W47" s="207"/>
      <c r="X47" s="207"/>
      <c r="Y47" s="207"/>
      <c r="Z47" s="207"/>
      <c r="AA47" s="207"/>
      <c r="AB47" s="48"/>
      <c r="AC47" s="69"/>
    </row>
    <row r="48" spans="2:29">
      <c r="B48" s="302"/>
      <c r="C48" s="2366"/>
      <c r="D48" s="2367"/>
      <c r="E48" s="2367"/>
      <c r="F48" s="2367"/>
      <c r="G48" s="2367"/>
      <c r="H48" s="2367"/>
      <c r="I48" s="2367"/>
      <c r="J48" s="2367"/>
      <c r="K48" s="2367"/>
      <c r="L48" s="2367"/>
      <c r="M48" s="2367"/>
      <c r="N48" s="2367"/>
      <c r="O48" s="2367"/>
      <c r="P48" s="2367"/>
      <c r="Q48" s="2367"/>
      <c r="R48" s="247"/>
      <c r="S48" s="206"/>
      <c r="T48" s="303"/>
      <c r="U48" s="207"/>
      <c r="V48" s="207"/>
      <c r="W48" s="207"/>
      <c r="X48" s="207"/>
      <c r="Y48" s="207"/>
      <c r="Z48" s="207"/>
      <c r="AA48" s="207"/>
      <c r="AB48" s="48"/>
      <c r="AC48" s="69"/>
    </row>
    <row r="49" spans="2:29">
      <c r="B49" s="302"/>
      <c r="C49" s="211"/>
      <c r="D49" s="209"/>
      <c r="E49" s="209"/>
      <c r="F49" s="209"/>
      <c r="G49" s="209"/>
      <c r="H49" s="221"/>
      <c r="I49" s="221"/>
      <c r="J49" s="221"/>
      <c r="K49" s="221"/>
      <c r="L49" s="221"/>
      <c r="M49" s="221"/>
      <c r="N49" s="221"/>
      <c r="O49" s="221"/>
      <c r="P49" s="221"/>
      <c r="Q49" s="221"/>
      <c r="R49" s="221"/>
      <c r="S49" s="222"/>
      <c r="T49" s="303"/>
      <c r="U49" s="223"/>
      <c r="V49" s="223"/>
      <c r="W49" s="223"/>
      <c r="X49" s="223"/>
      <c r="Y49" s="223"/>
      <c r="Z49" s="223"/>
      <c r="AA49" s="223"/>
      <c r="AB49" s="48"/>
      <c r="AC49" s="69"/>
    </row>
    <row r="50" spans="2:29">
      <c r="B50" s="302"/>
      <c r="C50" s="219" t="s">
        <v>185</v>
      </c>
      <c r="D50" s="209"/>
      <c r="E50" s="2368"/>
      <c r="F50" s="2368"/>
      <c r="G50" s="2368"/>
      <c r="H50" s="2368"/>
      <c r="I50" s="163"/>
      <c r="J50" s="163"/>
      <c r="K50" s="163"/>
      <c r="L50" s="163"/>
      <c r="M50" s="209"/>
      <c r="N50" s="209"/>
      <c r="O50" s="209"/>
      <c r="P50" s="224"/>
      <c r="Q50" s="224"/>
      <c r="R50" s="224"/>
      <c r="S50" s="225"/>
      <c r="T50" s="303"/>
      <c r="U50" s="226"/>
      <c r="V50" s="226"/>
      <c r="W50" s="227"/>
      <c r="X50" s="48"/>
      <c r="Y50" s="48"/>
      <c r="Z50" s="48"/>
      <c r="AA50" s="48"/>
      <c r="AB50" s="48"/>
      <c r="AC50" s="69"/>
    </row>
    <row r="51" spans="2:29">
      <c r="B51" s="302"/>
      <c r="C51" s="228" t="s">
        <v>106</v>
      </c>
      <c r="D51" s="186"/>
      <c r="E51" s="229"/>
      <c r="F51" s="229"/>
      <c r="G51" s="229"/>
      <c r="H51" s="209" t="s">
        <v>186</v>
      </c>
      <c r="I51" s="230"/>
      <c r="J51" s="231"/>
      <c r="K51" s="231"/>
      <c r="L51" s="231"/>
      <c r="M51" s="224" t="s">
        <v>7</v>
      </c>
      <c r="N51" s="232"/>
      <c r="O51" s="231"/>
      <c r="P51" s="231"/>
      <c r="Q51" s="231"/>
      <c r="R51" s="165"/>
      <c r="S51" s="233"/>
      <c r="T51" s="303"/>
      <c r="U51" s="69"/>
      <c r="V51" s="7"/>
      <c r="W51" s="7"/>
      <c r="X51" s="7"/>
      <c r="Y51" s="7"/>
      <c r="Z51" s="7"/>
      <c r="AA51" s="7"/>
      <c r="AB51" s="7"/>
      <c r="AC51" s="7"/>
    </row>
    <row r="52" spans="2:29">
      <c r="B52" s="302"/>
      <c r="C52" s="304"/>
      <c r="D52" s="235"/>
      <c r="E52" s="235"/>
      <c r="F52" s="235"/>
      <c r="G52" s="235"/>
      <c r="H52" s="235"/>
      <c r="I52" s="235"/>
      <c r="J52" s="235"/>
      <c r="K52" s="235"/>
      <c r="L52" s="235"/>
      <c r="M52" s="235"/>
      <c r="N52" s="235"/>
      <c r="O52" s="235"/>
      <c r="P52" s="235"/>
      <c r="Q52" s="235"/>
      <c r="R52" s="235"/>
      <c r="S52" s="236"/>
      <c r="T52" s="303"/>
      <c r="U52" s="237"/>
      <c r="V52" s="237"/>
      <c r="W52" s="237"/>
      <c r="X52" s="237"/>
      <c r="Y52" s="237"/>
      <c r="Z52" s="237"/>
      <c r="AA52" s="237"/>
      <c r="AB52" s="48"/>
      <c r="AC52" s="69"/>
    </row>
    <row r="53" spans="2:29">
      <c r="B53" s="302"/>
      <c r="C53" s="305"/>
      <c r="D53" s="173"/>
      <c r="E53" s="173"/>
      <c r="F53" s="173"/>
      <c r="G53" s="173"/>
      <c r="H53" s="173"/>
      <c r="I53" s="173"/>
      <c r="J53" s="173"/>
      <c r="K53" s="173"/>
      <c r="L53" s="173"/>
      <c r="M53" s="173"/>
      <c r="N53" s="173"/>
      <c r="O53" s="173"/>
      <c r="P53" s="173"/>
      <c r="Q53" s="173"/>
      <c r="R53" s="173"/>
      <c r="S53" s="173"/>
      <c r="T53" s="303"/>
      <c r="U53" s="52"/>
      <c r="V53" s="52"/>
      <c r="W53" s="52"/>
      <c r="X53" s="52"/>
      <c r="Y53" s="52"/>
      <c r="Z53" s="52"/>
      <c r="AA53" s="52"/>
      <c r="AB53" s="48"/>
      <c r="AC53" s="7"/>
    </row>
    <row r="54" spans="2:29">
      <c r="B54" s="302"/>
      <c r="C54" s="2378" t="s">
        <v>246</v>
      </c>
      <c r="D54" s="2379"/>
      <c r="E54" s="2379"/>
      <c r="F54" s="2379"/>
      <c r="G54" s="2379"/>
      <c r="H54" s="240"/>
      <c r="I54" s="240"/>
      <c r="J54" s="240"/>
      <c r="K54" s="240"/>
      <c r="L54" s="240"/>
      <c r="M54" s="241"/>
      <c r="N54" s="240"/>
      <c r="O54" s="240"/>
      <c r="P54" s="242"/>
      <c r="Q54" s="242"/>
      <c r="R54" s="242"/>
      <c r="S54" s="243"/>
      <c r="T54" s="303"/>
      <c r="U54" s="226"/>
      <c r="V54" s="226"/>
      <c r="X54" s="183"/>
      <c r="Y54" s="183"/>
      <c r="Z54" s="183"/>
      <c r="AA54" s="237"/>
      <c r="AB54" s="237"/>
      <c r="AC54" s="69"/>
    </row>
    <row r="55" spans="2:29">
      <c r="B55" s="302"/>
      <c r="C55" s="211"/>
      <c r="D55" s="209"/>
      <c r="E55" s="209"/>
      <c r="F55" s="209"/>
      <c r="G55" s="209"/>
      <c r="H55" s="209"/>
      <c r="I55" s="209"/>
      <c r="J55" s="209"/>
      <c r="K55" s="209"/>
      <c r="L55" s="209"/>
      <c r="M55" s="209"/>
      <c r="N55" s="209"/>
      <c r="O55" s="209"/>
      <c r="P55" s="224"/>
      <c r="Q55" s="224"/>
      <c r="R55" s="224"/>
      <c r="S55" s="225"/>
      <c r="T55" s="303"/>
      <c r="U55" s="226"/>
      <c r="V55" s="226"/>
      <c r="W55" s="226"/>
      <c r="X55" s="48"/>
      <c r="Y55" s="48"/>
      <c r="Z55" s="48"/>
      <c r="AA55" s="48"/>
      <c r="AB55" s="48"/>
      <c r="AC55" s="69"/>
    </row>
    <row r="56" spans="2:29">
      <c r="B56" s="302"/>
      <c r="C56" s="195"/>
      <c r="D56" s="209"/>
      <c r="E56" s="209"/>
      <c r="F56" s="209"/>
      <c r="G56" s="244"/>
      <c r="H56" s="169"/>
      <c r="I56" s="169"/>
      <c r="J56" s="169"/>
      <c r="K56" s="209"/>
      <c r="L56" s="209"/>
      <c r="M56" s="209"/>
      <c r="N56" s="209"/>
      <c r="O56" s="209"/>
      <c r="P56" s="224"/>
      <c r="Q56" s="224"/>
      <c r="R56" s="224"/>
      <c r="S56" s="225"/>
      <c r="T56" s="303"/>
      <c r="U56" s="226"/>
      <c r="V56" s="226"/>
      <c r="W56" s="226"/>
      <c r="X56" s="48"/>
      <c r="Y56" s="48"/>
      <c r="Z56" s="48"/>
      <c r="AA56" s="48"/>
      <c r="AB56" s="48"/>
      <c r="AC56" s="46"/>
    </row>
    <row r="57" spans="2:29">
      <c r="B57" s="302"/>
      <c r="C57" s="245"/>
      <c r="D57" s="209"/>
      <c r="E57" s="209"/>
      <c r="F57" s="209"/>
      <c r="G57" s="209"/>
      <c r="H57" s="209"/>
      <c r="I57" s="209"/>
      <c r="J57" s="209"/>
      <c r="K57" s="209"/>
      <c r="L57" s="209"/>
      <c r="M57" s="209"/>
      <c r="N57" s="209"/>
      <c r="O57" s="209"/>
      <c r="P57" s="192"/>
      <c r="Q57" s="192"/>
      <c r="R57" s="192"/>
      <c r="S57" s="246"/>
      <c r="T57" s="303"/>
      <c r="U57" s="226"/>
      <c r="V57" s="226"/>
      <c r="W57" s="226"/>
      <c r="X57" s="48"/>
      <c r="Y57" s="48"/>
      <c r="Z57" s="48"/>
      <c r="AA57" s="48"/>
      <c r="AB57" s="48"/>
      <c r="AC57" s="46"/>
    </row>
    <row r="58" spans="2:29">
      <c r="B58" s="302"/>
      <c r="C58" s="245"/>
      <c r="D58" s="209"/>
      <c r="E58" s="209"/>
      <c r="F58" s="209"/>
      <c r="G58" s="209"/>
      <c r="H58" s="209"/>
      <c r="I58" s="209"/>
      <c r="J58" s="209"/>
      <c r="K58" s="209"/>
      <c r="L58" s="209"/>
      <c r="M58" s="209"/>
      <c r="N58" s="209"/>
      <c r="O58" s="209"/>
      <c r="P58" s="209"/>
      <c r="Q58" s="209"/>
      <c r="R58" s="209"/>
      <c r="S58" s="220"/>
      <c r="T58" s="303"/>
      <c r="U58" s="7"/>
      <c r="V58" s="7"/>
      <c r="W58" s="7"/>
      <c r="X58" s="7"/>
      <c r="Y58" s="7"/>
      <c r="Z58" s="7"/>
      <c r="AA58" s="48"/>
      <c r="AB58" s="48"/>
      <c r="AC58" s="46"/>
    </row>
    <row r="59" spans="2:29">
      <c r="B59" s="302"/>
      <c r="C59" s="245"/>
      <c r="D59" s="209"/>
      <c r="E59" s="209"/>
      <c r="F59" s="247"/>
      <c r="G59" s="209"/>
      <c r="H59" s="224"/>
      <c r="I59" s="224"/>
      <c r="J59" s="224"/>
      <c r="K59" s="224"/>
      <c r="L59" s="224"/>
      <c r="M59" s="169"/>
      <c r="N59" s="169"/>
      <c r="O59" s="169"/>
      <c r="P59" s="169"/>
      <c r="Q59" s="169"/>
      <c r="R59" s="169"/>
      <c r="S59" s="248"/>
      <c r="T59" s="303"/>
      <c r="U59" s="48"/>
      <c r="V59" s="48"/>
      <c r="W59" s="46"/>
      <c r="X59" s="7"/>
      <c r="Y59" s="7"/>
      <c r="Z59" s="7"/>
      <c r="AA59" s="7"/>
      <c r="AB59" s="7"/>
      <c r="AC59" s="7"/>
    </row>
    <row r="60" spans="2:29">
      <c r="B60" s="302"/>
      <c r="C60" s="2369"/>
      <c r="D60" s="2370"/>
      <c r="E60" s="2370"/>
      <c r="F60" s="247"/>
      <c r="G60" s="209"/>
      <c r="H60" s="224"/>
      <c r="I60" s="224"/>
      <c r="J60" s="224"/>
      <c r="K60" s="224"/>
      <c r="L60" s="224"/>
      <c r="M60" s="169"/>
      <c r="N60" s="169"/>
      <c r="O60" s="169"/>
      <c r="P60" s="169"/>
      <c r="Q60" s="169"/>
      <c r="R60" s="169"/>
      <c r="S60" s="248"/>
      <c r="T60" s="303"/>
      <c r="U60" s="48"/>
      <c r="V60" s="48"/>
      <c r="W60" s="46"/>
      <c r="X60" s="7"/>
      <c r="Y60" s="7"/>
      <c r="Z60" s="7"/>
      <c r="AA60" s="7"/>
      <c r="AB60" s="7"/>
      <c r="AC60" s="7"/>
    </row>
    <row r="61" spans="2:29">
      <c r="B61" s="302"/>
      <c r="C61" s="245"/>
      <c r="D61" s="209"/>
      <c r="E61" s="209"/>
      <c r="F61" s="209"/>
      <c r="G61" s="209"/>
      <c r="H61" s="224"/>
      <c r="I61" s="224"/>
      <c r="J61" s="224"/>
      <c r="K61" s="224"/>
      <c r="L61" s="224"/>
      <c r="M61" s="224"/>
      <c r="N61" s="162"/>
      <c r="O61" s="162"/>
      <c r="P61" s="169"/>
      <c r="Q61" s="224"/>
      <c r="R61" s="224"/>
      <c r="S61" s="250"/>
      <c r="T61" s="303"/>
      <c r="U61" s="48"/>
      <c r="V61" s="48"/>
      <c r="W61" s="46"/>
      <c r="X61" s="7"/>
      <c r="Y61" s="7"/>
      <c r="Z61" s="7"/>
      <c r="AA61" s="7"/>
      <c r="AB61" s="7"/>
      <c r="AC61" s="7"/>
    </row>
    <row r="62" spans="2:29">
      <c r="B62" s="302"/>
      <c r="C62" s="306"/>
      <c r="D62" s="230"/>
      <c r="E62" s="230"/>
      <c r="F62" s="230"/>
      <c r="G62" s="230"/>
      <c r="H62" s="232"/>
      <c r="I62" s="232"/>
      <c r="J62" s="232"/>
      <c r="K62" s="232"/>
      <c r="L62" s="232"/>
      <c r="M62" s="230"/>
      <c r="N62" s="178"/>
      <c r="O62" s="178"/>
      <c r="P62" s="307"/>
      <c r="Q62" s="232"/>
      <c r="R62" s="232"/>
      <c r="S62" s="308"/>
      <c r="T62" s="303"/>
      <c r="U62" s="48"/>
      <c r="V62" s="48"/>
      <c r="W62" s="46"/>
      <c r="X62" s="7"/>
      <c r="Y62" s="7"/>
      <c r="Z62" s="7"/>
      <c r="AA62" s="7"/>
      <c r="AB62" s="7"/>
      <c r="AC62" s="7"/>
    </row>
    <row r="63" spans="2:29">
      <c r="B63" s="302"/>
      <c r="C63" s="249"/>
      <c r="D63" s="209"/>
      <c r="E63" s="209"/>
      <c r="F63" s="209"/>
      <c r="G63" s="209"/>
      <c r="H63" s="224"/>
      <c r="I63" s="224"/>
      <c r="J63" s="224"/>
      <c r="K63" s="224"/>
      <c r="L63" s="224"/>
      <c r="M63" s="162"/>
      <c r="N63" s="162"/>
      <c r="O63" s="162"/>
      <c r="P63" s="169"/>
      <c r="Q63" s="224"/>
      <c r="R63" s="224"/>
      <c r="S63" s="162"/>
      <c r="T63" s="303"/>
      <c r="U63" s="48"/>
      <c r="V63" s="48"/>
      <c r="W63" s="46"/>
      <c r="X63" s="7"/>
      <c r="Y63" s="7"/>
      <c r="Z63" s="7"/>
      <c r="AA63" s="7"/>
      <c r="AB63" s="7"/>
      <c r="AC63" s="7"/>
    </row>
    <row r="64" spans="2:29" ht="12.75" customHeight="1">
      <c r="B64" s="302"/>
      <c r="C64" s="2445" t="s">
        <v>247</v>
      </c>
      <c r="D64" s="2446"/>
      <c r="E64" s="2446"/>
      <c r="F64" s="2446"/>
      <c r="G64" s="2446"/>
      <c r="H64" s="2446"/>
      <c r="I64" s="2446"/>
      <c r="J64" s="2446"/>
      <c r="K64" s="242"/>
      <c r="L64" s="242"/>
      <c r="M64" s="157"/>
      <c r="N64" s="157"/>
      <c r="O64" s="157"/>
      <c r="P64" s="180"/>
      <c r="Q64" s="242"/>
      <c r="R64" s="242"/>
      <c r="S64" s="264"/>
      <c r="T64" s="303"/>
      <c r="U64" s="48"/>
      <c r="V64" s="48"/>
      <c r="W64" s="46"/>
      <c r="X64" s="7"/>
      <c r="Y64" s="7"/>
      <c r="Z64" s="7"/>
      <c r="AA64" s="7"/>
      <c r="AB64" s="7"/>
      <c r="AC64" s="7"/>
    </row>
    <row r="65" spans="2:29">
      <c r="B65" s="302"/>
      <c r="C65" s="245"/>
      <c r="D65" s="251"/>
      <c r="E65" s="251"/>
      <c r="F65" s="251"/>
      <c r="G65" s="251"/>
      <c r="H65" s="224"/>
      <c r="I65" s="224"/>
      <c r="J65" s="224"/>
      <c r="K65" s="224"/>
      <c r="L65" s="224"/>
      <c r="M65" s="169"/>
      <c r="N65" s="169"/>
      <c r="O65" s="169"/>
      <c r="P65" s="169"/>
      <c r="Q65" s="169"/>
      <c r="R65" s="169"/>
      <c r="S65" s="248"/>
      <c r="T65" s="303"/>
      <c r="U65" s="48"/>
      <c r="V65" s="48"/>
      <c r="W65" s="46"/>
      <c r="X65" s="7"/>
      <c r="Y65" s="7"/>
      <c r="Z65" s="7"/>
      <c r="AA65" s="7"/>
      <c r="AB65" s="7"/>
      <c r="AC65" s="7"/>
    </row>
    <row r="66" spans="2:29">
      <c r="B66" s="302"/>
      <c r="C66" s="245"/>
      <c r="D66" s="251"/>
      <c r="E66" s="251"/>
      <c r="F66" s="251"/>
      <c r="G66" s="251"/>
      <c r="H66" s="162"/>
      <c r="I66" s="162"/>
      <c r="J66" s="162"/>
      <c r="K66" s="224"/>
      <c r="L66" s="162"/>
      <c r="M66" s="169"/>
      <c r="N66" s="309" t="s">
        <v>248</v>
      </c>
      <c r="O66" s="169"/>
      <c r="P66" s="169"/>
      <c r="Q66" s="169"/>
      <c r="R66" s="169"/>
      <c r="S66" s="248"/>
      <c r="T66" s="303"/>
      <c r="U66" s="48"/>
      <c r="V66" s="48"/>
      <c r="W66" s="46"/>
      <c r="X66" s="7"/>
      <c r="Y66" s="7"/>
      <c r="Z66" s="7"/>
      <c r="AA66" s="7"/>
      <c r="AB66" s="7"/>
      <c r="AC66" s="7"/>
    </row>
    <row r="67" spans="2:29">
      <c r="B67" s="302"/>
      <c r="C67" s="161"/>
      <c r="D67" s="251"/>
      <c r="E67" s="251"/>
      <c r="F67" s="251"/>
      <c r="G67" s="251"/>
      <c r="H67" s="162"/>
      <c r="I67" s="162"/>
      <c r="J67" s="162"/>
      <c r="K67" s="224"/>
      <c r="L67" s="162"/>
      <c r="M67" s="169"/>
      <c r="N67" s="310" t="s">
        <v>249</v>
      </c>
      <c r="O67" s="169"/>
      <c r="P67" s="169"/>
      <c r="Q67" s="169"/>
      <c r="R67" s="169"/>
      <c r="S67" s="248"/>
      <c r="T67" s="303"/>
      <c r="U67" s="32"/>
      <c r="V67" s="32"/>
      <c r="W67" s="46"/>
      <c r="X67" s="7"/>
      <c r="Y67" s="7"/>
      <c r="Z67" s="7"/>
      <c r="AA67" s="7"/>
      <c r="AB67" s="7"/>
      <c r="AC67" s="7"/>
    </row>
    <row r="68" spans="2:29">
      <c r="B68" s="302"/>
      <c r="C68" s="252"/>
      <c r="D68" s="251"/>
      <c r="E68" s="251"/>
      <c r="F68" s="251"/>
      <c r="G68" s="209"/>
      <c r="H68" s="162"/>
      <c r="I68" s="162"/>
      <c r="J68" s="162"/>
      <c r="K68" s="224"/>
      <c r="L68" s="162"/>
      <c r="M68" s="169"/>
      <c r="N68" s="169"/>
      <c r="O68" s="169"/>
      <c r="P68" s="180"/>
      <c r="Q68" s="180"/>
      <c r="R68" s="180"/>
      <c r="S68" s="248"/>
      <c r="T68" s="303"/>
      <c r="U68" s="253"/>
      <c r="V68" s="253"/>
      <c r="W68" s="46"/>
      <c r="X68" s="7"/>
      <c r="Y68" s="7"/>
      <c r="Z68" s="7"/>
      <c r="AA68" s="7"/>
      <c r="AB68" s="7"/>
      <c r="AC68" s="7"/>
    </row>
    <row r="69" spans="2:29">
      <c r="B69" s="302"/>
      <c r="C69" s="254"/>
      <c r="D69" s="251"/>
      <c r="E69" s="251"/>
      <c r="F69" s="251"/>
      <c r="G69" s="162"/>
      <c r="H69" s="162"/>
      <c r="I69" s="162"/>
      <c r="J69" s="162"/>
      <c r="K69" s="162"/>
      <c r="L69" s="162"/>
      <c r="M69" s="169"/>
      <c r="N69" s="169"/>
      <c r="O69" s="169"/>
      <c r="P69" s="169"/>
      <c r="Q69" s="169"/>
      <c r="R69" s="169"/>
      <c r="S69" s="248"/>
      <c r="T69" s="303"/>
      <c r="U69" s="32"/>
      <c r="V69" s="32"/>
      <c r="W69" s="46"/>
      <c r="X69" s="7"/>
      <c r="Y69" s="7"/>
      <c r="Z69" s="7"/>
      <c r="AA69" s="7"/>
      <c r="AB69" s="7"/>
      <c r="AC69" s="7"/>
    </row>
    <row r="70" spans="2:29">
      <c r="B70" s="302"/>
      <c r="C70" s="161"/>
      <c r="D70" s="162"/>
      <c r="E70" s="162"/>
      <c r="F70" s="162"/>
      <c r="G70" s="162"/>
      <c r="H70" s="162"/>
      <c r="I70" s="162"/>
      <c r="J70" s="162"/>
      <c r="K70" s="162"/>
      <c r="L70" s="169"/>
      <c r="M70" s="169"/>
      <c r="N70" s="2444" t="s">
        <v>250</v>
      </c>
      <c r="O70" s="2444"/>
      <c r="P70" s="2444"/>
      <c r="Q70" s="2444"/>
      <c r="R70" s="2444"/>
      <c r="S70" s="248"/>
      <c r="T70" s="303"/>
      <c r="U70" s="7"/>
      <c r="V70" s="7"/>
      <c r="W70" s="7"/>
      <c r="X70" s="7"/>
      <c r="Y70" s="7"/>
      <c r="Z70" s="7"/>
      <c r="AA70" s="32"/>
      <c r="AB70" s="32"/>
      <c r="AC70" s="46"/>
    </row>
    <row r="71" spans="2:29">
      <c r="B71" s="302"/>
      <c r="C71" s="161"/>
      <c r="D71" s="162"/>
      <c r="E71" s="162"/>
      <c r="F71" s="163"/>
      <c r="G71" s="163"/>
      <c r="H71" s="163"/>
      <c r="I71" s="163"/>
      <c r="J71" s="163"/>
      <c r="K71" s="163"/>
      <c r="L71" s="163"/>
      <c r="M71" s="163"/>
      <c r="N71" s="2444"/>
      <c r="O71" s="2444"/>
      <c r="P71" s="2444"/>
      <c r="Q71" s="2444"/>
      <c r="R71" s="2444"/>
      <c r="S71" s="250"/>
      <c r="T71" s="303"/>
      <c r="U71" s="32"/>
      <c r="V71" s="32"/>
      <c r="W71" s="32"/>
      <c r="X71" s="46"/>
      <c r="Y71" s="7"/>
      <c r="Z71" s="7"/>
      <c r="AA71" s="7"/>
      <c r="AB71" s="7"/>
      <c r="AC71" s="7"/>
    </row>
    <row r="72" spans="2:29">
      <c r="B72" s="302"/>
      <c r="C72" s="161"/>
      <c r="D72" s="162"/>
      <c r="E72" s="163"/>
      <c r="F72" s="163"/>
      <c r="G72" s="163"/>
      <c r="H72" s="162"/>
      <c r="I72" s="162"/>
      <c r="J72" s="163"/>
      <c r="K72" s="163"/>
      <c r="L72" s="163"/>
      <c r="M72" s="162"/>
      <c r="N72" s="162"/>
      <c r="O72" s="163"/>
      <c r="P72" s="163"/>
      <c r="Q72" s="163"/>
      <c r="R72" s="163"/>
      <c r="S72" s="258"/>
      <c r="T72" s="303"/>
      <c r="U72" s="46"/>
      <c r="V72" s="7"/>
      <c r="W72" s="7"/>
      <c r="X72" s="7"/>
      <c r="Y72" s="7"/>
      <c r="Z72" s="7"/>
      <c r="AA72" s="7"/>
      <c r="AB72" s="7"/>
      <c r="AC72" s="7"/>
    </row>
    <row r="73" spans="2:29">
      <c r="B73" s="302"/>
      <c r="C73" s="161" t="s">
        <v>106</v>
      </c>
      <c r="D73" s="2441"/>
      <c r="E73" s="2441"/>
      <c r="F73" s="2441"/>
      <c r="G73" s="2441"/>
      <c r="H73" s="163" t="s">
        <v>251</v>
      </c>
      <c r="I73" s="2441"/>
      <c r="J73" s="2441"/>
      <c r="K73" s="2441"/>
      <c r="L73" s="163" t="s">
        <v>119</v>
      </c>
      <c r="M73" s="2441"/>
      <c r="N73" s="2441"/>
      <c r="O73" s="163" t="s">
        <v>185</v>
      </c>
      <c r="P73" s="2442"/>
      <c r="Q73" s="2442"/>
      <c r="R73" s="2442"/>
      <c r="S73" s="258"/>
      <c r="T73" s="303"/>
      <c r="U73" s="46"/>
      <c r="V73" s="7"/>
      <c r="W73" s="7"/>
      <c r="X73" s="7"/>
      <c r="Y73" s="7"/>
      <c r="Z73" s="7"/>
      <c r="AA73" s="7"/>
      <c r="AB73" s="7"/>
      <c r="AC73" s="7"/>
    </row>
    <row r="74" spans="2:29">
      <c r="B74" s="302"/>
      <c r="C74" s="161"/>
      <c r="D74" s="2377"/>
      <c r="E74" s="2377"/>
      <c r="F74" s="2377"/>
      <c r="G74" s="2377"/>
      <c r="H74" s="163"/>
      <c r="I74" s="2377"/>
      <c r="J74" s="2377"/>
      <c r="K74" s="2377"/>
      <c r="L74" s="163"/>
      <c r="M74" s="2377"/>
      <c r="N74" s="2377"/>
      <c r="O74" s="163"/>
      <c r="P74" s="2443"/>
      <c r="Q74" s="2443"/>
      <c r="R74" s="2443"/>
      <c r="S74" s="258"/>
      <c r="T74" s="303"/>
      <c r="U74" s="46"/>
      <c r="V74" s="7"/>
      <c r="W74" s="7"/>
      <c r="X74" s="7"/>
      <c r="Y74" s="7"/>
      <c r="Z74" s="7"/>
      <c r="AA74" s="7"/>
      <c r="AB74" s="7"/>
      <c r="AC74" s="7"/>
    </row>
    <row r="75" spans="2:29">
      <c r="B75" s="302"/>
      <c r="C75" s="2429" t="s">
        <v>252</v>
      </c>
      <c r="D75" s="2430"/>
      <c r="E75" s="2430"/>
      <c r="F75" s="2430"/>
      <c r="G75" s="2430"/>
      <c r="H75" s="2430"/>
      <c r="I75" s="2430"/>
      <c r="J75" s="2430"/>
      <c r="K75" s="2430"/>
      <c r="L75" s="2430"/>
      <c r="M75" s="2430"/>
      <c r="N75" s="2430"/>
      <c r="O75" s="2430"/>
      <c r="P75" s="2430"/>
      <c r="Q75" s="2430"/>
      <c r="R75" s="2430"/>
      <c r="S75" s="2431"/>
      <c r="T75" s="303"/>
      <c r="U75" s="52"/>
      <c r="V75" s="52"/>
      <c r="W75" s="52"/>
      <c r="X75" s="52"/>
      <c r="Y75" s="52"/>
      <c r="Z75" s="52"/>
      <c r="AA75" s="52"/>
      <c r="AB75" s="32"/>
      <c r="AC75" s="31"/>
    </row>
    <row r="76" spans="2:29">
      <c r="B76" s="302"/>
      <c r="C76" s="263"/>
      <c r="D76" s="263"/>
      <c r="E76" s="263"/>
      <c r="F76" s="263"/>
      <c r="G76" s="263"/>
      <c r="H76" s="263"/>
      <c r="I76" s="263"/>
      <c r="J76" s="263"/>
      <c r="K76" s="263"/>
      <c r="L76" s="263"/>
      <c r="M76" s="263"/>
      <c r="N76" s="263"/>
      <c r="O76" s="263"/>
      <c r="P76" s="263"/>
      <c r="Q76" s="263"/>
      <c r="R76" s="263"/>
      <c r="S76" s="263"/>
      <c r="T76" s="303"/>
      <c r="U76" s="44"/>
      <c r="V76" s="44"/>
      <c r="W76" s="44"/>
      <c r="X76" s="44"/>
      <c r="Y76" s="44"/>
      <c r="Z76" s="44"/>
      <c r="AA76" s="44"/>
      <c r="AB76" s="32"/>
      <c r="AC76" s="31"/>
    </row>
    <row r="77" spans="2:29" ht="12.75" customHeight="1">
      <c r="B77" s="302"/>
      <c r="C77" s="2432" t="s">
        <v>253</v>
      </c>
      <c r="D77" s="2433"/>
      <c r="E77" s="2433"/>
      <c r="F77" s="2433"/>
      <c r="G77" s="2433"/>
      <c r="H77" s="2433"/>
      <c r="I77" s="2433"/>
      <c r="J77" s="2433"/>
      <c r="K77" s="2433"/>
      <c r="L77" s="2433"/>
      <c r="M77" s="2433"/>
      <c r="N77" s="2433"/>
      <c r="O77" s="2433"/>
      <c r="P77" s="2433"/>
      <c r="Q77" s="2433"/>
      <c r="R77" s="2433"/>
      <c r="S77" s="2434"/>
      <c r="T77" s="303"/>
      <c r="U77" s="32"/>
      <c r="V77" s="32"/>
      <c r="W77" s="32"/>
      <c r="X77" s="32"/>
      <c r="Y77" s="32"/>
      <c r="Z77" s="32"/>
      <c r="AA77" s="32"/>
      <c r="AB77" s="32"/>
      <c r="AC77" s="46"/>
    </row>
    <row r="78" spans="2:29">
      <c r="B78" s="302"/>
      <c r="C78" s="2435"/>
      <c r="D78" s="2436"/>
      <c r="E78" s="2436"/>
      <c r="F78" s="2436"/>
      <c r="G78" s="2436"/>
      <c r="H78" s="2436"/>
      <c r="I78" s="2436"/>
      <c r="J78" s="2436"/>
      <c r="K78" s="2436"/>
      <c r="L78" s="2436"/>
      <c r="M78" s="2436"/>
      <c r="N78" s="2436"/>
      <c r="O78" s="2436"/>
      <c r="P78" s="2436"/>
      <c r="Q78" s="2436"/>
      <c r="R78" s="2436"/>
      <c r="S78" s="2437"/>
      <c r="T78" s="303"/>
      <c r="U78" s="253"/>
      <c r="V78" s="53"/>
      <c r="W78" s="53"/>
      <c r="X78" s="53"/>
      <c r="Y78" s="53"/>
      <c r="Z78" s="53"/>
      <c r="AA78" s="46"/>
      <c r="AB78" s="7"/>
      <c r="AC78" s="7"/>
    </row>
    <row r="79" spans="2:29">
      <c r="B79" s="302"/>
      <c r="C79" s="2438"/>
      <c r="D79" s="2439"/>
      <c r="E79" s="2439"/>
      <c r="F79" s="2439"/>
      <c r="G79" s="2439"/>
      <c r="H79" s="2439"/>
      <c r="I79" s="2439"/>
      <c r="J79" s="2439"/>
      <c r="K79" s="2439"/>
      <c r="L79" s="2439"/>
      <c r="M79" s="2439"/>
      <c r="N79" s="2439"/>
      <c r="O79" s="2439"/>
      <c r="P79" s="2439"/>
      <c r="Q79" s="2439"/>
      <c r="R79" s="2439"/>
      <c r="S79" s="2440"/>
      <c r="T79" s="303"/>
      <c r="U79" s="270"/>
      <c r="V79" s="270"/>
      <c r="W79" s="270"/>
      <c r="X79" s="270"/>
      <c r="Y79" s="270"/>
      <c r="Z79" s="270"/>
      <c r="AA79" s="270"/>
      <c r="AB79" s="270"/>
      <c r="AC79" s="46"/>
    </row>
    <row r="80" spans="2:29" ht="13.5" thickBot="1">
      <c r="B80" s="311"/>
      <c r="C80" s="201"/>
      <c r="D80" s="201"/>
      <c r="E80" s="201"/>
      <c r="F80" s="201"/>
      <c r="G80" s="201"/>
      <c r="H80" s="201"/>
      <c r="I80" s="201"/>
      <c r="J80" s="201"/>
      <c r="K80" s="201"/>
      <c r="L80" s="201"/>
      <c r="M80" s="201"/>
      <c r="N80" s="201"/>
      <c r="O80" s="201"/>
      <c r="P80" s="201"/>
      <c r="Q80" s="201"/>
      <c r="R80" s="201"/>
      <c r="S80" s="201"/>
      <c r="T80" s="303"/>
      <c r="U80" s="227"/>
      <c r="V80" s="227"/>
      <c r="W80" s="227"/>
      <c r="X80" s="227"/>
      <c r="Y80" s="227"/>
      <c r="Z80" s="227"/>
      <c r="AA80" s="227"/>
      <c r="AB80" s="227"/>
      <c r="AC80" s="7"/>
    </row>
    <row r="81" spans="2:29" ht="12.75" customHeight="1">
      <c r="B81" s="2328" t="s">
        <v>89</v>
      </c>
      <c r="C81" s="2329"/>
      <c r="D81" s="2329"/>
      <c r="E81" s="2329"/>
      <c r="F81" s="2329"/>
      <c r="G81" s="2329"/>
      <c r="H81" s="2329"/>
      <c r="I81" s="2329"/>
      <c r="J81" s="2329"/>
      <c r="K81" s="2329"/>
      <c r="L81" s="2329"/>
      <c r="M81" s="2329"/>
      <c r="N81" s="2329"/>
      <c r="O81" s="2329"/>
      <c r="P81" s="2329"/>
      <c r="Q81" s="2329"/>
      <c r="R81" s="2329"/>
      <c r="S81" s="2329"/>
      <c r="T81" s="2330"/>
      <c r="U81" s="7"/>
      <c r="V81" s="7"/>
      <c r="W81" s="7"/>
      <c r="X81" s="7"/>
      <c r="Y81" s="7"/>
      <c r="Z81" s="7"/>
      <c r="AA81" s="7"/>
      <c r="AB81" s="7"/>
      <c r="AC81" s="7"/>
    </row>
    <row r="82" spans="2:29" ht="15" customHeight="1" thickBot="1">
      <c r="B82" s="2331"/>
      <c r="C82" s="2332"/>
      <c r="D82" s="2332"/>
      <c r="E82" s="2332"/>
      <c r="F82" s="2332"/>
      <c r="G82" s="2332"/>
      <c r="H82" s="2332"/>
      <c r="I82" s="2332"/>
      <c r="J82" s="2332"/>
      <c r="K82" s="2332"/>
      <c r="L82" s="2332"/>
      <c r="M82" s="2332"/>
      <c r="N82" s="2332"/>
      <c r="O82" s="2332"/>
      <c r="P82" s="2332"/>
      <c r="Q82" s="2332"/>
      <c r="R82" s="2332"/>
      <c r="S82" s="2332"/>
      <c r="T82" s="2333"/>
    </row>
    <row r="83" spans="2:29">
      <c r="C83" s="273"/>
      <c r="D83" s="273"/>
      <c r="E83" s="273"/>
      <c r="F83" s="273"/>
      <c r="G83" s="273"/>
      <c r="H83" s="273"/>
      <c r="I83" s="273"/>
      <c r="J83" s="273"/>
      <c r="K83" s="273"/>
      <c r="L83" s="273"/>
      <c r="M83" s="273"/>
      <c r="N83" s="273"/>
      <c r="O83" s="273"/>
      <c r="P83" s="273"/>
      <c r="Q83" s="273"/>
      <c r="R83" s="273"/>
      <c r="S83" s="169"/>
      <c r="T83" s="273"/>
    </row>
    <row r="84" spans="2:29">
      <c r="C84" s="273"/>
      <c r="D84" s="273"/>
      <c r="E84" s="273"/>
      <c r="F84" s="273"/>
      <c r="G84" s="273"/>
      <c r="H84" s="273"/>
      <c r="I84" s="273"/>
      <c r="J84" s="273"/>
      <c r="K84" s="273"/>
      <c r="L84" s="273"/>
      <c r="M84" s="273"/>
      <c r="N84" s="273"/>
      <c r="O84" s="273"/>
      <c r="P84" s="273"/>
      <c r="Q84" s="273"/>
      <c r="R84" s="273"/>
      <c r="S84" s="169"/>
      <c r="T84" s="273"/>
    </row>
    <row r="85" spans="2:29">
      <c r="C85" s="273"/>
      <c r="D85" s="273"/>
      <c r="E85" s="273"/>
      <c r="F85" s="273"/>
      <c r="G85" s="273"/>
      <c r="H85" s="273"/>
      <c r="I85" s="273"/>
      <c r="J85" s="273"/>
      <c r="K85" s="273"/>
      <c r="L85" s="273"/>
      <c r="M85" s="273"/>
      <c r="N85" s="273"/>
      <c r="O85" s="273"/>
      <c r="P85" s="273"/>
      <c r="Q85" s="273"/>
      <c r="R85" s="273"/>
      <c r="S85" s="169"/>
      <c r="T85" s="273"/>
    </row>
    <row r="86" spans="2:29">
      <c r="C86" s="273"/>
      <c r="D86" s="273"/>
      <c r="E86" s="273"/>
      <c r="F86" s="273"/>
      <c r="G86" s="273"/>
      <c r="H86" s="273"/>
      <c r="I86" s="273"/>
      <c r="J86" s="273"/>
      <c r="K86" s="273"/>
      <c r="L86" s="273"/>
      <c r="M86" s="273"/>
      <c r="N86" s="273"/>
      <c r="O86" s="273"/>
      <c r="P86" s="273"/>
      <c r="Q86" s="273"/>
      <c r="R86" s="273"/>
      <c r="S86" s="273"/>
      <c r="T86" s="273"/>
    </row>
  </sheetData>
  <mergeCells count="50">
    <mergeCell ref="C4:S4"/>
    <mergeCell ref="C6:S6"/>
    <mergeCell ref="E7:F7"/>
    <mergeCell ref="J7:L7"/>
    <mergeCell ref="N7:O8"/>
    <mergeCell ref="P7:S8"/>
    <mergeCell ref="E8:F8"/>
    <mergeCell ref="J8:L8"/>
    <mergeCell ref="E9:F9"/>
    <mergeCell ref="J9:L9"/>
    <mergeCell ref="N9:O10"/>
    <mergeCell ref="P9:S10"/>
    <mergeCell ref="E10:F10"/>
    <mergeCell ref="J10:L10"/>
    <mergeCell ref="C29:G29"/>
    <mergeCell ref="E11:F11"/>
    <mergeCell ref="E12:F12"/>
    <mergeCell ref="J12:M12"/>
    <mergeCell ref="N12:O12"/>
    <mergeCell ref="C16:G16"/>
    <mergeCell ref="C18:G18"/>
    <mergeCell ref="F24:J24"/>
    <mergeCell ref="C25:G25"/>
    <mergeCell ref="C26:Q28"/>
    <mergeCell ref="Q12:S12"/>
    <mergeCell ref="E13:F13"/>
    <mergeCell ref="J13:L13"/>
    <mergeCell ref="N70:R71"/>
    <mergeCell ref="C30:Q32"/>
    <mergeCell ref="C33:G33"/>
    <mergeCell ref="C34:Q36"/>
    <mergeCell ref="C37:G37"/>
    <mergeCell ref="C38:Q40"/>
    <mergeCell ref="C41:G41"/>
    <mergeCell ref="C46:Q48"/>
    <mergeCell ref="E50:H50"/>
    <mergeCell ref="C54:G54"/>
    <mergeCell ref="C60:E60"/>
    <mergeCell ref="C64:J64"/>
    <mergeCell ref="C75:S75"/>
    <mergeCell ref="C77:S79"/>
    <mergeCell ref="B81:T82"/>
    <mergeCell ref="D73:G73"/>
    <mergeCell ref="I73:K73"/>
    <mergeCell ref="M73:N73"/>
    <mergeCell ref="P73:R73"/>
    <mergeCell ref="D74:G74"/>
    <mergeCell ref="I74:K74"/>
    <mergeCell ref="M74:N74"/>
    <mergeCell ref="P74:R74"/>
  </mergeCells>
  <hyperlinks>
    <hyperlink ref="V5" location="'Attachment index 22.12.16'!A1" display="Index" xr:uid="{00000000-0004-0000-0500-000000000000}"/>
  </hyperlinks>
  <pageMargins left="0" right="0" top="0" bottom="0" header="0" footer="0"/>
  <pageSetup scale="75"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locked="0" defaultSize="0" autoFill="0" autoLine="0" autoPict="0">
                <anchor moveWithCells="1">
                  <from>
                    <xdr:col>13</xdr:col>
                    <xdr:colOff>238125</xdr:colOff>
                    <xdr:row>10</xdr:row>
                    <xdr:rowOff>123825</xdr:rowOff>
                  </from>
                  <to>
                    <xdr:col>14</xdr:col>
                    <xdr:colOff>38100</xdr:colOff>
                    <xdr:row>12</xdr:row>
                    <xdr:rowOff>66675</xdr:rowOff>
                  </to>
                </anchor>
              </controlPr>
            </control>
          </mc:Choice>
        </mc:AlternateContent>
        <mc:AlternateContent xmlns:mc="http://schemas.openxmlformats.org/markup-compatibility/2006">
          <mc:Choice Requires="x14">
            <control shapeId="11266" r:id="rId5" name="Option Button 2">
              <controlPr locked="0" defaultSize="0" autoFill="0" autoLine="0" autoPict="0">
                <anchor moveWithCells="1">
                  <from>
                    <xdr:col>16</xdr:col>
                    <xdr:colOff>266700</xdr:colOff>
                    <xdr:row>10</xdr:row>
                    <xdr:rowOff>123825</xdr:rowOff>
                  </from>
                  <to>
                    <xdr:col>17</xdr:col>
                    <xdr:colOff>66675</xdr:colOff>
                    <xdr:row>12</xdr:row>
                    <xdr:rowOff>66675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sizeWithCells="1">
                  <from>
                    <xdr:col>2</xdr:col>
                    <xdr:colOff>123825</xdr:colOff>
                    <xdr:row>19</xdr:row>
                    <xdr:rowOff>66675</xdr:rowOff>
                  </from>
                  <to>
                    <xdr:col>2</xdr:col>
                    <xdr:colOff>428625</xdr:colOff>
                    <xdr:row>20</xdr:row>
                    <xdr:rowOff>123825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sizeWithCells="1">
                  <from>
                    <xdr:col>2</xdr:col>
                    <xdr:colOff>123825</xdr:colOff>
                    <xdr:row>21</xdr:row>
                    <xdr:rowOff>152400</xdr:rowOff>
                  </from>
                  <to>
                    <xdr:col>2</xdr:col>
                    <xdr:colOff>428625</xdr:colOff>
                    <xdr:row>23</xdr:row>
                    <xdr:rowOff>38100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sizeWithCells="1">
                  <from>
                    <xdr:col>5</xdr:col>
                    <xdr:colOff>66675</xdr:colOff>
                    <xdr:row>19</xdr:row>
                    <xdr:rowOff>66675</xdr:rowOff>
                  </from>
                  <to>
                    <xdr:col>5</xdr:col>
                    <xdr:colOff>371475</xdr:colOff>
                    <xdr:row>20</xdr:row>
                    <xdr:rowOff>123825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sizeWithCells="1">
                  <from>
                    <xdr:col>5</xdr:col>
                    <xdr:colOff>66675</xdr:colOff>
                    <xdr:row>20</xdr:row>
                    <xdr:rowOff>142875</xdr:rowOff>
                  </from>
                  <to>
                    <xdr:col>5</xdr:col>
                    <xdr:colOff>371475</xdr:colOff>
                    <xdr:row>22</xdr:row>
                    <xdr:rowOff>28575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sizeWithCells="1">
                  <from>
                    <xdr:col>5</xdr:col>
                    <xdr:colOff>66675</xdr:colOff>
                    <xdr:row>22</xdr:row>
                    <xdr:rowOff>38100</xdr:rowOff>
                  </from>
                  <to>
                    <xdr:col>5</xdr:col>
                    <xdr:colOff>371475</xdr:colOff>
                    <xdr:row>23</xdr:row>
                    <xdr:rowOff>85725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sizeWithCells="1">
                  <from>
                    <xdr:col>8</xdr:col>
                    <xdr:colOff>57150</xdr:colOff>
                    <xdr:row>19</xdr:row>
                    <xdr:rowOff>66675</xdr:rowOff>
                  </from>
                  <to>
                    <xdr:col>8</xdr:col>
                    <xdr:colOff>361950</xdr:colOff>
                    <xdr:row>20</xdr:row>
                    <xdr:rowOff>123825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sizeWithCells="1">
                  <from>
                    <xdr:col>8</xdr:col>
                    <xdr:colOff>57150</xdr:colOff>
                    <xdr:row>20</xdr:row>
                    <xdr:rowOff>142875</xdr:rowOff>
                  </from>
                  <to>
                    <xdr:col>8</xdr:col>
                    <xdr:colOff>361950</xdr:colOff>
                    <xdr:row>22</xdr:row>
                    <xdr:rowOff>28575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sizeWithCells="1">
                  <from>
                    <xdr:col>8</xdr:col>
                    <xdr:colOff>57150</xdr:colOff>
                    <xdr:row>22</xdr:row>
                    <xdr:rowOff>38100</xdr:rowOff>
                  </from>
                  <to>
                    <xdr:col>8</xdr:col>
                    <xdr:colOff>361950</xdr:colOff>
                    <xdr:row>23</xdr:row>
                    <xdr:rowOff>85725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sizeWithCells="1">
                  <from>
                    <xdr:col>12</xdr:col>
                    <xdr:colOff>457200</xdr:colOff>
                    <xdr:row>19</xdr:row>
                    <xdr:rowOff>47625</xdr:rowOff>
                  </from>
                  <to>
                    <xdr:col>13</xdr:col>
                    <xdr:colOff>247650</xdr:colOff>
                    <xdr:row>20</xdr:row>
                    <xdr:rowOff>95250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sizeWithCells="1">
                  <from>
                    <xdr:col>2</xdr:col>
                    <xdr:colOff>219075</xdr:colOff>
                    <xdr:row>55</xdr:row>
                    <xdr:rowOff>0</xdr:rowOff>
                  </from>
                  <to>
                    <xdr:col>3</xdr:col>
                    <xdr:colOff>9525</xdr:colOff>
                    <xdr:row>56</xdr:row>
                    <xdr:rowOff>57150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sizeWithCells="1">
                  <from>
                    <xdr:col>2</xdr:col>
                    <xdr:colOff>219075</xdr:colOff>
                    <xdr:row>56</xdr:row>
                    <xdr:rowOff>76200</xdr:rowOff>
                  </from>
                  <to>
                    <xdr:col>3</xdr:col>
                    <xdr:colOff>9525</xdr:colOff>
                    <xdr:row>57</xdr:row>
                    <xdr:rowOff>123825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sizeWithCells="1">
                  <from>
                    <xdr:col>2</xdr:col>
                    <xdr:colOff>219075</xdr:colOff>
                    <xdr:row>57</xdr:row>
                    <xdr:rowOff>133350</xdr:rowOff>
                  </from>
                  <to>
                    <xdr:col>3</xdr:col>
                    <xdr:colOff>9525</xdr:colOff>
                    <xdr:row>59</xdr:row>
                    <xdr:rowOff>19050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sizeWithCells="1">
                  <from>
                    <xdr:col>3</xdr:col>
                    <xdr:colOff>0</xdr:colOff>
                    <xdr:row>66</xdr:row>
                    <xdr:rowOff>0</xdr:rowOff>
                  </from>
                  <to>
                    <xdr:col>3</xdr:col>
                    <xdr:colOff>304800</xdr:colOff>
                    <xdr:row>69</xdr:row>
                    <xdr:rowOff>66675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sizeWithCells="1">
                  <from>
                    <xdr:col>7</xdr:col>
                    <xdr:colOff>409575</xdr:colOff>
                    <xdr:row>65</xdr:row>
                    <xdr:rowOff>133350</xdr:rowOff>
                  </from>
                  <to>
                    <xdr:col>8</xdr:col>
                    <xdr:colOff>171450</xdr:colOff>
                    <xdr:row>69</xdr:row>
                    <xdr:rowOff>133350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sizeWithCells="1">
                  <from>
                    <xdr:col>12</xdr:col>
                    <xdr:colOff>304800</xdr:colOff>
                    <xdr:row>67</xdr:row>
                    <xdr:rowOff>95250</xdr:rowOff>
                  </from>
                  <to>
                    <xdr:col>13</xdr:col>
                    <xdr:colOff>104775</xdr:colOff>
                    <xdr:row>68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7F282-3FF1-4FF1-B0CE-88F65E002670}">
  <sheetPr>
    <tabColor rgb="FF0070C0"/>
    <pageSetUpPr fitToPage="1"/>
  </sheetPr>
  <dimension ref="A1:K49"/>
  <sheetViews>
    <sheetView showGridLines="0" zoomScale="115" zoomScaleNormal="115" workbookViewId="0"/>
  </sheetViews>
  <sheetFormatPr baseColWidth="10" defaultColWidth="9.140625" defaultRowHeight="12.75"/>
  <cols>
    <col min="1" max="1" width="24" style="8" customWidth="1"/>
    <col min="2" max="2" width="11.7109375" style="8" customWidth="1"/>
    <col min="3" max="3" width="9.140625" style="8"/>
    <col min="4" max="4" width="9.5703125" style="8" customWidth="1"/>
    <col min="5" max="5" width="8.85546875" style="8" customWidth="1"/>
    <col min="6" max="6" width="10.28515625" style="8" customWidth="1"/>
    <col min="7" max="7" width="9.140625" style="8"/>
    <col min="8" max="8" width="13.140625" style="8" customWidth="1"/>
    <col min="9" max="9" width="18.7109375" style="8" customWidth="1"/>
    <col min="10" max="10" width="9.140625" style="8"/>
    <col min="11" max="11" width="10.5703125" style="8" customWidth="1"/>
    <col min="12" max="255" width="9.140625" style="8"/>
    <col min="256" max="256" width="24" style="8" customWidth="1"/>
    <col min="257" max="257" width="11.7109375" style="8" customWidth="1"/>
    <col min="258" max="258" width="9.140625" style="8"/>
    <col min="259" max="259" width="9.5703125" style="8" customWidth="1"/>
    <col min="260" max="260" width="8.85546875" style="8" customWidth="1"/>
    <col min="261" max="261" width="10.28515625" style="8" customWidth="1"/>
    <col min="262" max="262" width="9.140625" style="8"/>
    <col min="263" max="263" width="13.140625" style="8" customWidth="1"/>
    <col min="264" max="264" width="12.7109375" style="8" customWidth="1"/>
    <col min="265" max="265" width="9.140625" style="8"/>
    <col min="266" max="266" width="10.5703125" style="8" customWidth="1"/>
    <col min="267" max="267" width="4.28515625" style="8" customWidth="1"/>
    <col min="268" max="511" width="9.140625" style="8"/>
    <col min="512" max="512" width="24" style="8" customWidth="1"/>
    <col min="513" max="513" width="11.7109375" style="8" customWidth="1"/>
    <col min="514" max="514" width="9.140625" style="8"/>
    <col min="515" max="515" width="9.5703125" style="8" customWidth="1"/>
    <col min="516" max="516" width="8.85546875" style="8" customWidth="1"/>
    <col min="517" max="517" width="10.28515625" style="8" customWidth="1"/>
    <col min="518" max="518" width="9.140625" style="8"/>
    <col min="519" max="519" width="13.140625" style="8" customWidth="1"/>
    <col min="520" max="520" width="12.7109375" style="8" customWidth="1"/>
    <col min="521" max="521" width="9.140625" style="8"/>
    <col min="522" max="522" width="10.5703125" style="8" customWidth="1"/>
    <col min="523" max="523" width="4.28515625" style="8" customWidth="1"/>
    <col min="524" max="767" width="9.140625" style="8"/>
    <col min="768" max="768" width="24" style="8" customWidth="1"/>
    <col min="769" max="769" width="11.7109375" style="8" customWidth="1"/>
    <col min="770" max="770" width="9.140625" style="8"/>
    <col min="771" max="771" width="9.5703125" style="8" customWidth="1"/>
    <col min="772" max="772" width="8.85546875" style="8" customWidth="1"/>
    <col min="773" max="773" width="10.28515625" style="8" customWidth="1"/>
    <col min="774" max="774" width="9.140625" style="8"/>
    <col min="775" max="775" width="13.140625" style="8" customWidth="1"/>
    <col min="776" max="776" width="12.7109375" style="8" customWidth="1"/>
    <col min="777" max="777" width="9.140625" style="8"/>
    <col min="778" max="778" width="10.5703125" style="8" customWidth="1"/>
    <col min="779" max="779" width="4.28515625" style="8" customWidth="1"/>
    <col min="780" max="1023" width="9.140625" style="8"/>
    <col min="1024" max="1024" width="24" style="8" customWidth="1"/>
    <col min="1025" max="1025" width="11.7109375" style="8" customWidth="1"/>
    <col min="1026" max="1026" width="9.140625" style="8"/>
    <col min="1027" max="1027" width="9.5703125" style="8" customWidth="1"/>
    <col min="1028" max="1028" width="8.85546875" style="8" customWidth="1"/>
    <col min="1029" max="1029" width="10.28515625" style="8" customWidth="1"/>
    <col min="1030" max="1030" width="9.140625" style="8"/>
    <col min="1031" max="1031" width="13.140625" style="8" customWidth="1"/>
    <col min="1032" max="1032" width="12.7109375" style="8" customWidth="1"/>
    <col min="1033" max="1033" width="9.140625" style="8"/>
    <col min="1034" max="1034" width="10.5703125" style="8" customWidth="1"/>
    <col min="1035" max="1035" width="4.28515625" style="8" customWidth="1"/>
    <col min="1036" max="1279" width="9.140625" style="8"/>
    <col min="1280" max="1280" width="24" style="8" customWidth="1"/>
    <col min="1281" max="1281" width="11.7109375" style="8" customWidth="1"/>
    <col min="1282" max="1282" width="9.140625" style="8"/>
    <col min="1283" max="1283" width="9.5703125" style="8" customWidth="1"/>
    <col min="1284" max="1284" width="8.85546875" style="8" customWidth="1"/>
    <col min="1285" max="1285" width="10.28515625" style="8" customWidth="1"/>
    <col min="1286" max="1286" width="9.140625" style="8"/>
    <col min="1287" max="1287" width="13.140625" style="8" customWidth="1"/>
    <col min="1288" max="1288" width="12.7109375" style="8" customWidth="1"/>
    <col min="1289" max="1289" width="9.140625" style="8"/>
    <col min="1290" max="1290" width="10.5703125" style="8" customWidth="1"/>
    <col min="1291" max="1291" width="4.28515625" style="8" customWidth="1"/>
    <col min="1292" max="1535" width="9.140625" style="8"/>
    <col min="1536" max="1536" width="24" style="8" customWidth="1"/>
    <col min="1537" max="1537" width="11.7109375" style="8" customWidth="1"/>
    <col min="1538" max="1538" width="9.140625" style="8"/>
    <col min="1539" max="1539" width="9.5703125" style="8" customWidth="1"/>
    <col min="1540" max="1540" width="8.85546875" style="8" customWidth="1"/>
    <col min="1541" max="1541" width="10.28515625" style="8" customWidth="1"/>
    <col min="1542" max="1542" width="9.140625" style="8"/>
    <col min="1543" max="1543" width="13.140625" style="8" customWidth="1"/>
    <col min="1544" max="1544" width="12.7109375" style="8" customWidth="1"/>
    <col min="1545" max="1545" width="9.140625" style="8"/>
    <col min="1546" max="1546" width="10.5703125" style="8" customWidth="1"/>
    <col min="1547" max="1547" width="4.28515625" style="8" customWidth="1"/>
    <col min="1548" max="1791" width="9.140625" style="8"/>
    <col min="1792" max="1792" width="24" style="8" customWidth="1"/>
    <col min="1793" max="1793" width="11.7109375" style="8" customWidth="1"/>
    <col min="1794" max="1794" width="9.140625" style="8"/>
    <col min="1795" max="1795" width="9.5703125" style="8" customWidth="1"/>
    <col min="1796" max="1796" width="8.85546875" style="8" customWidth="1"/>
    <col min="1797" max="1797" width="10.28515625" style="8" customWidth="1"/>
    <col min="1798" max="1798" width="9.140625" style="8"/>
    <col min="1799" max="1799" width="13.140625" style="8" customWidth="1"/>
    <col min="1800" max="1800" width="12.7109375" style="8" customWidth="1"/>
    <col min="1801" max="1801" width="9.140625" style="8"/>
    <col min="1802" max="1802" width="10.5703125" style="8" customWidth="1"/>
    <col min="1803" max="1803" width="4.28515625" style="8" customWidth="1"/>
    <col min="1804" max="2047" width="9.140625" style="8"/>
    <col min="2048" max="2048" width="24" style="8" customWidth="1"/>
    <col min="2049" max="2049" width="11.7109375" style="8" customWidth="1"/>
    <col min="2050" max="2050" width="9.140625" style="8"/>
    <col min="2051" max="2051" width="9.5703125" style="8" customWidth="1"/>
    <col min="2052" max="2052" width="8.85546875" style="8" customWidth="1"/>
    <col min="2053" max="2053" width="10.28515625" style="8" customWidth="1"/>
    <col min="2054" max="2054" width="9.140625" style="8"/>
    <col min="2055" max="2055" width="13.140625" style="8" customWidth="1"/>
    <col min="2056" max="2056" width="12.7109375" style="8" customWidth="1"/>
    <col min="2057" max="2057" width="9.140625" style="8"/>
    <col min="2058" max="2058" width="10.5703125" style="8" customWidth="1"/>
    <col min="2059" max="2059" width="4.28515625" style="8" customWidth="1"/>
    <col min="2060" max="2303" width="9.140625" style="8"/>
    <col min="2304" max="2304" width="24" style="8" customWidth="1"/>
    <col min="2305" max="2305" width="11.7109375" style="8" customWidth="1"/>
    <col min="2306" max="2306" width="9.140625" style="8"/>
    <col min="2307" max="2307" width="9.5703125" style="8" customWidth="1"/>
    <col min="2308" max="2308" width="8.85546875" style="8" customWidth="1"/>
    <col min="2309" max="2309" width="10.28515625" style="8" customWidth="1"/>
    <col min="2310" max="2310" width="9.140625" style="8"/>
    <col min="2311" max="2311" width="13.140625" style="8" customWidth="1"/>
    <col min="2312" max="2312" width="12.7109375" style="8" customWidth="1"/>
    <col min="2313" max="2313" width="9.140625" style="8"/>
    <col min="2314" max="2314" width="10.5703125" style="8" customWidth="1"/>
    <col min="2315" max="2315" width="4.28515625" style="8" customWidth="1"/>
    <col min="2316" max="2559" width="9.140625" style="8"/>
    <col min="2560" max="2560" width="24" style="8" customWidth="1"/>
    <col min="2561" max="2561" width="11.7109375" style="8" customWidth="1"/>
    <col min="2562" max="2562" width="9.140625" style="8"/>
    <col min="2563" max="2563" width="9.5703125" style="8" customWidth="1"/>
    <col min="2564" max="2564" width="8.85546875" style="8" customWidth="1"/>
    <col min="2565" max="2565" width="10.28515625" style="8" customWidth="1"/>
    <col min="2566" max="2566" width="9.140625" style="8"/>
    <col min="2567" max="2567" width="13.140625" style="8" customWidth="1"/>
    <col min="2568" max="2568" width="12.7109375" style="8" customWidth="1"/>
    <col min="2569" max="2569" width="9.140625" style="8"/>
    <col min="2570" max="2570" width="10.5703125" style="8" customWidth="1"/>
    <col min="2571" max="2571" width="4.28515625" style="8" customWidth="1"/>
    <col min="2572" max="2815" width="9.140625" style="8"/>
    <col min="2816" max="2816" width="24" style="8" customWidth="1"/>
    <col min="2817" max="2817" width="11.7109375" style="8" customWidth="1"/>
    <col min="2818" max="2818" width="9.140625" style="8"/>
    <col min="2819" max="2819" width="9.5703125" style="8" customWidth="1"/>
    <col min="2820" max="2820" width="8.85546875" style="8" customWidth="1"/>
    <col min="2821" max="2821" width="10.28515625" style="8" customWidth="1"/>
    <col min="2822" max="2822" width="9.140625" style="8"/>
    <col min="2823" max="2823" width="13.140625" style="8" customWidth="1"/>
    <col min="2824" max="2824" width="12.7109375" style="8" customWidth="1"/>
    <col min="2825" max="2825" width="9.140625" style="8"/>
    <col min="2826" max="2826" width="10.5703125" style="8" customWidth="1"/>
    <col min="2827" max="2827" width="4.28515625" style="8" customWidth="1"/>
    <col min="2828" max="3071" width="9.140625" style="8"/>
    <col min="3072" max="3072" width="24" style="8" customWidth="1"/>
    <col min="3073" max="3073" width="11.7109375" style="8" customWidth="1"/>
    <col min="3074" max="3074" width="9.140625" style="8"/>
    <col min="3075" max="3075" width="9.5703125" style="8" customWidth="1"/>
    <col min="3076" max="3076" width="8.85546875" style="8" customWidth="1"/>
    <col min="3077" max="3077" width="10.28515625" style="8" customWidth="1"/>
    <col min="3078" max="3078" width="9.140625" style="8"/>
    <col min="3079" max="3079" width="13.140625" style="8" customWidth="1"/>
    <col min="3080" max="3080" width="12.7109375" style="8" customWidth="1"/>
    <col min="3081" max="3081" width="9.140625" style="8"/>
    <col min="3082" max="3082" width="10.5703125" style="8" customWidth="1"/>
    <col min="3083" max="3083" width="4.28515625" style="8" customWidth="1"/>
    <col min="3084" max="3327" width="9.140625" style="8"/>
    <col min="3328" max="3328" width="24" style="8" customWidth="1"/>
    <col min="3329" max="3329" width="11.7109375" style="8" customWidth="1"/>
    <col min="3330" max="3330" width="9.140625" style="8"/>
    <col min="3331" max="3331" width="9.5703125" style="8" customWidth="1"/>
    <col min="3332" max="3332" width="8.85546875" style="8" customWidth="1"/>
    <col min="3333" max="3333" width="10.28515625" style="8" customWidth="1"/>
    <col min="3334" max="3334" width="9.140625" style="8"/>
    <col min="3335" max="3335" width="13.140625" style="8" customWidth="1"/>
    <col min="3336" max="3336" width="12.7109375" style="8" customWidth="1"/>
    <col min="3337" max="3337" width="9.140625" style="8"/>
    <col min="3338" max="3338" width="10.5703125" style="8" customWidth="1"/>
    <col min="3339" max="3339" width="4.28515625" style="8" customWidth="1"/>
    <col min="3340" max="3583" width="9.140625" style="8"/>
    <col min="3584" max="3584" width="24" style="8" customWidth="1"/>
    <col min="3585" max="3585" width="11.7109375" style="8" customWidth="1"/>
    <col min="3586" max="3586" width="9.140625" style="8"/>
    <col min="3587" max="3587" width="9.5703125" style="8" customWidth="1"/>
    <col min="3588" max="3588" width="8.85546875" style="8" customWidth="1"/>
    <col min="3589" max="3589" width="10.28515625" style="8" customWidth="1"/>
    <col min="3590" max="3590" width="9.140625" style="8"/>
    <col min="3591" max="3591" width="13.140625" style="8" customWidth="1"/>
    <col min="3592" max="3592" width="12.7109375" style="8" customWidth="1"/>
    <col min="3593" max="3593" width="9.140625" style="8"/>
    <col min="3594" max="3594" width="10.5703125" style="8" customWidth="1"/>
    <col min="3595" max="3595" width="4.28515625" style="8" customWidth="1"/>
    <col min="3596" max="3839" width="9.140625" style="8"/>
    <col min="3840" max="3840" width="24" style="8" customWidth="1"/>
    <col min="3841" max="3841" width="11.7109375" style="8" customWidth="1"/>
    <col min="3842" max="3842" width="9.140625" style="8"/>
    <col min="3843" max="3843" width="9.5703125" style="8" customWidth="1"/>
    <col min="3844" max="3844" width="8.85546875" style="8" customWidth="1"/>
    <col min="3845" max="3845" width="10.28515625" style="8" customWidth="1"/>
    <col min="3846" max="3846" width="9.140625" style="8"/>
    <col min="3847" max="3847" width="13.140625" style="8" customWidth="1"/>
    <col min="3848" max="3848" width="12.7109375" style="8" customWidth="1"/>
    <col min="3849" max="3849" width="9.140625" style="8"/>
    <col min="3850" max="3850" width="10.5703125" style="8" customWidth="1"/>
    <col min="3851" max="3851" width="4.28515625" style="8" customWidth="1"/>
    <col min="3852" max="4095" width="9.140625" style="8"/>
    <col min="4096" max="4096" width="24" style="8" customWidth="1"/>
    <col min="4097" max="4097" width="11.7109375" style="8" customWidth="1"/>
    <col min="4098" max="4098" width="9.140625" style="8"/>
    <col min="4099" max="4099" width="9.5703125" style="8" customWidth="1"/>
    <col min="4100" max="4100" width="8.85546875" style="8" customWidth="1"/>
    <col min="4101" max="4101" width="10.28515625" style="8" customWidth="1"/>
    <col min="4102" max="4102" width="9.140625" style="8"/>
    <col min="4103" max="4103" width="13.140625" style="8" customWidth="1"/>
    <col min="4104" max="4104" width="12.7109375" style="8" customWidth="1"/>
    <col min="4105" max="4105" width="9.140625" style="8"/>
    <col min="4106" max="4106" width="10.5703125" style="8" customWidth="1"/>
    <col min="4107" max="4107" width="4.28515625" style="8" customWidth="1"/>
    <col min="4108" max="4351" width="9.140625" style="8"/>
    <col min="4352" max="4352" width="24" style="8" customWidth="1"/>
    <col min="4353" max="4353" width="11.7109375" style="8" customWidth="1"/>
    <col min="4354" max="4354" width="9.140625" style="8"/>
    <col min="4355" max="4355" width="9.5703125" style="8" customWidth="1"/>
    <col min="4356" max="4356" width="8.85546875" style="8" customWidth="1"/>
    <col min="4357" max="4357" width="10.28515625" style="8" customWidth="1"/>
    <col min="4358" max="4358" width="9.140625" style="8"/>
    <col min="4359" max="4359" width="13.140625" style="8" customWidth="1"/>
    <col min="4360" max="4360" width="12.7109375" style="8" customWidth="1"/>
    <col min="4361" max="4361" width="9.140625" style="8"/>
    <col min="4362" max="4362" width="10.5703125" style="8" customWidth="1"/>
    <col min="4363" max="4363" width="4.28515625" style="8" customWidth="1"/>
    <col min="4364" max="4607" width="9.140625" style="8"/>
    <col min="4608" max="4608" width="24" style="8" customWidth="1"/>
    <col min="4609" max="4609" width="11.7109375" style="8" customWidth="1"/>
    <col min="4610" max="4610" width="9.140625" style="8"/>
    <col min="4611" max="4611" width="9.5703125" style="8" customWidth="1"/>
    <col min="4612" max="4612" width="8.85546875" style="8" customWidth="1"/>
    <col min="4613" max="4613" width="10.28515625" style="8" customWidth="1"/>
    <col min="4614" max="4614" width="9.140625" style="8"/>
    <col min="4615" max="4615" width="13.140625" style="8" customWidth="1"/>
    <col min="4616" max="4616" width="12.7109375" style="8" customWidth="1"/>
    <col min="4617" max="4617" width="9.140625" style="8"/>
    <col min="4618" max="4618" width="10.5703125" style="8" customWidth="1"/>
    <col min="4619" max="4619" width="4.28515625" style="8" customWidth="1"/>
    <col min="4620" max="4863" width="9.140625" style="8"/>
    <col min="4864" max="4864" width="24" style="8" customWidth="1"/>
    <col min="4865" max="4865" width="11.7109375" style="8" customWidth="1"/>
    <col min="4866" max="4866" width="9.140625" style="8"/>
    <col min="4867" max="4867" width="9.5703125" style="8" customWidth="1"/>
    <col min="4868" max="4868" width="8.85546875" style="8" customWidth="1"/>
    <col min="4869" max="4869" width="10.28515625" style="8" customWidth="1"/>
    <col min="4870" max="4870" width="9.140625" style="8"/>
    <col min="4871" max="4871" width="13.140625" style="8" customWidth="1"/>
    <col min="4872" max="4872" width="12.7109375" style="8" customWidth="1"/>
    <col min="4873" max="4873" width="9.140625" style="8"/>
    <col min="4874" max="4874" width="10.5703125" style="8" customWidth="1"/>
    <col min="4875" max="4875" width="4.28515625" style="8" customWidth="1"/>
    <col min="4876" max="5119" width="9.140625" style="8"/>
    <col min="5120" max="5120" width="24" style="8" customWidth="1"/>
    <col min="5121" max="5121" width="11.7109375" style="8" customWidth="1"/>
    <col min="5122" max="5122" width="9.140625" style="8"/>
    <col min="5123" max="5123" width="9.5703125" style="8" customWidth="1"/>
    <col min="5124" max="5124" width="8.85546875" style="8" customWidth="1"/>
    <col min="5125" max="5125" width="10.28515625" style="8" customWidth="1"/>
    <col min="5126" max="5126" width="9.140625" style="8"/>
    <col min="5127" max="5127" width="13.140625" style="8" customWidth="1"/>
    <col min="5128" max="5128" width="12.7109375" style="8" customWidth="1"/>
    <col min="5129" max="5129" width="9.140625" style="8"/>
    <col min="5130" max="5130" width="10.5703125" style="8" customWidth="1"/>
    <col min="5131" max="5131" width="4.28515625" style="8" customWidth="1"/>
    <col min="5132" max="5375" width="9.140625" style="8"/>
    <col min="5376" max="5376" width="24" style="8" customWidth="1"/>
    <col min="5377" max="5377" width="11.7109375" style="8" customWidth="1"/>
    <col min="5378" max="5378" width="9.140625" style="8"/>
    <col min="5379" max="5379" width="9.5703125" style="8" customWidth="1"/>
    <col min="5380" max="5380" width="8.85546875" style="8" customWidth="1"/>
    <col min="5381" max="5381" width="10.28515625" style="8" customWidth="1"/>
    <col min="5382" max="5382" width="9.140625" style="8"/>
    <col min="5383" max="5383" width="13.140625" style="8" customWidth="1"/>
    <col min="5384" max="5384" width="12.7109375" style="8" customWidth="1"/>
    <col min="5385" max="5385" width="9.140625" style="8"/>
    <col min="5386" max="5386" width="10.5703125" style="8" customWidth="1"/>
    <col min="5387" max="5387" width="4.28515625" style="8" customWidth="1"/>
    <col min="5388" max="5631" width="9.140625" style="8"/>
    <col min="5632" max="5632" width="24" style="8" customWidth="1"/>
    <col min="5633" max="5633" width="11.7109375" style="8" customWidth="1"/>
    <col min="5634" max="5634" width="9.140625" style="8"/>
    <col min="5635" max="5635" width="9.5703125" style="8" customWidth="1"/>
    <col min="5636" max="5636" width="8.85546875" style="8" customWidth="1"/>
    <col min="5637" max="5637" width="10.28515625" style="8" customWidth="1"/>
    <col min="5638" max="5638" width="9.140625" style="8"/>
    <col min="5639" max="5639" width="13.140625" style="8" customWidth="1"/>
    <col min="5640" max="5640" width="12.7109375" style="8" customWidth="1"/>
    <col min="5641" max="5641" width="9.140625" style="8"/>
    <col min="5642" max="5642" width="10.5703125" style="8" customWidth="1"/>
    <col min="5643" max="5643" width="4.28515625" style="8" customWidth="1"/>
    <col min="5644" max="5887" width="9.140625" style="8"/>
    <col min="5888" max="5888" width="24" style="8" customWidth="1"/>
    <col min="5889" max="5889" width="11.7109375" style="8" customWidth="1"/>
    <col min="5890" max="5890" width="9.140625" style="8"/>
    <col min="5891" max="5891" width="9.5703125" style="8" customWidth="1"/>
    <col min="5892" max="5892" width="8.85546875" style="8" customWidth="1"/>
    <col min="5893" max="5893" width="10.28515625" style="8" customWidth="1"/>
    <col min="5894" max="5894" width="9.140625" style="8"/>
    <col min="5895" max="5895" width="13.140625" style="8" customWidth="1"/>
    <col min="5896" max="5896" width="12.7109375" style="8" customWidth="1"/>
    <col min="5897" max="5897" width="9.140625" style="8"/>
    <col min="5898" max="5898" width="10.5703125" style="8" customWidth="1"/>
    <col min="5899" max="5899" width="4.28515625" style="8" customWidth="1"/>
    <col min="5900" max="6143" width="9.140625" style="8"/>
    <col min="6144" max="6144" width="24" style="8" customWidth="1"/>
    <col min="6145" max="6145" width="11.7109375" style="8" customWidth="1"/>
    <col min="6146" max="6146" width="9.140625" style="8"/>
    <col min="6147" max="6147" width="9.5703125" style="8" customWidth="1"/>
    <col min="6148" max="6148" width="8.85546875" style="8" customWidth="1"/>
    <col min="6149" max="6149" width="10.28515625" style="8" customWidth="1"/>
    <col min="6150" max="6150" width="9.140625" style="8"/>
    <col min="6151" max="6151" width="13.140625" style="8" customWidth="1"/>
    <col min="6152" max="6152" width="12.7109375" style="8" customWidth="1"/>
    <col min="6153" max="6153" width="9.140625" style="8"/>
    <col min="6154" max="6154" width="10.5703125" style="8" customWidth="1"/>
    <col min="6155" max="6155" width="4.28515625" style="8" customWidth="1"/>
    <col min="6156" max="6399" width="9.140625" style="8"/>
    <col min="6400" max="6400" width="24" style="8" customWidth="1"/>
    <col min="6401" max="6401" width="11.7109375" style="8" customWidth="1"/>
    <col min="6402" max="6402" width="9.140625" style="8"/>
    <col min="6403" max="6403" width="9.5703125" style="8" customWidth="1"/>
    <col min="6404" max="6404" width="8.85546875" style="8" customWidth="1"/>
    <col min="6405" max="6405" width="10.28515625" style="8" customWidth="1"/>
    <col min="6406" max="6406" width="9.140625" style="8"/>
    <col min="6407" max="6407" width="13.140625" style="8" customWidth="1"/>
    <col min="6408" max="6408" width="12.7109375" style="8" customWidth="1"/>
    <col min="6409" max="6409" width="9.140625" style="8"/>
    <col min="6410" max="6410" width="10.5703125" style="8" customWidth="1"/>
    <col min="6411" max="6411" width="4.28515625" style="8" customWidth="1"/>
    <col min="6412" max="6655" width="9.140625" style="8"/>
    <col min="6656" max="6656" width="24" style="8" customWidth="1"/>
    <col min="6657" max="6657" width="11.7109375" style="8" customWidth="1"/>
    <col min="6658" max="6658" width="9.140625" style="8"/>
    <col min="6659" max="6659" width="9.5703125" style="8" customWidth="1"/>
    <col min="6660" max="6660" width="8.85546875" style="8" customWidth="1"/>
    <col min="6661" max="6661" width="10.28515625" style="8" customWidth="1"/>
    <col min="6662" max="6662" width="9.140625" style="8"/>
    <col min="6663" max="6663" width="13.140625" style="8" customWidth="1"/>
    <col min="6664" max="6664" width="12.7109375" style="8" customWidth="1"/>
    <col min="6665" max="6665" width="9.140625" style="8"/>
    <col min="6666" max="6666" width="10.5703125" style="8" customWidth="1"/>
    <col min="6667" max="6667" width="4.28515625" style="8" customWidth="1"/>
    <col min="6668" max="6911" width="9.140625" style="8"/>
    <col min="6912" max="6912" width="24" style="8" customWidth="1"/>
    <col min="6913" max="6913" width="11.7109375" style="8" customWidth="1"/>
    <col min="6914" max="6914" width="9.140625" style="8"/>
    <col min="6915" max="6915" width="9.5703125" style="8" customWidth="1"/>
    <col min="6916" max="6916" width="8.85546875" style="8" customWidth="1"/>
    <col min="6917" max="6917" width="10.28515625" style="8" customWidth="1"/>
    <col min="6918" max="6918" width="9.140625" style="8"/>
    <col min="6919" max="6919" width="13.140625" style="8" customWidth="1"/>
    <col min="6920" max="6920" width="12.7109375" style="8" customWidth="1"/>
    <col min="6921" max="6921" width="9.140625" style="8"/>
    <col min="6922" max="6922" width="10.5703125" style="8" customWidth="1"/>
    <col min="6923" max="6923" width="4.28515625" style="8" customWidth="1"/>
    <col min="6924" max="7167" width="9.140625" style="8"/>
    <col min="7168" max="7168" width="24" style="8" customWidth="1"/>
    <col min="7169" max="7169" width="11.7109375" style="8" customWidth="1"/>
    <col min="7170" max="7170" width="9.140625" style="8"/>
    <col min="7171" max="7171" width="9.5703125" style="8" customWidth="1"/>
    <col min="7172" max="7172" width="8.85546875" style="8" customWidth="1"/>
    <col min="7173" max="7173" width="10.28515625" style="8" customWidth="1"/>
    <col min="7174" max="7174" width="9.140625" style="8"/>
    <col min="7175" max="7175" width="13.140625" style="8" customWidth="1"/>
    <col min="7176" max="7176" width="12.7109375" style="8" customWidth="1"/>
    <col min="7177" max="7177" width="9.140625" style="8"/>
    <col min="7178" max="7178" width="10.5703125" style="8" customWidth="1"/>
    <col min="7179" max="7179" width="4.28515625" style="8" customWidth="1"/>
    <col min="7180" max="7423" width="9.140625" style="8"/>
    <col min="7424" max="7424" width="24" style="8" customWidth="1"/>
    <col min="7425" max="7425" width="11.7109375" style="8" customWidth="1"/>
    <col min="7426" max="7426" width="9.140625" style="8"/>
    <col min="7427" max="7427" width="9.5703125" style="8" customWidth="1"/>
    <col min="7428" max="7428" width="8.85546875" style="8" customWidth="1"/>
    <col min="7429" max="7429" width="10.28515625" style="8" customWidth="1"/>
    <col min="7430" max="7430" width="9.140625" style="8"/>
    <col min="7431" max="7431" width="13.140625" style="8" customWidth="1"/>
    <col min="7432" max="7432" width="12.7109375" style="8" customWidth="1"/>
    <col min="7433" max="7433" width="9.140625" style="8"/>
    <col min="7434" max="7434" width="10.5703125" style="8" customWidth="1"/>
    <col min="7435" max="7435" width="4.28515625" style="8" customWidth="1"/>
    <col min="7436" max="7679" width="9.140625" style="8"/>
    <col min="7680" max="7680" width="24" style="8" customWidth="1"/>
    <col min="7681" max="7681" width="11.7109375" style="8" customWidth="1"/>
    <col min="7682" max="7682" width="9.140625" style="8"/>
    <col min="7683" max="7683" width="9.5703125" style="8" customWidth="1"/>
    <col min="7684" max="7684" width="8.85546875" style="8" customWidth="1"/>
    <col min="7685" max="7685" width="10.28515625" style="8" customWidth="1"/>
    <col min="7686" max="7686" width="9.140625" style="8"/>
    <col min="7687" max="7687" width="13.140625" style="8" customWidth="1"/>
    <col min="7688" max="7688" width="12.7109375" style="8" customWidth="1"/>
    <col min="7689" max="7689" width="9.140625" style="8"/>
    <col min="7690" max="7690" width="10.5703125" style="8" customWidth="1"/>
    <col min="7691" max="7691" width="4.28515625" style="8" customWidth="1"/>
    <col min="7692" max="7935" width="9.140625" style="8"/>
    <col min="7936" max="7936" width="24" style="8" customWidth="1"/>
    <col min="7937" max="7937" width="11.7109375" style="8" customWidth="1"/>
    <col min="7938" max="7938" width="9.140625" style="8"/>
    <col min="7939" max="7939" width="9.5703125" style="8" customWidth="1"/>
    <col min="7940" max="7940" width="8.85546875" style="8" customWidth="1"/>
    <col min="7941" max="7941" width="10.28515625" style="8" customWidth="1"/>
    <col min="7942" max="7942" width="9.140625" style="8"/>
    <col min="7943" max="7943" width="13.140625" style="8" customWidth="1"/>
    <col min="7944" max="7944" width="12.7109375" style="8" customWidth="1"/>
    <col min="7945" max="7945" width="9.140625" style="8"/>
    <col min="7946" max="7946" width="10.5703125" style="8" customWidth="1"/>
    <col min="7947" max="7947" width="4.28515625" style="8" customWidth="1"/>
    <col min="7948" max="8191" width="9.140625" style="8"/>
    <col min="8192" max="8192" width="24" style="8" customWidth="1"/>
    <col min="8193" max="8193" width="11.7109375" style="8" customWidth="1"/>
    <col min="8194" max="8194" width="9.140625" style="8"/>
    <col min="8195" max="8195" width="9.5703125" style="8" customWidth="1"/>
    <col min="8196" max="8196" width="8.85546875" style="8" customWidth="1"/>
    <col min="8197" max="8197" width="10.28515625" style="8" customWidth="1"/>
    <col min="8198" max="8198" width="9.140625" style="8"/>
    <col min="8199" max="8199" width="13.140625" style="8" customWidth="1"/>
    <col min="8200" max="8200" width="12.7109375" style="8" customWidth="1"/>
    <col min="8201" max="8201" width="9.140625" style="8"/>
    <col min="8202" max="8202" width="10.5703125" style="8" customWidth="1"/>
    <col min="8203" max="8203" width="4.28515625" style="8" customWidth="1"/>
    <col min="8204" max="8447" width="9.140625" style="8"/>
    <col min="8448" max="8448" width="24" style="8" customWidth="1"/>
    <col min="8449" max="8449" width="11.7109375" style="8" customWidth="1"/>
    <col min="8450" max="8450" width="9.140625" style="8"/>
    <col min="8451" max="8451" width="9.5703125" style="8" customWidth="1"/>
    <col min="8452" max="8452" width="8.85546875" style="8" customWidth="1"/>
    <col min="8453" max="8453" width="10.28515625" style="8" customWidth="1"/>
    <col min="8454" max="8454" width="9.140625" style="8"/>
    <col min="8455" max="8455" width="13.140625" style="8" customWidth="1"/>
    <col min="8456" max="8456" width="12.7109375" style="8" customWidth="1"/>
    <col min="8457" max="8457" width="9.140625" style="8"/>
    <col min="8458" max="8458" width="10.5703125" style="8" customWidth="1"/>
    <col min="8459" max="8459" width="4.28515625" style="8" customWidth="1"/>
    <col min="8460" max="8703" width="9.140625" style="8"/>
    <col min="8704" max="8704" width="24" style="8" customWidth="1"/>
    <col min="8705" max="8705" width="11.7109375" style="8" customWidth="1"/>
    <col min="8706" max="8706" width="9.140625" style="8"/>
    <col min="8707" max="8707" width="9.5703125" style="8" customWidth="1"/>
    <col min="8708" max="8708" width="8.85546875" style="8" customWidth="1"/>
    <col min="8709" max="8709" width="10.28515625" style="8" customWidth="1"/>
    <col min="8710" max="8710" width="9.140625" style="8"/>
    <col min="8711" max="8711" width="13.140625" style="8" customWidth="1"/>
    <col min="8712" max="8712" width="12.7109375" style="8" customWidth="1"/>
    <col min="8713" max="8713" width="9.140625" style="8"/>
    <col min="8714" max="8714" width="10.5703125" style="8" customWidth="1"/>
    <col min="8715" max="8715" width="4.28515625" style="8" customWidth="1"/>
    <col min="8716" max="8959" width="9.140625" style="8"/>
    <col min="8960" max="8960" width="24" style="8" customWidth="1"/>
    <col min="8961" max="8961" width="11.7109375" style="8" customWidth="1"/>
    <col min="8962" max="8962" width="9.140625" style="8"/>
    <col min="8963" max="8963" width="9.5703125" style="8" customWidth="1"/>
    <col min="8964" max="8964" width="8.85546875" style="8" customWidth="1"/>
    <col min="8965" max="8965" width="10.28515625" style="8" customWidth="1"/>
    <col min="8966" max="8966" width="9.140625" style="8"/>
    <col min="8967" max="8967" width="13.140625" style="8" customWidth="1"/>
    <col min="8968" max="8968" width="12.7109375" style="8" customWidth="1"/>
    <col min="8969" max="8969" width="9.140625" style="8"/>
    <col min="8970" max="8970" width="10.5703125" style="8" customWidth="1"/>
    <col min="8971" max="8971" width="4.28515625" style="8" customWidth="1"/>
    <col min="8972" max="9215" width="9.140625" style="8"/>
    <col min="9216" max="9216" width="24" style="8" customWidth="1"/>
    <col min="9217" max="9217" width="11.7109375" style="8" customWidth="1"/>
    <col min="9218" max="9218" width="9.140625" style="8"/>
    <col min="9219" max="9219" width="9.5703125" style="8" customWidth="1"/>
    <col min="9220" max="9220" width="8.85546875" style="8" customWidth="1"/>
    <col min="9221" max="9221" width="10.28515625" style="8" customWidth="1"/>
    <col min="9222" max="9222" width="9.140625" style="8"/>
    <col min="9223" max="9223" width="13.140625" style="8" customWidth="1"/>
    <col min="9224" max="9224" width="12.7109375" style="8" customWidth="1"/>
    <col min="9225" max="9225" width="9.140625" style="8"/>
    <col min="9226" max="9226" width="10.5703125" style="8" customWidth="1"/>
    <col min="9227" max="9227" width="4.28515625" style="8" customWidth="1"/>
    <col min="9228" max="9471" width="9.140625" style="8"/>
    <col min="9472" max="9472" width="24" style="8" customWidth="1"/>
    <col min="9473" max="9473" width="11.7109375" style="8" customWidth="1"/>
    <col min="9474" max="9474" width="9.140625" style="8"/>
    <col min="9475" max="9475" width="9.5703125" style="8" customWidth="1"/>
    <col min="9476" max="9476" width="8.85546875" style="8" customWidth="1"/>
    <col min="9477" max="9477" width="10.28515625" style="8" customWidth="1"/>
    <col min="9478" max="9478" width="9.140625" style="8"/>
    <col min="9479" max="9479" width="13.140625" style="8" customWidth="1"/>
    <col min="9480" max="9480" width="12.7109375" style="8" customWidth="1"/>
    <col min="9481" max="9481" width="9.140625" style="8"/>
    <col min="9482" max="9482" width="10.5703125" style="8" customWidth="1"/>
    <col min="9483" max="9483" width="4.28515625" style="8" customWidth="1"/>
    <col min="9484" max="9727" width="9.140625" style="8"/>
    <col min="9728" max="9728" width="24" style="8" customWidth="1"/>
    <col min="9729" max="9729" width="11.7109375" style="8" customWidth="1"/>
    <col min="9730" max="9730" width="9.140625" style="8"/>
    <col min="9731" max="9731" width="9.5703125" style="8" customWidth="1"/>
    <col min="9732" max="9732" width="8.85546875" style="8" customWidth="1"/>
    <col min="9733" max="9733" width="10.28515625" style="8" customWidth="1"/>
    <col min="9734" max="9734" width="9.140625" style="8"/>
    <col min="9735" max="9735" width="13.140625" style="8" customWidth="1"/>
    <col min="9736" max="9736" width="12.7109375" style="8" customWidth="1"/>
    <col min="9737" max="9737" width="9.140625" style="8"/>
    <col min="9738" max="9738" width="10.5703125" style="8" customWidth="1"/>
    <col min="9739" max="9739" width="4.28515625" style="8" customWidth="1"/>
    <col min="9740" max="9983" width="9.140625" style="8"/>
    <col min="9984" max="9984" width="24" style="8" customWidth="1"/>
    <col min="9985" max="9985" width="11.7109375" style="8" customWidth="1"/>
    <col min="9986" max="9986" width="9.140625" style="8"/>
    <col min="9987" max="9987" width="9.5703125" style="8" customWidth="1"/>
    <col min="9988" max="9988" width="8.85546875" style="8" customWidth="1"/>
    <col min="9989" max="9989" width="10.28515625" style="8" customWidth="1"/>
    <col min="9990" max="9990" width="9.140625" style="8"/>
    <col min="9991" max="9991" width="13.140625" style="8" customWidth="1"/>
    <col min="9992" max="9992" width="12.7109375" style="8" customWidth="1"/>
    <col min="9993" max="9993" width="9.140625" style="8"/>
    <col min="9994" max="9994" width="10.5703125" style="8" customWidth="1"/>
    <col min="9995" max="9995" width="4.28515625" style="8" customWidth="1"/>
    <col min="9996" max="10239" width="9.140625" style="8"/>
    <col min="10240" max="10240" width="24" style="8" customWidth="1"/>
    <col min="10241" max="10241" width="11.7109375" style="8" customWidth="1"/>
    <col min="10242" max="10242" width="9.140625" style="8"/>
    <col min="10243" max="10243" width="9.5703125" style="8" customWidth="1"/>
    <col min="10244" max="10244" width="8.85546875" style="8" customWidth="1"/>
    <col min="10245" max="10245" width="10.28515625" style="8" customWidth="1"/>
    <col min="10246" max="10246" width="9.140625" style="8"/>
    <col min="10247" max="10247" width="13.140625" style="8" customWidth="1"/>
    <col min="10248" max="10248" width="12.7109375" style="8" customWidth="1"/>
    <col min="10249" max="10249" width="9.140625" style="8"/>
    <col min="10250" max="10250" width="10.5703125" style="8" customWidth="1"/>
    <col min="10251" max="10251" width="4.28515625" style="8" customWidth="1"/>
    <col min="10252" max="10495" width="9.140625" style="8"/>
    <col min="10496" max="10496" width="24" style="8" customWidth="1"/>
    <col min="10497" max="10497" width="11.7109375" style="8" customWidth="1"/>
    <col min="10498" max="10498" width="9.140625" style="8"/>
    <col min="10499" max="10499" width="9.5703125" style="8" customWidth="1"/>
    <col min="10500" max="10500" width="8.85546875" style="8" customWidth="1"/>
    <col min="10501" max="10501" width="10.28515625" style="8" customWidth="1"/>
    <col min="10502" max="10502" width="9.140625" style="8"/>
    <col min="10503" max="10503" width="13.140625" style="8" customWidth="1"/>
    <col min="10504" max="10504" width="12.7109375" style="8" customWidth="1"/>
    <col min="10505" max="10505" width="9.140625" style="8"/>
    <col min="10506" max="10506" width="10.5703125" style="8" customWidth="1"/>
    <col min="10507" max="10507" width="4.28515625" style="8" customWidth="1"/>
    <col min="10508" max="10751" width="9.140625" style="8"/>
    <col min="10752" max="10752" width="24" style="8" customWidth="1"/>
    <col min="10753" max="10753" width="11.7109375" style="8" customWidth="1"/>
    <col min="10754" max="10754" width="9.140625" style="8"/>
    <col min="10755" max="10755" width="9.5703125" style="8" customWidth="1"/>
    <col min="10756" max="10756" width="8.85546875" style="8" customWidth="1"/>
    <col min="10757" max="10757" width="10.28515625" style="8" customWidth="1"/>
    <col min="10758" max="10758" width="9.140625" style="8"/>
    <col min="10759" max="10759" width="13.140625" style="8" customWidth="1"/>
    <col min="10760" max="10760" width="12.7109375" style="8" customWidth="1"/>
    <col min="10761" max="10761" width="9.140625" style="8"/>
    <col min="10762" max="10762" width="10.5703125" style="8" customWidth="1"/>
    <col min="10763" max="10763" width="4.28515625" style="8" customWidth="1"/>
    <col min="10764" max="11007" width="9.140625" style="8"/>
    <col min="11008" max="11008" width="24" style="8" customWidth="1"/>
    <col min="11009" max="11009" width="11.7109375" style="8" customWidth="1"/>
    <col min="11010" max="11010" width="9.140625" style="8"/>
    <col min="11011" max="11011" width="9.5703125" style="8" customWidth="1"/>
    <col min="11012" max="11012" width="8.85546875" style="8" customWidth="1"/>
    <col min="11013" max="11013" width="10.28515625" style="8" customWidth="1"/>
    <col min="11014" max="11014" width="9.140625" style="8"/>
    <col min="11015" max="11015" width="13.140625" style="8" customWidth="1"/>
    <col min="11016" max="11016" width="12.7109375" style="8" customWidth="1"/>
    <col min="11017" max="11017" width="9.140625" style="8"/>
    <col min="11018" max="11018" width="10.5703125" style="8" customWidth="1"/>
    <col min="11019" max="11019" width="4.28515625" style="8" customWidth="1"/>
    <col min="11020" max="11263" width="9.140625" style="8"/>
    <col min="11264" max="11264" width="24" style="8" customWidth="1"/>
    <col min="11265" max="11265" width="11.7109375" style="8" customWidth="1"/>
    <col min="11266" max="11266" width="9.140625" style="8"/>
    <col min="11267" max="11267" width="9.5703125" style="8" customWidth="1"/>
    <col min="11268" max="11268" width="8.85546875" style="8" customWidth="1"/>
    <col min="11269" max="11269" width="10.28515625" style="8" customWidth="1"/>
    <col min="11270" max="11270" width="9.140625" style="8"/>
    <col min="11271" max="11271" width="13.140625" style="8" customWidth="1"/>
    <col min="11272" max="11272" width="12.7109375" style="8" customWidth="1"/>
    <col min="11273" max="11273" width="9.140625" style="8"/>
    <col min="11274" max="11274" width="10.5703125" style="8" customWidth="1"/>
    <col min="11275" max="11275" width="4.28515625" style="8" customWidth="1"/>
    <col min="11276" max="11519" width="9.140625" style="8"/>
    <col min="11520" max="11520" width="24" style="8" customWidth="1"/>
    <col min="11521" max="11521" width="11.7109375" style="8" customWidth="1"/>
    <col min="11522" max="11522" width="9.140625" style="8"/>
    <col min="11523" max="11523" width="9.5703125" style="8" customWidth="1"/>
    <col min="11524" max="11524" width="8.85546875" style="8" customWidth="1"/>
    <col min="11525" max="11525" width="10.28515625" style="8" customWidth="1"/>
    <col min="11526" max="11526" width="9.140625" style="8"/>
    <col min="11527" max="11527" width="13.140625" style="8" customWidth="1"/>
    <col min="11528" max="11528" width="12.7109375" style="8" customWidth="1"/>
    <col min="11529" max="11529" width="9.140625" style="8"/>
    <col min="11530" max="11530" width="10.5703125" style="8" customWidth="1"/>
    <col min="11531" max="11531" width="4.28515625" style="8" customWidth="1"/>
    <col min="11532" max="11775" width="9.140625" style="8"/>
    <col min="11776" max="11776" width="24" style="8" customWidth="1"/>
    <col min="11777" max="11777" width="11.7109375" style="8" customWidth="1"/>
    <col min="11778" max="11778" width="9.140625" style="8"/>
    <col min="11779" max="11779" width="9.5703125" style="8" customWidth="1"/>
    <col min="11780" max="11780" width="8.85546875" style="8" customWidth="1"/>
    <col min="11781" max="11781" width="10.28515625" style="8" customWidth="1"/>
    <col min="11782" max="11782" width="9.140625" style="8"/>
    <col min="11783" max="11783" width="13.140625" style="8" customWidth="1"/>
    <col min="11784" max="11784" width="12.7109375" style="8" customWidth="1"/>
    <col min="11785" max="11785" width="9.140625" style="8"/>
    <col min="11786" max="11786" width="10.5703125" style="8" customWidth="1"/>
    <col min="11787" max="11787" width="4.28515625" style="8" customWidth="1"/>
    <col min="11788" max="12031" width="9.140625" style="8"/>
    <col min="12032" max="12032" width="24" style="8" customWidth="1"/>
    <col min="12033" max="12033" width="11.7109375" style="8" customWidth="1"/>
    <col min="12034" max="12034" width="9.140625" style="8"/>
    <col min="12035" max="12035" width="9.5703125" style="8" customWidth="1"/>
    <col min="12036" max="12036" width="8.85546875" style="8" customWidth="1"/>
    <col min="12037" max="12037" width="10.28515625" style="8" customWidth="1"/>
    <col min="12038" max="12038" width="9.140625" style="8"/>
    <col min="12039" max="12039" width="13.140625" style="8" customWidth="1"/>
    <col min="12040" max="12040" width="12.7109375" style="8" customWidth="1"/>
    <col min="12041" max="12041" width="9.140625" style="8"/>
    <col min="12042" max="12042" width="10.5703125" style="8" customWidth="1"/>
    <col min="12043" max="12043" width="4.28515625" style="8" customWidth="1"/>
    <col min="12044" max="12287" width="9.140625" style="8"/>
    <col min="12288" max="12288" width="24" style="8" customWidth="1"/>
    <col min="12289" max="12289" width="11.7109375" style="8" customWidth="1"/>
    <col min="12290" max="12290" width="9.140625" style="8"/>
    <col min="12291" max="12291" width="9.5703125" style="8" customWidth="1"/>
    <col min="12292" max="12292" width="8.85546875" style="8" customWidth="1"/>
    <col min="12293" max="12293" width="10.28515625" style="8" customWidth="1"/>
    <col min="12294" max="12294" width="9.140625" style="8"/>
    <col min="12295" max="12295" width="13.140625" style="8" customWidth="1"/>
    <col min="12296" max="12296" width="12.7109375" style="8" customWidth="1"/>
    <col min="12297" max="12297" width="9.140625" style="8"/>
    <col min="12298" max="12298" width="10.5703125" style="8" customWidth="1"/>
    <col min="12299" max="12299" width="4.28515625" style="8" customWidth="1"/>
    <col min="12300" max="12543" width="9.140625" style="8"/>
    <col min="12544" max="12544" width="24" style="8" customWidth="1"/>
    <col min="12545" max="12545" width="11.7109375" style="8" customWidth="1"/>
    <col min="12546" max="12546" width="9.140625" style="8"/>
    <col min="12547" max="12547" width="9.5703125" style="8" customWidth="1"/>
    <col min="12548" max="12548" width="8.85546875" style="8" customWidth="1"/>
    <col min="12549" max="12549" width="10.28515625" style="8" customWidth="1"/>
    <col min="12550" max="12550" width="9.140625" style="8"/>
    <col min="12551" max="12551" width="13.140625" style="8" customWidth="1"/>
    <col min="12552" max="12552" width="12.7109375" style="8" customWidth="1"/>
    <col min="12553" max="12553" width="9.140625" style="8"/>
    <col min="12554" max="12554" width="10.5703125" style="8" customWidth="1"/>
    <col min="12555" max="12555" width="4.28515625" style="8" customWidth="1"/>
    <col min="12556" max="12799" width="9.140625" style="8"/>
    <col min="12800" max="12800" width="24" style="8" customWidth="1"/>
    <col min="12801" max="12801" width="11.7109375" style="8" customWidth="1"/>
    <col min="12802" max="12802" width="9.140625" style="8"/>
    <col min="12803" max="12803" width="9.5703125" style="8" customWidth="1"/>
    <col min="12804" max="12804" width="8.85546875" style="8" customWidth="1"/>
    <col min="12805" max="12805" width="10.28515625" style="8" customWidth="1"/>
    <col min="12806" max="12806" width="9.140625" style="8"/>
    <col min="12807" max="12807" width="13.140625" style="8" customWidth="1"/>
    <col min="12808" max="12808" width="12.7109375" style="8" customWidth="1"/>
    <col min="12809" max="12809" width="9.140625" style="8"/>
    <col min="12810" max="12810" width="10.5703125" style="8" customWidth="1"/>
    <col min="12811" max="12811" width="4.28515625" style="8" customWidth="1"/>
    <col min="12812" max="13055" width="9.140625" style="8"/>
    <col min="13056" max="13056" width="24" style="8" customWidth="1"/>
    <col min="13057" max="13057" width="11.7109375" style="8" customWidth="1"/>
    <col min="13058" max="13058" width="9.140625" style="8"/>
    <col min="13059" max="13059" width="9.5703125" style="8" customWidth="1"/>
    <col min="13060" max="13060" width="8.85546875" style="8" customWidth="1"/>
    <col min="13061" max="13061" width="10.28515625" style="8" customWidth="1"/>
    <col min="13062" max="13062" width="9.140625" style="8"/>
    <col min="13063" max="13063" width="13.140625" style="8" customWidth="1"/>
    <col min="13064" max="13064" width="12.7109375" style="8" customWidth="1"/>
    <col min="13065" max="13065" width="9.140625" style="8"/>
    <col min="13066" max="13066" width="10.5703125" style="8" customWidth="1"/>
    <col min="13067" max="13067" width="4.28515625" style="8" customWidth="1"/>
    <col min="13068" max="13311" width="9.140625" style="8"/>
    <col min="13312" max="13312" width="24" style="8" customWidth="1"/>
    <col min="13313" max="13313" width="11.7109375" style="8" customWidth="1"/>
    <col min="13314" max="13314" width="9.140625" style="8"/>
    <col min="13315" max="13315" width="9.5703125" style="8" customWidth="1"/>
    <col min="13316" max="13316" width="8.85546875" style="8" customWidth="1"/>
    <col min="13317" max="13317" width="10.28515625" style="8" customWidth="1"/>
    <col min="13318" max="13318" width="9.140625" style="8"/>
    <col min="13319" max="13319" width="13.140625" style="8" customWidth="1"/>
    <col min="13320" max="13320" width="12.7109375" style="8" customWidth="1"/>
    <col min="13321" max="13321" width="9.140625" style="8"/>
    <col min="13322" max="13322" width="10.5703125" style="8" customWidth="1"/>
    <col min="13323" max="13323" width="4.28515625" style="8" customWidth="1"/>
    <col min="13324" max="13567" width="9.140625" style="8"/>
    <col min="13568" max="13568" width="24" style="8" customWidth="1"/>
    <col min="13569" max="13569" width="11.7109375" style="8" customWidth="1"/>
    <col min="13570" max="13570" width="9.140625" style="8"/>
    <col min="13571" max="13571" width="9.5703125" style="8" customWidth="1"/>
    <col min="13572" max="13572" width="8.85546875" style="8" customWidth="1"/>
    <col min="13573" max="13573" width="10.28515625" style="8" customWidth="1"/>
    <col min="13574" max="13574" width="9.140625" style="8"/>
    <col min="13575" max="13575" width="13.140625" style="8" customWidth="1"/>
    <col min="13576" max="13576" width="12.7109375" style="8" customWidth="1"/>
    <col min="13577" max="13577" width="9.140625" style="8"/>
    <col min="13578" max="13578" width="10.5703125" style="8" customWidth="1"/>
    <col min="13579" max="13579" width="4.28515625" style="8" customWidth="1"/>
    <col min="13580" max="13823" width="9.140625" style="8"/>
    <col min="13824" max="13824" width="24" style="8" customWidth="1"/>
    <col min="13825" max="13825" width="11.7109375" style="8" customWidth="1"/>
    <col min="13826" max="13826" width="9.140625" style="8"/>
    <col min="13827" max="13827" width="9.5703125" style="8" customWidth="1"/>
    <col min="13828" max="13828" width="8.85546875" style="8" customWidth="1"/>
    <col min="13829" max="13829" width="10.28515625" style="8" customWidth="1"/>
    <col min="13830" max="13830" width="9.140625" style="8"/>
    <col min="13831" max="13831" width="13.140625" style="8" customWidth="1"/>
    <col min="13832" max="13832" width="12.7109375" style="8" customWidth="1"/>
    <col min="13833" max="13833" width="9.140625" style="8"/>
    <col min="13834" max="13834" width="10.5703125" style="8" customWidth="1"/>
    <col min="13835" max="13835" width="4.28515625" style="8" customWidth="1"/>
    <col min="13836" max="14079" width="9.140625" style="8"/>
    <col min="14080" max="14080" width="24" style="8" customWidth="1"/>
    <col min="14081" max="14081" width="11.7109375" style="8" customWidth="1"/>
    <col min="14082" max="14082" width="9.140625" style="8"/>
    <col min="14083" max="14083" width="9.5703125" style="8" customWidth="1"/>
    <col min="14084" max="14084" width="8.85546875" style="8" customWidth="1"/>
    <col min="14085" max="14085" width="10.28515625" style="8" customWidth="1"/>
    <col min="14086" max="14086" width="9.140625" style="8"/>
    <col min="14087" max="14087" width="13.140625" style="8" customWidth="1"/>
    <col min="14088" max="14088" width="12.7109375" style="8" customWidth="1"/>
    <col min="14089" max="14089" width="9.140625" style="8"/>
    <col min="14090" max="14090" width="10.5703125" style="8" customWidth="1"/>
    <col min="14091" max="14091" width="4.28515625" style="8" customWidth="1"/>
    <col min="14092" max="14335" width="9.140625" style="8"/>
    <col min="14336" max="14336" width="24" style="8" customWidth="1"/>
    <col min="14337" max="14337" width="11.7109375" style="8" customWidth="1"/>
    <col min="14338" max="14338" width="9.140625" style="8"/>
    <col min="14339" max="14339" width="9.5703125" style="8" customWidth="1"/>
    <col min="14340" max="14340" width="8.85546875" style="8" customWidth="1"/>
    <col min="14341" max="14341" width="10.28515625" style="8" customWidth="1"/>
    <col min="14342" max="14342" width="9.140625" style="8"/>
    <col min="14343" max="14343" width="13.140625" style="8" customWidth="1"/>
    <col min="14344" max="14344" width="12.7109375" style="8" customWidth="1"/>
    <col min="14345" max="14345" width="9.140625" style="8"/>
    <col min="14346" max="14346" width="10.5703125" style="8" customWidth="1"/>
    <col min="14347" max="14347" width="4.28515625" style="8" customWidth="1"/>
    <col min="14348" max="14591" width="9.140625" style="8"/>
    <col min="14592" max="14592" width="24" style="8" customWidth="1"/>
    <col min="14593" max="14593" width="11.7109375" style="8" customWidth="1"/>
    <col min="14594" max="14594" width="9.140625" style="8"/>
    <col min="14595" max="14595" width="9.5703125" style="8" customWidth="1"/>
    <col min="14596" max="14596" width="8.85546875" style="8" customWidth="1"/>
    <col min="14597" max="14597" width="10.28515625" style="8" customWidth="1"/>
    <col min="14598" max="14598" width="9.140625" style="8"/>
    <col min="14599" max="14599" width="13.140625" style="8" customWidth="1"/>
    <col min="14600" max="14600" width="12.7109375" style="8" customWidth="1"/>
    <col min="14601" max="14601" width="9.140625" style="8"/>
    <col min="14602" max="14602" width="10.5703125" style="8" customWidth="1"/>
    <col min="14603" max="14603" width="4.28515625" style="8" customWidth="1"/>
    <col min="14604" max="14847" width="9.140625" style="8"/>
    <col min="14848" max="14848" width="24" style="8" customWidth="1"/>
    <col min="14849" max="14849" width="11.7109375" style="8" customWidth="1"/>
    <col min="14850" max="14850" width="9.140625" style="8"/>
    <col min="14851" max="14851" width="9.5703125" style="8" customWidth="1"/>
    <col min="14852" max="14852" width="8.85546875" style="8" customWidth="1"/>
    <col min="14853" max="14853" width="10.28515625" style="8" customWidth="1"/>
    <col min="14854" max="14854" width="9.140625" style="8"/>
    <col min="14855" max="14855" width="13.140625" style="8" customWidth="1"/>
    <col min="14856" max="14856" width="12.7109375" style="8" customWidth="1"/>
    <col min="14857" max="14857" width="9.140625" style="8"/>
    <col min="14858" max="14858" width="10.5703125" style="8" customWidth="1"/>
    <col min="14859" max="14859" width="4.28515625" style="8" customWidth="1"/>
    <col min="14860" max="15103" width="9.140625" style="8"/>
    <col min="15104" max="15104" width="24" style="8" customWidth="1"/>
    <col min="15105" max="15105" width="11.7109375" style="8" customWidth="1"/>
    <col min="15106" max="15106" width="9.140625" style="8"/>
    <col min="15107" max="15107" width="9.5703125" style="8" customWidth="1"/>
    <col min="15108" max="15108" width="8.85546875" style="8" customWidth="1"/>
    <col min="15109" max="15109" width="10.28515625" style="8" customWidth="1"/>
    <col min="15110" max="15110" width="9.140625" style="8"/>
    <col min="15111" max="15111" width="13.140625" style="8" customWidth="1"/>
    <col min="15112" max="15112" width="12.7109375" style="8" customWidth="1"/>
    <col min="15113" max="15113" width="9.140625" style="8"/>
    <col min="15114" max="15114" width="10.5703125" style="8" customWidth="1"/>
    <col min="15115" max="15115" width="4.28515625" style="8" customWidth="1"/>
    <col min="15116" max="15359" width="9.140625" style="8"/>
    <col min="15360" max="15360" width="24" style="8" customWidth="1"/>
    <col min="15361" max="15361" width="11.7109375" style="8" customWidth="1"/>
    <col min="15362" max="15362" width="9.140625" style="8"/>
    <col min="15363" max="15363" width="9.5703125" style="8" customWidth="1"/>
    <col min="15364" max="15364" width="8.85546875" style="8" customWidth="1"/>
    <col min="15365" max="15365" width="10.28515625" style="8" customWidth="1"/>
    <col min="15366" max="15366" width="9.140625" style="8"/>
    <col min="15367" max="15367" width="13.140625" style="8" customWidth="1"/>
    <col min="15368" max="15368" width="12.7109375" style="8" customWidth="1"/>
    <col min="15369" max="15369" width="9.140625" style="8"/>
    <col min="15370" max="15370" width="10.5703125" style="8" customWidth="1"/>
    <col min="15371" max="15371" width="4.28515625" style="8" customWidth="1"/>
    <col min="15372" max="15615" width="9.140625" style="8"/>
    <col min="15616" max="15616" width="24" style="8" customWidth="1"/>
    <col min="15617" max="15617" width="11.7109375" style="8" customWidth="1"/>
    <col min="15618" max="15618" width="9.140625" style="8"/>
    <col min="15619" max="15619" width="9.5703125" style="8" customWidth="1"/>
    <col min="15620" max="15620" width="8.85546875" style="8" customWidth="1"/>
    <col min="15621" max="15621" width="10.28515625" style="8" customWidth="1"/>
    <col min="15622" max="15622" width="9.140625" style="8"/>
    <col min="15623" max="15623" width="13.140625" style="8" customWidth="1"/>
    <col min="15624" max="15624" width="12.7109375" style="8" customWidth="1"/>
    <col min="15625" max="15625" width="9.140625" style="8"/>
    <col min="15626" max="15626" width="10.5703125" style="8" customWidth="1"/>
    <col min="15627" max="15627" width="4.28515625" style="8" customWidth="1"/>
    <col min="15628" max="15871" width="9.140625" style="8"/>
    <col min="15872" max="15872" width="24" style="8" customWidth="1"/>
    <col min="15873" max="15873" width="11.7109375" style="8" customWidth="1"/>
    <col min="15874" max="15874" width="9.140625" style="8"/>
    <col min="15875" max="15875" width="9.5703125" style="8" customWidth="1"/>
    <col min="15876" max="15876" width="8.85546875" style="8" customWidth="1"/>
    <col min="15877" max="15877" width="10.28515625" style="8" customWidth="1"/>
    <col min="15878" max="15878" width="9.140625" style="8"/>
    <col min="15879" max="15879" width="13.140625" style="8" customWidth="1"/>
    <col min="15880" max="15880" width="12.7109375" style="8" customWidth="1"/>
    <col min="15881" max="15881" width="9.140625" style="8"/>
    <col min="15882" max="15882" width="10.5703125" style="8" customWidth="1"/>
    <col min="15883" max="15883" width="4.28515625" style="8" customWidth="1"/>
    <col min="15884" max="16127" width="9.140625" style="8"/>
    <col min="16128" max="16128" width="24" style="8" customWidth="1"/>
    <col min="16129" max="16129" width="11.7109375" style="8" customWidth="1"/>
    <col min="16130" max="16130" width="9.140625" style="8"/>
    <col min="16131" max="16131" width="9.5703125" style="8" customWidth="1"/>
    <col min="16132" max="16132" width="8.85546875" style="8" customWidth="1"/>
    <col min="16133" max="16133" width="10.28515625" style="8" customWidth="1"/>
    <col min="16134" max="16134" width="9.140625" style="8"/>
    <col min="16135" max="16135" width="13.140625" style="8" customWidth="1"/>
    <col min="16136" max="16136" width="12.7109375" style="8" customWidth="1"/>
    <col min="16137" max="16137" width="9.140625" style="8"/>
    <col min="16138" max="16138" width="10.5703125" style="8" customWidth="1"/>
    <col min="16139" max="16139" width="4.28515625" style="8" customWidth="1"/>
    <col min="16140" max="16384" width="9.140625" style="8"/>
  </cols>
  <sheetData>
    <row r="1" spans="1:11" ht="50.25" customHeight="1">
      <c r="A1" s="9"/>
      <c r="B1" s="10"/>
      <c r="C1" s="10"/>
      <c r="D1" s="2525" t="s">
        <v>2165</v>
      </c>
      <c r="E1" s="4107"/>
      <c r="F1" s="4107"/>
      <c r="G1" s="4107"/>
      <c r="H1" s="4107"/>
      <c r="I1" s="10"/>
      <c r="J1" s="10"/>
      <c r="K1" s="11"/>
    </row>
    <row r="2" spans="1:11" ht="19.5" customHeight="1">
      <c r="A2" s="13"/>
      <c r="B2" s="7"/>
      <c r="C2" s="7"/>
      <c r="D2" s="7"/>
      <c r="E2" s="2260" t="s">
        <v>2166</v>
      </c>
      <c r="F2" s="4108"/>
      <c r="G2" s="4108"/>
      <c r="H2" s="4108"/>
      <c r="I2" s="7"/>
      <c r="J2" s="7"/>
      <c r="K2" s="17"/>
    </row>
    <row r="3" spans="1:11" ht="6" customHeight="1" thickBot="1">
      <c r="A3" s="2193"/>
      <c r="B3" s="2194"/>
      <c r="C3" s="2194"/>
      <c r="D3" s="2194"/>
      <c r="E3" s="2194"/>
      <c r="F3" s="2194"/>
      <c r="G3" s="2194"/>
      <c r="H3" s="2194"/>
      <c r="I3" s="2194"/>
      <c r="J3" s="2194"/>
      <c r="K3" s="2195"/>
    </row>
    <row r="4" spans="1:11" ht="20.25" customHeight="1" thickBot="1">
      <c r="A4" s="4113" t="s">
        <v>2036</v>
      </c>
      <c r="B4" s="4114"/>
      <c r="C4" s="4114"/>
      <c r="D4" s="4114"/>
      <c r="E4" s="4114"/>
      <c r="F4" s="4114"/>
      <c r="G4" s="4114"/>
      <c r="H4" s="4114"/>
      <c r="I4" s="4114"/>
      <c r="J4" s="4114"/>
      <c r="K4" s="4115"/>
    </row>
    <row r="5" spans="1:11" ht="16.5" customHeight="1">
      <c r="A5" s="2263" t="s">
        <v>2037</v>
      </c>
      <c r="B5" s="2264"/>
      <c r="C5" s="2264"/>
      <c r="D5" s="2264"/>
      <c r="E5" s="2264"/>
      <c r="F5" s="2264"/>
      <c r="G5" s="2264"/>
      <c r="H5" s="2264"/>
      <c r="I5" s="2264"/>
      <c r="J5" s="2264"/>
      <c r="K5" s="2265"/>
    </row>
    <row r="6" spans="1:11" s="2188" customFormat="1">
      <c r="A6" s="2251" t="s">
        <v>2038</v>
      </c>
      <c r="B6" s="4116"/>
      <c r="C6" s="4116"/>
      <c r="D6" s="4116"/>
      <c r="E6" s="4116"/>
      <c r="F6" s="2250" t="s">
        <v>2039</v>
      </c>
      <c r="G6" s="4117"/>
      <c r="H6" s="4117"/>
      <c r="I6" s="4117"/>
      <c r="J6" s="4117"/>
      <c r="K6" s="4118"/>
    </row>
    <row r="7" spans="1:11" ht="18" customHeight="1">
      <c r="A7" s="2189" t="s">
        <v>2040</v>
      </c>
      <c r="B7" s="4119"/>
      <c r="C7" s="4119"/>
      <c r="D7" s="4119"/>
      <c r="E7" s="4119"/>
      <c r="F7" s="15" t="s">
        <v>2041</v>
      </c>
      <c r="G7" s="4120"/>
      <c r="H7" s="4120"/>
      <c r="I7" s="4120"/>
      <c r="J7" s="4120"/>
      <c r="K7" s="4121"/>
    </row>
    <row r="8" spans="1:11" ht="18" customHeight="1">
      <c r="A8" s="2189" t="s">
        <v>2042</v>
      </c>
      <c r="B8" s="4122"/>
      <c r="C8" s="4122"/>
      <c r="D8" s="4122"/>
      <c r="E8" s="4122"/>
      <c r="F8" s="15" t="s">
        <v>2043</v>
      </c>
      <c r="G8" s="4122"/>
      <c r="H8" s="4122"/>
      <c r="I8" s="4122"/>
      <c r="J8" s="4122"/>
      <c r="K8" s="4123"/>
    </row>
    <row r="9" spans="1:11" ht="22.15" customHeight="1">
      <c r="A9" s="2249" t="s">
        <v>2044</v>
      </c>
      <c r="B9" s="4124"/>
      <c r="C9" s="4124"/>
      <c r="D9" s="4124"/>
      <c r="E9" s="4124"/>
      <c r="F9" s="15" t="s">
        <v>1007</v>
      </c>
      <c r="G9" s="4125"/>
      <c r="H9" s="4125"/>
      <c r="I9" s="4125"/>
      <c r="J9" s="4125"/>
      <c r="K9" s="4126"/>
    </row>
    <row r="10" spans="1:11" ht="18" customHeight="1">
      <c r="A10" s="2189" t="s">
        <v>2045</v>
      </c>
      <c r="B10" s="4122"/>
      <c r="C10" s="4122"/>
      <c r="D10" s="4122"/>
      <c r="E10" s="4122"/>
      <c r="F10" s="2252"/>
      <c r="G10" s="4127"/>
      <c r="H10" s="4127"/>
      <c r="I10" s="2253"/>
      <c r="J10" s="7"/>
      <c r="K10" s="2192"/>
    </row>
    <row r="11" spans="1:11" ht="18" customHeight="1">
      <c r="A11" s="2189" t="s">
        <v>2046</v>
      </c>
      <c r="B11" s="4128"/>
      <c r="C11" s="4128"/>
      <c r="D11" s="4128"/>
      <c r="E11" s="4128"/>
      <c r="F11" s="2252"/>
      <c r="G11" s="4127"/>
      <c r="H11" s="4127"/>
      <c r="I11" s="4127"/>
      <c r="J11" s="7"/>
      <c r="K11" s="17"/>
    </row>
    <row r="12" spans="1:11" ht="18" customHeight="1">
      <c r="A12" s="2189" t="s">
        <v>2047</v>
      </c>
      <c r="B12" s="4129"/>
      <c r="C12" s="4122"/>
      <c r="D12" s="4122"/>
      <c r="E12" s="4122"/>
      <c r="F12" s="2254"/>
      <c r="G12" s="2253"/>
      <c r="H12" s="2253"/>
      <c r="I12" s="2253"/>
      <c r="J12" s="7"/>
      <c r="K12" s="17"/>
    </row>
    <row r="13" spans="1:11" ht="2.25" customHeight="1" thickBot="1">
      <c r="A13" s="2193"/>
      <c r="B13" s="2248"/>
      <c r="C13" s="2248"/>
      <c r="D13" s="2248"/>
      <c r="E13" s="2248"/>
      <c r="F13" s="2248"/>
      <c r="G13" s="2248"/>
      <c r="H13" s="2248"/>
      <c r="I13" s="2248"/>
      <c r="J13" s="2194"/>
      <c r="K13" s="2195"/>
    </row>
    <row r="14" spans="1:11">
      <c r="A14" s="2263" t="s">
        <v>2048</v>
      </c>
      <c r="B14" s="2264"/>
      <c r="C14" s="2264"/>
      <c r="D14" s="2264"/>
      <c r="E14" s="2264"/>
      <c r="F14" s="2264"/>
      <c r="G14" s="2264"/>
      <c r="H14" s="2264"/>
      <c r="I14" s="2264"/>
      <c r="J14" s="2196"/>
      <c r="K14" s="2197"/>
    </row>
    <row r="15" spans="1:11" ht="42" customHeight="1">
      <c r="A15" s="2198" t="s">
        <v>2164</v>
      </c>
      <c r="B15" s="4109"/>
      <c r="C15" s="4110"/>
      <c r="D15" s="4110"/>
      <c r="E15" s="4110"/>
      <c r="F15" s="2255" t="s">
        <v>2049</v>
      </c>
      <c r="G15" s="4111"/>
      <c r="H15" s="4112"/>
      <c r="I15" s="4112"/>
      <c r="J15" s="2199"/>
      <c r="K15" s="2200"/>
    </row>
    <row r="16" spans="1:11" ht="27" customHeight="1">
      <c r="A16" s="2198" t="s">
        <v>2050</v>
      </c>
      <c r="B16" s="4109"/>
      <c r="C16" s="4109"/>
      <c r="D16" s="4109"/>
      <c r="E16" s="4109"/>
      <c r="F16" s="4109"/>
      <c r="G16" s="4109"/>
      <c r="H16" s="4109"/>
      <c r="I16" s="2256"/>
      <c r="J16" s="4130" t="s">
        <v>2051</v>
      </c>
      <c r="K16" s="4131"/>
    </row>
    <row r="17" spans="1:11" ht="20.25" customHeight="1">
      <c r="A17" s="2198"/>
      <c r="B17" s="4132"/>
      <c r="C17" s="4132"/>
      <c r="D17" s="4132"/>
      <c r="E17" s="4132"/>
      <c r="F17" s="4132"/>
      <c r="G17" s="4132"/>
      <c r="H17" s="4132"/>
      <c r="I17" s="2256"/>
      <c r="J17" s="4130" t="s">
        <v>2052</v>
      </c>
      <c r="K17" s="4133"/>
    </row>
    <row r="18" spans="1:11" ht="18" customHeight="1">
      <c r="A18" s="2198"/>
      <c r="B18" s="4132"/>
      <c r="C18" s="4132"/>
      <c r="D18" s="4132"/>
      <c r="E18" s="4132"/>
      <c r="F18" s="4132"/>
      <c r="G18" s="4132"/>
      <c r="H18" s="4132"/>
      <c r="I18" s="2256"/>
      <c r="J18" s="4134"/>
      <c r="K18" s="4131"/>
    </row>
    <row r="19" spans="1:11" ht="18" customHeight="1">
      <c r="A19" s="2198"/>
      <c r="B19" s="4132"/>
      <c r="C19" s="4132"/>
      <c r="D19" s="4132"/>
      <c r="E19" s="4132"/>
      <c r="F19" s="4132"/>
      <c r="G19" s="4132"/>
      <c r="H19" s="4132"/>
      <c r="I19" s="2256"/>
      <c r="J19" s="2201"/>
      <c r="K19" s="2202"/>
    </row>
    <row r="20" spans="1:11" ht="13.5" thickBot="1">
      <c r="A20" s="2198" t="s">
        <v>2053</v>
      </c>
      <c r="B20" s="4109"/>
      <c r="C20" s="4109"/>
      <c r="D20" s="4109"/>
      <c r="E20" s="4109"/>
      <c r="F20" s="4109"/>
      <c r="G20" s="4109"/>
      <c r="H20" s="4109"/>
      <c r="I20" s="2256"/>
      <c r="J20" s="4138"/>
      <c r="K20" s="4139"/>
    </row>
    <row r="21" spans="1:11" ht="13.5" thickBot="1">
      <c r="A21" s="2203"/>
      <c r="B21" s="169"/>
      <c r="C21" s="169"/>
      <c r="D21" s="169"/>
      <c r="E21" s="169"/>
      <c r="F21" s="169"/>
      <c r="G21" s="169"/>
      <c r="H21" s="169"/>
      <c r="I21" s="169"/>
      <c r="J21" s="169"/>
      <c r="K21" s="2204"/>
    </row>
    <row r="22" spans="1:11">
      <c r="A22" s="9"/>
      <c r="B22" s="10"/>
      <c r="C22" s="10"/>
      <c r="D22" s="10"/>
      <c r="E22" s="10"/>
      <c r="F22" s="10"/>
      <c r="G22" s="10"/>
      <c r="H22" s="10"/>
      <c r="I22" s="10"/>
      <c r="J22" s="10"/>
      <c r="K22" s="11"/>
    </row>
    <row r="23" spans="1:11" ht="13.5" customHeight="1">
      <c r="A23" s="4140" t="s">
        <v>2158</v>
      </c>
      <c r="B23" s="4141"/>
      <c r="C23" s="4141"/>
      <c r="D23" s="4141"/>
      <c r="E23" s="4141"/>
      <c r="F23" s="4141"/>
      <c r="G23" s="4141"/>
      <c r="H23" s="4141"/>
      <c r="I23" s="4141"/>
      <c r="J23" s="7"/>
      <c r="K23" s="17"/>
    </row>
    <row r="24" spans="1:11" ht="17.25" customHeight="1">
      <c r="A24" s="2189"/>
      <c r="B24" s="2267" t="s">
        <v>2163</v>
      </c>
      <c r="C24" s="7" t="s">
        <v>2054</v>
      </c>
      <c r="D24" s="7"/>
      <c r="E24" s="7"/>
      <c r="F24" s="7"/>
      <c r="G24" s="7"/>
      <c r="H24" s="7"/>
      <c r="I24" s="7"/>
      <c r="J24" s="7"/>
      <c r="K24" s="17"/>
    </row>
    <row r="25" spans="1:11" ht="12.75" customHeight="1">
      <c r="A25" s="2189"/>
      <c r="B25" s="7"/>
      <c r="C25" s="4142" t="s">
        <v>2055</v>
      </c>
      <c r="D25" s="4142"/>
      <c r="E25" s="4142"/>
      <c r="F25" s="4142"/>
      <c r="G25" s="4142"/>
      <c r="H25" s="4142"/>
      <c r="I25" s="4142"/>
      <c r="J25" s="4142"/>
      <c r="K25" s="17"/>
    </row>
    <row r="26" spans="1:11" ht="17.25" customHeight="1">
      <c r="A26" s="2205" t="s">
        <v>2161</v>
      </c>
      <c r="B26" s="4120"/>
      <c r="C26" s="4110"/>
      <c r="D26" s="4110"/>
      <c r="E26" s="4110"/>
      <c r="F26" s="2257" t="s">
        <v>2162</v>
      </c>
      <c r="G26" s="2187"/>
      <c r="H26" s="4120"/>
      <c r="I26" s="4110"/>
      <c r="J26" s="4110"/>
      <c r="K26" s="4143"/>
    </row>
    <row r="27" spans="1:11" ht="17.25" customHeight="1">
      <c r="A27" s="2205" t="s">
        <v>2056</v>
      </c>
      <c r="B27" s="4120"/>
      <c r="C27" s="4110"/>
      <c r="D27" s="4110"/>
      <c r="E27" s="4110"/>
      <c r="F27" s="2257" t="s">
        <v>2057</v>
      </c>
      <c r="G27" s="2257"/>
      <c r="H27" s="4120"/>
      <c r="I27" s="4110"/>
      <c r="J27" s="4110"/>
      <c r="K27" s="4143"/>
    </row>
    <row r="28" spans="1:11" ht="17.25" customHeight="1">
      <c r="A28" s="2205" t="s">
        <v>2058</v>
      </c>
      <c r="B28" s="4144"/>
      <c r="C28" s="4110"/>
      <c r="D28" s="4110"/>
      <c r="E28" s="4110"/>
      <c r="F28" s="4145" t="s">
        <v>2059</v>
      </c>
      <c r="G28" s="2293"/>
      <c r="H28" s="4144"/>
      <c r="I28" s="4110"/>
      <c r="J28" s="4110"/>
      <c r="K28" s="4143"/>
    </row>
    <row r="29" spans="1:11" ht="4.5" customHeight="1" thickBot="1">
      <c r="A29" s="2206"/>
      <c r="B29" s="2194"/>
      <c r="C29" s="2207"/>
      <c r="D29" s="2207"/>
      <c r="E29" s="2207"/>
      <c r="F29" s="2207"/>
      <c r="G29" s="2208"/>
      <c r="H29" s="2207"/>
      <c r="I29" s="2207"/>
      <c r="J29" s="2207"/>
      <c r="K29" s="2209"/>
    </row>
    <row r="30" spans="1:11" ht="14.25" customHeight="1">
      <c r="A30" s="2210" t="s">
        <v>2060</v>
      </c>
      <c r="B30" s="2258"/>
      <c r="C30" s="2258"/>
      <c r="D30" s="2258"/>
      <c r="E30" s="7"/>
      <c r="F30" s="7"/>
      <c r="G30" s="7"/>
      <c r="H30" s="7"/>
      <c r="I30" s="7"/>
      <c r="J30" s="7"/>
      <c r="K30" s="17"/>
    </row>
    <row r="31" spans="1:11" ht="14.25" customHeight="1">
      <c r="A31" s="2190" t="s">
        <v>119</v>
      </c>
      <c r="B31" s="2266"/>
      <c r="C31" s="2187"/>
      <c r="D31" s="2187"/>
      <c r="E31" s="7"/>
      <c r="F31" s="7"/>
      <c r="G31" s="7"/>
      <c r="H31" s="7"/>
      <c r="I31" s="7"/>
      <c r="J31" s="7"/>
      <c r="K31" s="17"/>
    </row>
    <row r="32" spans="1:11" ht="14.25" customHeight="1" thickBot="1">
      <c r="A32" s="2190"/>
      <c r="B32" s="7"/>
      <c r="C32" s="7"/>
      <c r="D32" s="7"/>
      <c r="E32" s="7"/>
      <c r="F32" s="7"/>
      <c r="G32" s="7"/>
      <c r="H32" s="7"/>
      <c r="I32" s="7"/>
      <c r="J32" s="7"/>
      <c r="K32" s="17"/>
    </row>
    <row r="33" spans="1:11" ht="13.5" customHeight="1" thickBot="1">
      <c r="A33" s="2190" t="s">
        <v>2061</v>
      </c>
      <c r="B33" s="4110"/>
      <c r="C33" s="4110"/>
      <c r="D33" s="4110"/>
      <c r="E33" s="2259"/>
      <c r="F33" s="4135" t="s">
        <v>2062</v>
      </c>
      <c r="G33" s="4136"/>
      <c r="H33" s="4136"/>
      <c r="I33" s="4136"/>
      <c r="J33" s="4136"/>
      <c r="K33" s="4137"/>
    </row>
    <row r="34" spans="1:11" ht="13.5" customHeight="1">
      <c r="A34" s="13"/>
      <c r="B34" s="4146" t="s">
        <v>2159</v>
      </c>
      <c r="C34" s="4146"/>
      <c r="D34" s="4146"/>
      <c r="E34" s="7"/>
      <c r="F34" s="4147"/>
      <c r="G34" s="4148"/>
      <c r="H34" s="4148"/>
      <c r="I34" s="4148"/>
      <c r="J34" s="4148"/>
      <c r="K34" s="4149"/>
    </row>
    <row r="35" spans="1:11" ht="13.5" customHeight="1">
      <c r="A35" s="13"/>
      <c r="B35" s="7"/>
      <c r="C35" s="7"/>
      <c r="D35" s="7"/>
      <c r="E35" s="7"/>
      <c r="F35" s="4150"/>
      <c r="G35" s="4151"/>
      <c r="H35" s="4151"/>
      <c r="I35" s="4151"/>
      <c r="J35" s="4151"/>
      <c r="K35" s="4152"/>
    </row>
    <row r="36" spans="1:11" ht="13.5" customHeight="1">
      <c r="A36" s="2190" t="s">
        <v>2063</v>
      </c>
      <c r="B36" s="4110"/>
      <c r="C36" s="4110"/>
      <c r="D36" s="4110"/>
      <c r="E36" s="7"/>
      <c r="F36" s="4150"/>
      <c r="G36" s="4151"/>
      <c r="H36" s="4151"/>
      <c r="I36" s="4151"/>
      <c r="J36" s="4151"/>
      <c r="K36" s="4152"/>
    </row>
    <row r="37" spans="1:11" ht="13.5" customHeight="1">
      <c r="A37" s="13"/>
      <c r="B37" s="4146" t="s">
        <v>2160</v>
      </c>
      <c r="C37" s="4146"/>
      <c r="D37" s="4146"/>
      <c r="E37" s="7"/>
      <c r="F37" s="4150"/>
      <c r="G37" s="4151"/>
      <c r="H37" s="4151"/>
      <c r="I37" s="4151"/>
      <c r="J37" s="4151"/>
      <c r="K37" s="4152"/>
    </row>
    <row r="38" spans="1:11" ht="13.5" customHeight="1">
      <c r="A38" s="13"/>
      <c r="B38" s="7"/>
      <c r="C38" s="7"/>
      <c r="D38" s="7"/>
      <c r="E38" s="7"/>
      <c r="F38" s="4150"/>
      <c r="G38" s="4151"/>
      <c r="H38" s="4151"/>
      <c r="I38" s="4151"/>
      <c r="J38" s="4151"/>
      <c r="K38" s="4152"/>
    </row>
    <row r="39" spans="1:11" ht="13.5" customHeight="1">
      <c r="A39" s="13"/>
      <c r="B39" s="7"/>
      <c r="C39" s="7"/>
      <c r="D39" s="7"/>
      <c r="E39" s="7"/>
      <c r="F39" s="4150"/>
      <c r="G39" s="4151"/>
      <c r="H39" s="4151"/>
      <c r="I39" s="4151"/>
      <c r="J39" s="4151"/>
      <c r="K39" s="4152"/>
    </row>
    <row r="40" spans="1:11" ht="13.5" customHeight="1">
      <c r="A40" s="2190" t="s">
        <v>2064</v>
      </c>
      <c r="B40" s="4110"/>
      <c r="C40" s="4110"/>
      <c r="D40" s="4110"/>
      <c r="E40" s="2259"/>
      <c r="F40" s="4150"/>
      <c r="G40" s="4151"/>
      <c r="H40" s="4151"/>
      <c r="I40" s="4151"/>
      <c r="J40" s="4151"/>
      <c r="K40" s="4152"/>
    </row>
    <row r="41" spans="1:11" ht="13.5" customHeight="1">
      <c r="A41" s="13"/>
      <c r="B41" s="4146" t="s">
        <v>2065</v>
      </c>
      <c r="C41" s="4146"/>
      <c r="D41" s="4146"/>
      <c r="E41" s="7"/>
      <c r="F41" s="4150"/>
      <c r="G41" s="4151"/>
      <c r="H41" s="4151"/>
      <c r="I41" s="4151"/>
      <c r="J41" s="4151"/>
      <c r="K41" s="4152"/>
    </row>
    <row r="42" spans="1:11" ht="13.5" customHeight="1">
      <c r="A42" s="13"/>
      <c r="B42" s="7"/>
      <c r="C42" s="7"/>
      <c r="D42" s="7"/>
      <c r="E42" s="7"/>
      <c r="F42" s="4150"/>
      <c r="G42" s="4151"/>
      <c r="H42" s="4151"/>
      <c r="I42" s="4151"/>
      <c r="J42" s="4151"/>
      <c r="K42" s="4152"/>
    </row>
    <row r="43" spans="1:11" ht="14.45" customHeight="1">
      <c r="A43" s="4157"/>
      <c r="B43" s="4127"/>
      <c r="C43" s="4127"/>
      <c r="D43" s="4127"/>
      <c r="E43" s="2260"/>
      <c r="F43" s="4150"/>
      <c r="G43" s="4151"/>
      <c r="H43" s="4151"/>
      <c r="I43" s="4151"/>
      <c r="J43" s="4151"/>
      <c r="K43" s="4152"/>
    </row>
    <row r="44" spans="1:11" ht="15.75" customHeight="1">
      <c r="A44" s="4157"/>
      <c r="B44" s="2253"/>
      <c r="C44" s="2253"/>
      <c r="D44" s="2253"/>
      <c r="E44" s="7"/>
      <c r="F44" s="4150"/>
      <c r="G44" s="4151"/>
      <c r="H44" s="4151"/>
      <c r="I44" s="4151"/>
      <c r="J44" s="4151"/>
      <c r="K44" s="4152"/>
    </row>
    <row r="45" spans="1:11" ht="13.5" customHeight="1">
      <c r="A45" s="2211"/>
      <c r="B45" s="4142"/>
      <c r="C45" s="4142"/>
      <c r="D45" s="4142"/>
      <c r="E45" s="2212"/>
      <c r="F45" s="4150"/>
      <c r="G45" s="4151"/>
      <c r="H45" s="4151"/>
      <c r="I45" s="4151"/>
      <c r="J45" s="4151"/>
      <c r="K45" s="4152"/>
    </row>
    <row r="46" spans="1:11" ht="13.5" customHeight="1" thickBot="1">
      <c r="A46" s="4158"/>
      <c r="B46" s="4142"/>
      <c r="C46" s="4142"/>
      <c r="D46" s="4142"/>
      <c r="E46" s="4159"/>
      <c r="F46" s="4153"/>
      <c r="G46" s="4154"/>
      <c r="H46" s="4154"/>
      <c r="I46" s="4154"/>
      <c r="J46" s="4154"/>
      <c r="K46" s="4155"/>
    </row>
    <row r="47" spans="1:11" ht="13.5" customHeight="1">
      <c r="A47" s="2211"/>
      <c r="B47" s="2261"/>
      <c r="C47" s="2261"/>
      <c r="D47" s="2261"/>
      <c r="E47" s="2261"/>
      <c r="F47" s="2213"/>
      <c r="G47" s="2262"/>
      <c r="H47" s="2262"/>
      <c r="I47" s="2262"/>
      <c r="J47" s="2262"/>
      <c r="K47" s="2214"/>
    </row>
    <row r="48" spans="1:11" ht="13.5" customHeight="1" thickBot="1">
      <c r="A48" s="2193"/>
      <c r="B48" s="4160"/>
      <c r="C48" s="4160"/>
      <c r="D48" s="4160"/>
      <c r="E48" s="2194"/>
      <c r="F48" s="2194"/>
      <c r="G48" s="2194"/>
      <c r="H48" s="2194"/>
      <c r="I48" s="2194"/>
      <c r="J48" s="2194"/>
      <c r="K48" s="2195"/>
    </row>
    <row r="49" spans="1:10">
      <c r="A49" s="2191" t="s">
        <v>1007</v>
      </c>
      <c r="B49" s="273" t="s">
        <v>1007</v>
      </c>
      <c r="C49" s="8" t="s">
        <v>1007</v>
      </c>
      <c r="D49" s="4161" t="s">
        <v>1007</v>
      </c>
      <c r="E49" s="4162"/>
      <c r="F49" s="2215" t="s">
        <v>1007</v>
      </c>
      <c r="G49" s="10"/>
      <c r="H49" s="4156" t="s">
        <v>1007</v>
      </c>
      <c r="I49" s="4156"/>
      <c r="J49" s="273" t="s">
        <v>1007</v>
      </c>
    </row>
  </sheetData>
  <sheetProtection selectLockedCells="1"/>
  <mergeCells count="51">
    <mergeCell ref="H49:I49"/>
    <mergeCell ref="A43:A44"/>
    <mergeCell ref="B43:D43"/>
    <mergeCell ref="B45:D45"/>
    <mergeCell ref="A46:E46"/>
    <mergeCell ref="B48:D48"/>
    <mergeCell ref="D49:E49"/>
    <mergeCell ref="B34:D34"/>
    <mergeCell ref="F34:K46"/>
    <mergeCell ref="B36:D36"/>
    <mergeCell ref="B37:D37"/>
    <mergeCell ref="B40:D40"/>
    <mergeCell ref="B41:D41"/>
    <mergeCell ref="B18:H18"/>
    <mergeCell ref="J18:K18"/>
    <mergeCell ref="B33:D33"/>
    <mergeCell ref="F33:K33"/>
    <mergeCell ref="B19:H19"/>
    <mergeCell ref="B20:H20"/>
    <mergeCell ref="J20:K20"/>
    <mergeCell ref="A23:I23"/>
    <mergeCell ref="C25:J25"/>
    <mergeCell ref="B26:E26"/>
    <mergeCell ref="H26:K26"/>
    <mergeCell ref="B27:E27"/>
    <mergeCell ref="H27:K27"/>
    <mergeCell ref="B28:E28"/>
    <mergeCell ref="F28:G28"/>
    <mergeCell ref="H28:K28"/>
    <mergeCell ref="G11:I11"/>
    <mergeCell ref="B12:E12"/>
    <mergeCell ref="B16:H16"/>
    <mergeCell ref="J16:K16"/>
    <mergeCell ref="B17:H17"/>
    <mergeCell ref="J17:K17"/>
    <mergeCell ref="D1:H1"/>
    <mergeCell ref="F2:H2"/>
    <mergeCell ref="B15:E15"/>
    <mergeCell ref="G15:I15"/>
    <mergeCell ref="A4:K4"/>
    <mergeCell ref="B6:E6"/>
    <mergeCell ref="G6:K6"/>
    <mergeCell ref="B7:E7"/>
    <mergeCell ref="G7:K7"/>
    <mergeCell ref="B8:E8"/>
    <mergeCell ref="G8:K8"/>
    <mergeCell ref="B9:E9"/>
    <mergeCell ref="G9:K9"/>
    <mergeCell ref="B10:E10"/>
    <mergeCell ref="G10:H10"/>
    <mergeCell ref="B11:E11"/>
  </mergeCells>
  <printOptions horizontalCentered="1"/>
  <pageMargins left="0.25" right="0.25" top="0.32" bottom="0.7" header="0" footer="0"/>
  <pageSetup scale="66" orientation="portrait" horizontalDpi="4294967295" r:id="rId1"/>
  <headerFooter alignWithMargins="0">
    <oddFooter>&amp;LNNAS SSC Forms (rev 8)&amp;R3/18/2007</oddFooter>
  </headerFooter>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03F6D-2D24-40B1-A24A-61C69271C5A3}">
  <sheetPr>
    <tabColor rgb="FF0070C0"/>
  </sheetPr>
  <dimension ref="A1:T104"/>
  <sheetViews>
    <sheetView showGridLines="0" zoomScaleNormal="100" workbookViewId="0">
      <selection activeCell="A6" sqref="A6:E6"/>
    </sheetView>
  </sheetViews>
  <sheetFormatPr baseColWidth="10" defaultColWidth="9.140625" defaultRowHeight="12.75"/>
  <cols>
    <col min="1" max="2" width="5.7109375" style="8" customWidth="1"/>
    <col min="3" max="3" width="6.5703125" style="8" customWidth="1"/>
    <col min="4" max="4" width="5.7109375" style="8" customWidth="1"/>
    <col min="5" max="5" width="9.5703125" style="8" customWidth="1"/>
    <col min="6" max="7" width="5.7109375" style="8" customWidth="1"/>
    <col min="8" max="8" width="6.140625" style="8" customWidth="1"/>
    <col min="9" max="9" width="9" style="8" customWidth="1"/>
    <col min="10" max="12" width="5.7109375" style="8" customWidth="1"/>
    <col min="13" max="13" width="3.85546875" style="8" customWidth="1"/>
    <col min="14" max="14" width="6.140625" style="8" customWidth="1"/>
    <col min="15" max="17" width="5.7109375" style="8" customWidth="1"/>
    <col min="18" max="18" width="19.28515625" style="8" customWidth="1"/>
    <col min="19" max="19" width="5.7109375" style="273" customWidth="1"/>
    <col min="20" max="20" width="10.28515625" style="273" customWidth="1"/>
    <col min="21" max="256" width="9.140625" style="8"/>
    <col min="257" max="258" width="5.7109375" style="8" customWidth="1"/>
    <col min="259" max="259" width="6.5703125" style="8" customWidth="1"/>
    <col min="260" max="260" width="5.7109375" style="8" customWidth="1"/>
    <col min="261" max="261" width="9.5703125" style="8" customWidth="1"/>
    <col min="262" max="263" width="5.7109375" style="8" customWidth="1"/>
    <col min="264" max="264" width="6.140625" style="8" customWidth="1"/>
    <col min="265" max="265" width="9" style="8" customWidth="1"/>
    <col min="266" max="268" width="5.7109375" style="8" customWidth="1"/>
    <col min="269" max="269" width="3.85546875" style="8" customWidth="1"/>
    <col min="270" max="270" width="6.140625" style="8" customWidth="1"/>
    <col min="271" max="273" width="5.7109375" style="8" customWidth="1"/>
    <col min="274" max="274" width="19.28515625" style="8" customWidth="1"/>
    <col min="275" max="276" width="5.7109375" style="8" customWidth="1"/>
    <col min="277" max="512" width="9.140625" style="8"/>
    <col min="513" max="514" width="5.7109375" style="8" customWidth="1"/>
    <col min="515" max="515" width="6.5703125" style="8" customWidth="1"/>
    <col min="516" max="516" width="5.7109375" style="8" customWidth="1"/>
    <col min="517" max="517" width="9.5703125" style="8" customWidth="1"/>
    <col min="518" max="519" width="5.7109375" style="8" customWidth="1"/>
    <col min="520" max="520" width="6.140625" style="8" customWidth="1"/>
    <col min="521" max="521" width="9" style="8" customWidth="1"/>
    <col min="522" max="524" width="5.7109375" style="8" customWidth="1"/>
    <col min="525" max="525" width="3.85546875" style="8" customWidth="1"/>
    <col min="526" max="526" width="6.140625" style="8" customWidth="1"/>
    <col min="527" max="529" width="5.7109375" style="8" customWidth="1"/>
    <col min="530" max="530" width="19.28515625" style="8" customWidth="1"/>
    <col min="531" max="532" width="5.7109375" style="8" customWidth="1"/>
    <col min="533" max="768" width="9.140625" style="8"/>
    <col min="769" max="770" width="5.7109375" style="8" customWidth="1"/>
    <col min="771" max="771" width="6.5703125" style="8" customWidth="1"/>
    <col min="772" max="772" width="5.7109375" style="8" customWidth="1"/>
    <col min="773" max="773" width="9.5703125" style="8" customWidth="1"/>
    <col min="774" max="775" width="5.7109375" style="8" customWidth="1"/>
    <col min="776" max="776" width="6.140625" style="8" customWidth="1"/>
    <col min="777" max="777" width="9" style="8" customWidth="1"/>
    <col min="778" max="780" width="5.7109375" style="8" customWidth="1"/>
    <col min="781" max="781" width="3.85546875" style="8" customWidth="1"/>
    <col min="782" max="782" width="6.140625" style="8" customWidth="1"/>
    <col min="783" max="785" width="5.7109375" style="8" customWidth="1"/>
    <col min="786" max="786" width="19.28515625" style="8" customWidth="1"/>
    <col min="787" max="788" width="5.7109375" style="8" customWidth="1"/>
    <col min="789" max="1024" width="9.140625" style="8"/>
    <col min="1025" max="1026" width="5.7109375" style="8" customWidth="1"/>
    <col min="1027" max="1027" width="6.5703125" style="8" customWidth="1"/>
    <col min="1028" max="1028" width="5.7109375" style="8" customWidth="1"/>
    <col min="1029" max="1029" width="9.5703125" style="8" customWidth="1"/>
    <col min="1030" max="1031" width="5.7109375" style="8" customWidth="1"/>
    <col min="1032" max="1032" width="6.140625" style="8" customWidth="1"/>
    <col min="1033" max="1033" width="9" style="8" customWidth="1"/>
    <col min="1034" max="1036" width="5.7109375" style="8" customWidth="1"/>
    <col min="1037" max="1037" width="3.85546875" style="8" customWidth="1"/>
    <col min="1038" max="1038" width="6.140625" style="8" customWidth="1"/>
    <col min="1039" max="1041" width="5.7109375" style="8" customWidth="1"/>
    <col min="1042" max="1042" width="19.28515625" style="8" customWidth="1"/>
    <col min="1043" max="1044" width="5.7109375" style="8" customWidth="1"/>
    <col min="1045" max="1280" width="9.140625" style="8"/>
    <col min="1281" max="1282" width="5.7109375" style="8" customWidth="1"/>
    <col min="1283" max="1283" width="6.5703125" style="8" customWidth="1"/>
    <col min="1284" max="1284" width="5.7109375" style="8" customWidth="1"/>
    <col min="1285" max="1285" width="9.5703125" style="8" customWidth="1"/>
    <col min="1286" max="1287" width="5.7109375" style="8" customWidth="1"/>
    <col min="1288" max="1288" width="6.140625" style="8" customWidth="1"/>
    <col min="1289" max="1289" width="9" style="8" customWidth="1"/>
    <col min="1290" max="1292" width="5.7109375" style="8" customWidth="1"/>
    <col min="1293" max="1293" width="3.85546875" style="8" customWidth="1"/>
    <col min="1294" max="1294" width="6.140625" style="8" customWidth="1"/>
    <col min="1295" max="1297" width="5.7109375" style="8" customWidth="1"/>
    <col min="1298" max="1298" width="19.28515625" style="8" customWidth="1"/>
    <col min="1299" max="1300" width="5.7109375" style="8" customWidth="1"/>
    <col min="1301" max="1536" width="9.140625" style="8"/>
    <col min="1537" max="1538" width="5.7109375" style="8" customWidth="1"/>
    <col min="1539" max="1539" width="6.5703125" style="8" customWidth="1"/>
    <col min="1540" max="1540" width="5.7109375" style="8" customWidth="1"/>
    <col min="1541" max="1541" width="9.5703125" style="8" customWidth="1"/>
    <col min="1542" max="1543" width="5.7109375" style="8" customWidth="1"/>
    <col min="1544" max="1544" width="6.140625" style="8" customWidth="1"/>
    <col min="1545" max="1545" width="9" style="8" customWidth="1"/>
    <col min="1546" max="1548" width="5.7109375" style="8" customWidth="1"/>
    <col min="1549" max="1549" width="3.85546875" style="8" customWidth="1"/>
    <col min="1550" max="1550" width="6.140625" style="8" customWidth="1"/>
    <col min="1551" max="1553" width="5.7109375" style="8" customWidth="1"/>
    <col min="1554" max="1554" width="19.28515625" style="8" customWidth="1"/>
    <col min="1555" max="1556" width="5.7109375" style="8" customWidth="1"/>
    <col min="1557" max="1792" width="9.140625" style="8"/>
    <col min="1793" max="1794" width="5.7109375" style="8" customWidth="1"/>
    <col min="1795" max="1795" width="6.5703125" style="8" customWidth="1"/>
    <col min="1796" max="1796" width="5.7109375" style="8" customWidth="1"/>
    <col min="1797" max="1797" width="9.5703125" style="8" customWidth="1"/>
    <col min="1798" max="1799" width="5.7109375" style="8" customWidth="1"/>
    <col min="1800" max="1800" width="6.140625" style="8" customWidth="1"/>
    <col min="1801" max="1801" width="9" style="8" customWidth="1"/>
    <col min="1802" max="1804" width="5.7109375" style="8" customWidth="1"/>
    <col min="1805" max="1805" width="3.85546875" style="8" customWidth="1"/>
    <col min="1806" max="1806" width="6.140625" style="8" customWidth="1"/>
    <col min="1807" max="1809" width="5.7109375" style="8" customWidth="1"/>
    <col min="1810" max="1810" width="19.28515625" style="8" customWidth="1"/>
    <col min="1811" max="1812" width="5.7109375" style="8" customWidth="1"/>
    <col min="1813" max="2048" width="9.140625" style="8"/>
    <col min="2049" max="2050" width="5.7109375" style="8" customWidth="1"/>
    <col min="2051" max="2051" width="6.5703125" style="8" customWidth="1"/>
    <col min="2052" max="2052" width="5.7109375" style="8" customWidth="1"/>
    <col min="2053" max="2053" width="9.5703125" style="8" customWidth="1"/>
    <col min="2054" max="2055" width="5.7109375" style="8" customWidth="1"/>
    <col min="2056" max="2056" width="6.140625" style="8" customWidth="1"/>
    <col min="2057" max="2057" width="9" style="8" customWidth="1"/>
    <col min="2058" max="2060" width="5.7109375" style="8" customWidth="1"/>
    <col min="2061" max="2061" width="3.85546875" style="8" customWidth="1"/>
    <col min="2062" max="2062" width="6.140625" style="8" customWidth="1"/>
    <col min="2063" max="2065" width="5.7109375" style="8" customWidth="1"/>
    <col min="2066" max="2066" width="19.28515625" style="8" customWidth="1"/>
    <col min="2067" max="2068" width="5.7109375" style="8" customWidth="1"/>
    <col min="2069" max="2304" width="9.140625" style="8"/>
    <col min="2305" max="2306" width="5.7109375" style="8" customWidth="1"/>
    <col min="2307" max="2307" width="6.5703125" style="8" customWidth="1"/>
    <col min="2308" max="2308" width="5.7109375" style="8" customWidth="1"/>
    <col min="2309" max="2309" width="9.5703125" style="8" customWidth="1"/>
    <col min="2310" max="2311" width="5.7109375" style="8" customWidth="1"/>
    <col min="2312" max="2312" width="6.140625" style="8" customWidth="1"/>
    <col min="2313" max="2313" width="9" style="8" customWidth="1"/>
    <col min="2314" max="2316" width="5.7109375" style="8" customWidth="1"/>
    <col min="2317" max="2317" width="3.85546875" style="8" customWidth="1"/>
    <col min="2318" max="2318" width="6.140625" style="8" customWidth="1"/>
    <col min="2319" max="2321" width="5.7109375" style="8" customWidth="1"/>
    <col min="2322" max="2322" width="19.28515625" style="8" customWidth="1"/>
    <col min="2323" max="2324" width="5.7109375" style="8" customWidth="1"/>
    <col min="2325" max="2560" width="9.140625" style="8"/>
    <col min="2561" max="2562" width="5.7109375" style="8" customWidth="1"/>
    <col min="2563" max="2563" width="6.5703125" style="8" customWidth="1"/>
    <col min="2564" max="2564" width="5.7109375" style="8" customWidth="1"/>
    <col min="2565" max="2565" width="9.5703125" style="8" customWidth="1"/>
    <col min="2566" max="2567" width="5.7109375" style="8" customWidth="1"/>
    <col min="2568" max="2568" width="6.140625" style="8" customWidth="1"/>
    <col min="2569" max="2569" width="9" style="8" customWidth="1"/>
    <col min="2570" max="2572" width="5.7109375" style="8" customWidth="1"/>
    <col min="2573" max="2573" width="3.85546875" style="8" customWidth="1"/>
    <col min="2574" max="2574" width="6.140625" style="8" customWidth="1"/>
    <col min="2575" max="2577" width="5.7109375" style="8" customWidth="1"/>
    <col min="2578" max="2578" width="19.28515625" style="8" customWidth="1"/>
    <col min="2579" max="2580" width="5.7109375" style="8" customWidth="1"/>
    <col min="2581" max="2816" width="9.140625" style="8"/>
    <col min="2817" max="2818" width="5.7109375" style="8" customWidth="1"/>
    <col min="2819" max="2819" width="6.5703125" style="8" customWidth="1"/>
    <col min="2820" max="2820" width="5.7109375" style="8" customWidth="1"/>
    <col min="2821" max="2821" width="9.5703125" style="8" customWidth="1"/>
    <col min="2822" max="2823" width="5.7109375" style="8" customWidth="1"/>
    <col min="2824" max="2824" width="6.140625" style="8" customWidth="1"/>
    <col min="2825" max="2825" width="9" style="8" customWidth="1"/>
    <col min="2826" max="2828" width="5.7109375" style="8" customWidth="1"/>
    <col min="2829" max="2829" width="3.85546875" style="8" customWidth="1"/>
    <col min="2830" max="2830" width="6.140625" style="8" customWidth="1"/>
    <col min="2831" max="2833" width="5.7109375" style="8" customWidth="1"/>
    <col min="2834" max="2834" width="19.28515625" style="8" customWidth="1"/>
    <col min="2835" max="2836" width="5.7109375" style="8" customWidth="1"/>
    <col min="2837" max="3072" width="9.140625" style="8"/>
    <col min="3073" max="3074" width="5.7109375" style="8" customWidth="1"/>
    <col min="3075" max="3075" width="6.5703125" style="8" customWidth="1"/>
    <col min="3076" max="3076" width="5.7109375" style="8" customWidth="1"/>
    <col min="3077" max="3077" width="9.5703125" style="8" customWidth="1"/>
    <col min="3078" max="3079" width="5.7109375" style="8" customWidth="1"/>
    <col min="3080" max="3080" width="6.140625" style="8" customWidth="1"/>
    <col min="3081" max="3081" width="9" style="8" customWidth="1"/>
    <col min="3082" max="3084" width="5.7109375" style="8" customWidth="1"/>
    <col min="3085" max="3085" width="3.85546875" style="8" customWidth="1"/>
    <col min="3086" max="3086" width="6.140625" style="8" customWidth="1"/>
    <col min="3087" max="3089" width="5.7109375" style="8" customWidth="1"/>
    <col min="3090" max="3090" width="19.28515625" style="8" customWidth="1"/>
    <col min="3091" max="3092" width="5.7109375" style="8" customWidth="1"/>
    <col min="3093" max="3328" width="9.140625" style="8"/>
    <col min="3329" max="3330" width="5.7109375" style="8" customWidth="1"/>
    <col min="3331" max="3331" width="6.5703125" style="8" customWidth="1"/>
    <col min="3332" max="3332" width="5.7109375" style="8" customWidth="1"/>
    <col min="3333" max="3333" width="9.5703125" style="8" customWidth="1"/>
    <col min="3334" max="3335" width="5.7109375" style="8" customWidth="1"/>
    <col min="3336" max="3336" width="6.140625" style="8" customWidth="1"/>
    <col min="3337" max="3337" width="9" style="8" customWidth="1"/>
    <col min="3338" max="3340" width="5.7109375" style="8" customWidth="1"/>
    <col min="3341" max="3341" width="3.85546875" style="8" customWidth="1"/>
    <col min="3342" max="3342" width="6.140625" style="8" customWidth="1"/>
    <col min="3343" max="3345" width="5.7109375" style="8" customWidth="1"/>
    <col min="3346" max="3346" width="19.28515625" style="8" customWidth="1"/>
    <col min="3347" max="3348" width="5.7109375" style="8" customWidth="1"/>
    <col min="3349" max="3584" width="9.140625" style="8"/>
    <col min="3585" max="3586" width="5.7109375" style="8" customWidth="1"/>
    <col min="3587" max="3587" width="6.5703125" style="8" customWidth="1"/>
    <col min="3588" max="3588" width="5.7109375" style="8" customWidth="1"/>
    <col min="3589" max="3589" width="9.5703125" style="8" customWidth="1"/>
    <col min="3590" max="3591" width="5.7109375" style="8" customWidth="1"/>
    <col min="3592" max="3592" width="6.140625" style="8" customWidth="1"/>
    <col min="3593" max="3593" width="9" style="8" customWidth="1"/>
    <col min="3594" max="3596" width="5.7109375" style="8" customWidth="1"/>
    <col min="3597" max="3597" width="3.85546875" style="8" customWidth="1"/>
    <col min="3598" max="3598" width="6.140625" style="8" customWidth="1"/>
    <col min="3599" max="3601" width="5.7109375" style="8" customWidth="1"/>
    <col min="3602" max="3602" width="19.28515625" style="8" customWidth="1"/>
    <col min="3603" max="3604" width="5.7109375" style="8" customWidth="1"/>
    <col min="3605" max="3840" width="9.140625" style="8"/>
    <col min="3841" max="3842" width="5.7109375" style="8" customWidth="1"/>
    <col min="3843" max="3843" width="6.5703125" style="8" customWidth="1"/>
    <col min="3844" max="3844" width="5.7109375" style="8" customWidth="1"/>
    <col min="3845" max="3845" width="9.5703125" style="8" customWidth="1"/>
    <col min="3846" max="3847" width="5.7109375" style="8" customWidth="1"/>
    <col min="3848" max="3848" width="6.140625" style="8" customWidth="1"/>
    <col min="3849" max="3849" width="9" style="8" customWidth="1"/>
    <col min="3850" max="3852" width="5.7109375" style="8" customWidth="1"/>
    <col min="3853" max="3853" width="3.85546875" style="8" customWidth="1"/>
    <col min="3854" max="3854" width="6.140625" style="8" customWidth="1"/>
    <col min="3855" max="3857" width="5.7109375" style="8" customWidth="1"/>
    <col min="3858" max="3858" width="19.28515625" style="8" customWidth="1"/>
    <col min="3859" max="3860" width="5.7109375" style="8" customWidth="1"/>
    <col min="3861" max="4096" width="9.140625" style="8"/>
    <col min="4097" max="4098" width="5.7109375" style="8" customWidth="1"/>
    <col min="4099" max="4099" width="6.5703125" style="8" customWidth="1"/>
    <col min="4100" max="4100" width="5.7109375" style="8" customWidth="1"/>
    <col min="4101" max="4101" width="9.5703125" style="8" customWidth="1"/>
    <col min="4102" max="4103" width="5.7109375" style="8" customWidth="1"/>
    <col min="4104" max="4104" width="6.140625" style="8" customWidth="1"/>
    <col min="4105" max="4105" width="9" style="8" customWidth="1"/>
    <col min="4106" max="4108" width="5.7109375" style="8" customWidth="1"/>
    <col min="4109" max="4109" width="3.85546875" style="8" customWidth="1"/>
    <col min="4110" max="4110" width="6.140625" style="8" customWidth="1"/>
    <col min="4111" max="4113" width="5.7109375" style="8" customWidth="1"/>
    <col min="4114" max="4114" width="19.28515625" style="8" customWidth="1"/>
    <col min="4115" max="4116" width="5.7109375" style="8" customWidth="1"/>
    <col min="4117" max="4352" width="9.140625" style="8"/>
    <col min="4353" max="4354" width="5.7109375" style="8" customWidth="1"/>
    <col min="4355" max="4355" width="6.5703125" style="8" customWidth="1"/>
    <col min="4356" max="4356" width="5.7109375" style="8" customWidth="1"/>
    <col min="4357" max="4357" width="9.5703125" style="8" customWidth="1"/>
    <col min="4358" max="4359" width="5.7109375" style="8" customWidth="1"/>
    <col min="4360" max="4360" width="6.140625" style="8" customWidth="1"/>
    <col min="4361" max="4361" width="9" style="8" customWidth="1"/>
    <col min="4362" max="4364" width="5.7109375" style="8" customWidth="1"/>
    <col min="4365" max="4365" width="3.85546875" style="8" customWidth="1"/>
    <col min="4366" max="4366" width="6.140625" style="8" customWidth="1"/>
    <col min="4367" max="4369" width="5.7109375" style="8" customWidth="1"/>
    <col min="4370" max="4370" width="19.28515625" style="8" customWidth="1"/>
    <col min="4371" max="4372" width="5.7109375" style="8" customWidth="1"/>
    <col min="4373" max="4608" width="9.140625" style="8"/>
    <col min="4609" max="4610" width="5.7109375" style="8" customWidth="1"/>
    <col min="4611" max="4611" width="6.5703125" style="8" customWidth="1"/>
    <col min="4612" max="4612" width="5.7109375" style="8" customWidth="1"/>
    <col min="4613" max="4613" width="9.5703125" style="8" customWidth="1"/>
    <col min="4614" max="4615" width="5.7109375" style="8" customWidth="1"/>
    <col min="4616" max="4616" width="6.140625" style="8" customWidth="1"/>
    <col min="4617" max="4617" width="9" style="8" customWidth="1"/>
    <col min="4618" max="4620" width="5.7109375" style="8" customWidth="1"/>
    <col min="4621" max="4621" width="3.85546875" style="8" customWidth="1"/>
    <col min="4622" max="4622" width="6.140625" style="8" customWidth="1"/>
    <col min="4623" max="4625" width="5.7109375" style="8" customWidth="1"/>
    <col min="4626" max="4626" width="19.28515625" style="8" customWidth="1"/>
    <col min="4627" max="4628" width="5.7109375" style="8" customWidth="1"/>
    <col min="4629" max="4864" width="9.140625" style="8"/>
    <col min="4865" max="4866" width="5.7109375" style="8" customWidth="1"/>
    <col min="4867" max="4867" width="6.5703125" style="8" customWidth="1"/>
    <col min="4868" max="4868" width="5.7109375" style="8" customWidth="1"/>
    <col min="4869" max="4869" width="9.5703125" style="8" customWidth="1"/>
    <col min="4870" max="4871" width="5.7109375" style="8" customWidth="1"/>
    <col min="4872" max="4872" width="6.140625" style="8" customWidth="1"/>
    <col min="4873" max="4873" width="9" style="8" customWidth="1"/>
    <col min="4874" max="4876" width="5.7109375" style="8" customWidth="1"/>
    <col min="4877" max="4877" width="3.85546875" style="8" customWidth="1"/>
    <col min="4878" max="4878" width="6.140625" style="8" customWidth="1"/>
    <col min="4879" max="4881" width="5.7109375" style="8" customWidth="1"/>
    <col min="4882" max="4882" width="19.28515625" style="8" customWidth="1"/>
    <col min="4883" max="4884" width="5.7109375" style="8" customWidth="1"/>
    <col min="4885" max="5120" width="9.140625" style="8"/>
    <col min="5121" max="5122" width="5.7109375" style="8" customWidth="1"/>
    <col min="5123" max="5123" width="6.5703125" style="8" customWidth="1"/>
    <col min="5124" max="5124" width="5.7109375" style="8" customWidth="1"/>
    <col min="5125" max="5125" width="9.5703125" style="8" customWidth="1"/>
    <col min="5126" max="5127" width="5.7109375" style="8" customWidth="1"/>
    <col min="5128" max="5128" width="6.140625" style="8" customWidth="1"/>
    <col min="5129" max="5129" width="9" style="8" customWidth="1"/>
    <col min="5130" max="5132" width="5.7109375" style="8" customWidth="1"/>
    <col min="5133" max="5133" width="3.85546875" style="8" customWidth="1"/>
    <col min="5134" max="5134" width="6.140625" style="8" customWidth="1"/>
    <col min="5135" max="5137" width="5.7109375" style="8" customWidth="1"/>
    <col min="5138" max="5138" width="19.28515625" style="8" customWidth="1"/>
    <col min="5139" max="5140" width="5.7109375" style="8" customWidth="1"/>
    <col min="5141" max="5376" width="9.140625" style="8"/>
    <col min="5377" max="5378" width="5.7109375" style="8" customWidth="1"/>
    <col min="5379" max="5379" width="6.5703125" style="8" customWidth="1"/>
    <col min="5380" max="5380" width="5.7109375" style="8" customWidth="1"/>
    <col min="5381" max="5381" width="9.5703125" style="8" customWidth="1"/>
    <col min="5382" max="5383" width="5.7109375" style="8" customWidth="1"/>
    <col min="5384" max="5384" width="6.140625" style="8" customWidth="1"/>
    <col min="5385" max="5385" width="9" style="8" customWidth="1"/>
    <col min="5386" max="5388" width="5.7109375" style="8" customWidth="1"/>
    <col min="5389" max="5389" width="3.85546875" style="8" customWidth="1"/>
    <col min="5390" max="5390" width="6.140625" style="8" customWidth="1"/>
    <col min="5391" max="5393" width="5.7109375" style="8" customWidth="1"/>
    <col min="5394" max="5394" width="19.28515625" style="8" customWidth="1"/>
    <col min="5395" max="5396" width="5.7109375" style="8" customWidth="1"/>
    <col min="5397" max="5632" width="9.140625" style="8"/>
    <col min="5633" max="5634" width="5.7109375" style="8" customWidth="1"/>
    <col min="5635" max="5635" width="6.5703125" style="8" customWidth="1"/>
    <col min="5636" max="5636" width="5.7109375" style="8" customWidth="1"/>
    <col min="5637" max="5637" width="9.5703125" style="8" customWidth="1"/>
    <col min="5638" max="5639" width="5.7109375" style="8" customWidth="1"/>
    <col min="5640" max="5640" width="6.140625" style="8" customWidth="1"/>
    <col min="5641" max="5641" width="9" style="8" customWidth="1"/>
    <col min="5642" max="5644" width="5.7109375" style="8" customWidth="1"/>
    <col min="5645" max="5645" width="3.85546875" style="8" customWidth="1"/>
    <col min="5646" max="5646" width="6.140625" style="8" customWidth="1"/>
    <col min="5647" max="5649" width="5.7109375" style="8" customWidth="1"/>
    <col min="5650" max="5650" width="19.28515625" style="8" customWidth="1"/>
    <col min="5651" max="5652" width="5.7109375" style="8" customWidth="1"/>
    <col min="5653" max="5888" width="9.140625" style="8"/>
    <col min="5889" max="5890" width="5.7109375" style="8" customWidth="1"/>
    <col min="5891" max="5891" width="6.5703125" style="8" customWidth="1"/>
    <col min="5892" max="5892" width="5.7109375" style="8" customWidth="1"/>
    <col min="5893" max="5893" width="9.5703125" style="8" customWidth="1"/>
    <col min="5894" max="5895" width="5.7109375" style="8" customWidth="1"/>
    <col min="5896" max="5896" width="6.140625" style="8" customWidth="1"/>
    <col min="5897" max="5897" width="9" style="8" customWidth="1"/>
    <col min="5898" max="5900" width="5.7109375" style="8" customWidth="1"/>
    <col min="5901" max="5901" width="3.85546875" style="8" customWidth="1"/>
    <col min="5902" max="5902" width="6.140625" style="8" customWidth="1"/>
    <col min="5903" max="5905" width="5.7109375" style="8" customWidth="1"/>
    <col min="5906" max="5906" width="19.28515625" style="8" customWidth="1"/>
    <col min="5907" max="5908" width="5.7109375" style="8" customWidth="1"/>
    <col min="5909" max="6144" width="9.140625" style="8"/>
    <col min="6145" max="6146" width="5.7109375" style="8" customWidth="1"/>
    <col min="6147" max="6147" width="6.5703125" style="8" customWidth="1"/>
    <col min="6148" max="6148" width="5.7109375" style="8" customWidth="1"/>
    <col min="6149" max="6149" width="9.5703125" style="8" customWidth="1"/>
    <col min="6150" max="6151" width="5.7109375" style="8" customWidth="1"/>
    <col min="6152" max="6152" width="6.140625" style="8" customWidth="1"/>
    <col min="6153" max="6153" width="9" style="8" customWidth="1"/>
    <col min="6154" max="6156" width="5.7109375" style="8" customWidth="1"/>
    <col min="6157" max="6157" width="3.85546875" style="8" customWidth="1"/>
    <col min="6158" max="6158" width="6.140625" style="8" customWidth="1"/>
    <col min="6159" max="6161" width="5.7109375" style="8" customWidth="1"/>
    <col min="6162" max="6162" width="19.28515625" style="8" customWidth="1"/>
    <col min="6163" max="6164" width="5.7109375" style="8" customWidth="1"/>
    <col min="6165" max="6400" width="9.140625" style="8"/>
    <col min="6401" max="6402" width="5.7109375" style="8" customWidth="1"/>
    <col min="6403" max="6403" width="6.5703125" style="8" customWidth="1"/>
    <col min="6404" max="6404" width="5.7109375" style="8" customWidth="1"/>
    <col min="6405" max="6405" width="9.5703125" style="8" customWidth="1"/>
    <col min="6406" max="6407" width="5.7109375" style="8" customWidth="1"/>
    <col min="6408" max="6408" width="6.140625" style="8" customWidth="1"/>
    <col min="6409" max="6409" width="9" style="8" customWidth="1"/>
    <col min="6410" max="6412" width="5.7109375" style="8" customWidth="1"/>
    <col min="6413" max="6413" width="3.85546875" style="8" customWidth="1"/>
    <col min="6414" max="6414" width="6.140625" style="8" customWidth="1"/>
    <col min="6415" max="6417" width="5.7109375" style="8" customWidth="1"/>
    <col min="6418" max="6418" width="19.28515625" style="8" customWidth="1"/>
    <col min="6419" max="6420" width="5.7109375" style="8" customWidth="1"/>
    <col min="6421" max="6656" width="9.140625" style="8"/>
    <col min="6657" max="6658" width="5.7109375" style="8" customWidth="1"/>
    <col min="6659" max="6659" width="6.5703125" style="8" customWidth="1"/>
    <col min="6660" max="6660" width="5.7109375" style="8" customWidth="1"/>
    <col min="6661" max="6661" width="9.5703125" style="8" customWidth="1"/>
    <col min="6662" max="6663" width="5.7109375" style="8" customWidth="1"/>
    <col min="6664" max="6664" width="6.140625" style="8" customWidth="1"/>
    <col min="6665" max="6665" width="9" style="8" customWidth="1"/>
    <col min="6666" max="6668" width="5.7109375" style="8" customWidth="1"/>
    <col min="6669" max="6669" width="3.85546875" style="8" customWidth="1"/>
    <col min="6670" max="6670" width="6.140625" style="8" customWidth="1"/>
    <col min="6671" max="6673" width="5.7109375" style="8" customWidth="1"/>
    <col min="6674" max="6674" width="19.28515625" style="8" customWidth="1"/>
    <col min="6675" max="6676" width="5.7109375" style="8" customWidth="1"/>
    <col min="6677" max="6912" width="9.140625" style="8"/>
    <col min="6913" max="6914" width="5.7109375" style="8" customWidth="1"/>
    <col min="6915" max="6915" width="6.5703125" style="8" customWidth="1"/>
    <col min="6916" max="6916" width="5.7109375" style="8" customWidth="1"/>
    <col min="6917" max="6917" width="9.5703125" style="8" customWidth="1"/>
    <col min="6918" max="6919" width="5.7109375" style="8" customWidth="1"/>
    <col min="6920" max="6920" width="6.140625" style="8" customWidth="1"/>
    <col min="6921" max="6921" width="9" style="8" customWidth="1"/>
    <col min="6922" max="6924" width="5.7109375" style="8" customWidth="1"/>
    <col min="6925" max="6925" width="3.85546875" style="8" customWidth="1"/>
    <col min="6926" max="6926" width="6.140625" style="8" customWidth="1"/>
    <col min="6927" max="6929" width="5.7109375" style="8" customWidth="1"/>
    <col min="6930" max="6930" width="19.28515625" style="8" customWidth="1"/>
    <col min="6931" max="6932" width="5.7109375" style="8" customWidth="1"/>
    <col min="6933" max="7168" width="9.140625" style="8"/>
    <col min="7169" max="7170" width="5.7109375" style="8" customWidth="1"/>
    <col min="7171" max="7171" width="6.5703125" style="8" customWidth="1"/>
    <col min="7172" max="7172" width="5.7109375" style="8" customWidth="1"/>
    <col min="7173" max="7173" width="9.5703125" style="8" customWidth="1"/>
    <col min="7174" max="7175" width="5.7109375" style="8" customWidth="1"/>
    <col min="7176" max="7176" width="6.140625" style="8" customWidth="1"/>
    <col min="7177" max="7177" width="9" style="8" customWidth="1"/>
    <col min="7178" max="7180" width="5.7109375" style="8" customWidth="1"/>
    <col min="7181" max="7181" width="3.85546875" style="8" customWidth="1"/>
    <col min="7182" max="7182" width="6.140625" style="8" customWidth="1"/>
    <col min="7183" max="7185" width="5.7109375" style="8" customWidth="1"/>
    <col min="7186" max="7186" width="19.28515625" style="8" customWidth="1"/>
    <col min="7187" max="7188" width="5.7109375" style="8" customWidth="1"/>
    <col min="7189" max="7424" width="9.140625" style="8"/>
    <col min="7425" max="7426" width="5.7109375" style="8" customWidth="1"/>
    <col min="7427" max="7427" width="6.5703125" style="8" customWidth="1"/>
    <col min="7428" max="7428" width="5.7109375" style="8" customWidth="1"/>
    <col min="7429" max="7429" width="9.5703125" style="8" customWidth="1"/>
    <col min="7430" max="7431" width="5.7109375" style="8" customWidth="1"/>
    <col min="7432" max="7432" width="6.140625" style="8" customWidth="1"/>
    <col min="7433" max="7433" width="9" style="8" customWidth="1"/>
    <col min="7434" max="7436" width="5.7109375" style="8" customWidth="1"/>
    <col min="7437" max="7437" width="3.85546875" style="8" customWidth="1"/>
    <col min="7438" max="7438" width="6.140625" style="8" customWidth="1"/>
    <col min="7439" max="7441" width="5.7109375" style="8" customWidth="1"/>
    <col min="7442" max="7442" width="19.28515625" style="8" customWidth="1"/>
    <col min="7443" max="7444" width="5.7109375" style="8" customWidth="1"/>
    <col min="7445" max="7680" width="9.140625" style="8"/>
    <col min="7681" max="7682" width="5.7109375" style="8" customWidth="1"/>
    <col min="7683" max="7683" width="6.5703125" style="8" customWidth="1"/>
    <col min="7684" max="7684" width="5.7109375" style="8" customWidth="1"/>
    <col min="7685" max="7685" width="9.5703125" style="8" customWidth="1"/>
    <col min="7686" max="7687" width="5.7109375" style="8" customWidth="1"/>
    <col min="7688" max="7688" width="6.140625" style="8" customWidth="1"/>
    <col min="7689" max="7689" width="9" style="8" customWidth="1"/>
    <col min="7690" max="7692" width="5.7109375" style="8" customWidth="1"/>
    <col min="7693" max="7693" width="3.85546875" style="8" customWidth="1"/>
    <col min="7694" max="7694" width="6.140625" style="8" customWidth="1"/>
    <col min="7695" max="7697" width="5.7109375" style="8" customWidth="1"/>
    <col min="7698" max="7698" width="19.28515625" style="8" customWidth="1"/>
    <col min="7699" max="7700" width="5.7109375" style="8" customWidth="1"/>
    <col min="7701" max="7936" width="9.140625" style="8"/>
    <col min="7937" max="7938" width="5.7109375" style="8" customWidth="1"/>
    <col min="7939" max="7939" width="6.5703125" style="8" customWidth="1"/>
    <col min="7940" max="7940" width="5.7109375" style="8" customWidth="1"/>
    <col min="7941" max="7941" width="9.5703125" style="8" customWidth="1"/>
    <col min="7942" max="7943" width="5.7109375" style="8" customWidth="1"/>
    <col min="7944" max="7944" width="6.140625" style="8" customWidth="1"/>
    <col min="7945" max="7945" width="9" style="8" customWidth="1"/>
    <col min="7946" max="7948" width="5.7109375" style="8" customWidth="1"/>
    <col min="7949" max="7949" width="3.85546875" style="8" customWidth="1"/>
    <col min="7950" max="7950" width="6.140625" style="8" customWidth="1"/>
    <col min="7951" max="7953" width="5.7109375" style="8" customWidth="1"/>
    <col min="7954" max="7954" width="19.28515625" style="8" customWidth="1"/>
    <col min="7955" max="7956" width="5.7109375" style="8" customWidth="1"/>
    <col min="7957" max="8192" width="9.140625" style="8"/>
    <col min="8193" max="8194" width="5.7109375" style="8" customWidth="1"/>
    <col min="8195" max="8195" width="6.5703125" style="8" customWidth="1"/>
    <col min="8196" max="8196" width="5.7109375" style="8" customWidth="1"/>
    <col min="8197" max="8197" width="9.5703125" style="8" customWidth="1"/>
    <col min="8198" max="8199" width="5.7109375" style="8" customWidth="1"/>
    <col min="8200" max="8200" width="6.140625" style="8" customWidth="1"/>
    <col min="8201" max="8201" width="9" style="8" customWidth="1"/>
    <col min="8202" max="8204" width="5.7109375" style="8" customWidth="1"/>
    <col min="8205" max="8205" width="3.85546875" style="8" customWidth="1"/>
    <col min="8206" max="8206" width="6.140625" style="8" customWidth="1"/>
    <col min="8207" max="8209" width="5.7109375" style="8" customWidth="1"/>
    <col min="8210" max="8210" width="19.28515625" style="8" customWidth="1"/>
    <col min="8211" max="8212" width="5.7109375" style="8" customWidth="1"/>
    <col min="8213" max="8448" width="9.140625" style="8"/>
    <col min="8449" max="8450" width="5.7109375" style="8" customWidth="1"/>
    <col min="8451" max="8451" width="6.5703125" style="8" customWidth="1"/>
    <col min="8452" max="8452" width="5.7109375" style="8" customWidth="1"/>
    <col min="8453" max="8453" width="9.5703125" style="8" customWidth="1"/>
    <col min="8454" max="8455" width="5.7109375" style="8" customWidth="1"/>
    <col min="8456" max="8456" width="6.140625" style="8" customWidth="1"/>
    <col min="8457" max="8457" width="9" style="8" customWidth="1"/>
    <col min="8458" max="8460" width="5.7109375" style="8" customWidth="1"/>
    <col min="8461" max="8461" width="3.85546875" style="8" customWidth="1"/>
    <col min="8462" max="8462" width="6.140625" style="8" customWidth="1"/>
    <col min="8463" max="8465" width="5.7109375" style="8" customWidth="1"/>
    <col min="8466" max="8466" width="19.28515625" style="8" customWidth="1"/>
    <col min="8467" max="8468" width="5.7109375" style="8" customWidth="1"/>
    <col min="8469" max="8704" width="9.140625" style="8"/>
    <col min="8705" max="8706" width="5.7109375" style="8" customWidth="1"/>
    <col min="8707" max="8707" width="6.5703125" style="8" customWidth="1"/>
    <col min="8708" max="8708" width="5.7109375" style="8" customWidth="1"/>
    <col min="8709" max="8709" width="9.5703125" style="8" customWidth="1"/>
    <col min="8710" max="8711" width="5.7109375" style="8" customWidth="1"/>
    <col min="8712" max="8712" width="6.140625" style="8" customWidth="1"/>
    <col min="8713" max="8713" width="9" style="8" customWidth="1"/>
    <col min="8714" max="8716" width="5.7109375" style="8" customWidth="1"/>
    <col min="8717" max="8717" width="3.85546875" style="8" customWidth="1"/>
    <col min="8718" max="8718" width="6.140625" style="8" customWidth="1"/>
    <col min="8719" max="8721" width="5.7109375" style="8" customWidth="1"/>
    <col min="8722" max="8722" width="19.28515625" style="8" customWidth="1"/>
    <col min="8723" max="8724" width="5.7109375" style="8" customWidth="1"/>
    <col min="8725" max="8960" width="9.140625" style="8"/>
    <col min="8961" max="8962" width="5.7109375" style="8" customWidth="1"/>
    <col min="8963" max="8963" width="6.5703125" style="8" customWidth="1"/>
    <col min="8964" max="8964" width="5.7109375" style="8" customWidth="1"/>
    <col min="8965" max="8965" width="9.5703125" style="8" customWidth="1"/>
    <col min="8966" max="8967" width="5.7109375" style="8" customWidth="1"/>
    <col min="8968" max="8968" width="6.140625" style="8" customWidth="1"/>
    <col min="8969" max="8969" width="9" style="8" customWidth="1"/>
    <col min="8970" max="8972" width="5.7109375" style="8" customWidth="1"/>
    <col min="8973" max="8973" width="3.85546875" style="8" customWidth="1"/>
    <col min="8974" max="8974" width="6.140625" style="8" customWidth="1"/>
    <col min="8975" max="8977" width="5.7109375" style="8" customWidth="1"/>
    <col min="8978" max="8978" width="19.28515625" style="8" customWidth="1"/>
    <col min="8979" max="8980" width="5.7109375" style="8" customWidth="1"/>
    <col min="8981" max="9216" width="9.140625" style="8"/>
    <col min="9217" max="9218" width="5.7109375" style="8" customWidth="1"/>
    <col min="9219" max="9219" width="6.5703125" style="8" customWidth="1"/>
    <col min="9220" max="9220" width="5.7109375" style="8" customWidth="1"/>
    <col min="9221" max="9221" width="9.5703125" style="8" customWidth="1"/>
    <col min="9222" max="9223" width="5.7109375" style="8" customWidth="1"/>
    <col min="9224" max="9224" width="6.140625" style="8" customWidth="1"/>
    <col min="9225" max="9225" width="9" style="8" customWidth="1"/>
    <col min="9226" max="9228" width="5.7109375" style="8" customWidth="1"/>
    <col min="9229" max="9229" width="3.85546875" style="8" customWidth="1"/>
    <col min="9230" max="9230" width="6.140625" style="8" customWidth="1"/>
    <col min="9231" max="9233" width="5.7109375" style="8" customWidth="1"/>
    <col min="9234" max="9234" width="19.28515625" style="8" customWidth="1"/>
    <col min="9235" max="9236" width="5.7109375" style="8" customWidth="1"/>
    <col min="9237" max="9472" width="9.140625" style="8"/>
    <col min="9473" max="9474" width="5.7109375" style="8" customWidth="1"/>
    <col min="9475" max="9475" width="6.5703125" style="8" customWidth="1"/>
    <col min="9476" max="9476" width="5.7109375" style="8" customWidth="1"/>
    <col min="9477" max="9477" width="9.5703125" style="8" customWidth="1"/>
    <col min="9478" max="9479" width="5.7109375" style="8" customWidth="1"/>
    <col min="9480" max="9480" width="6.140625" style="8" customWidth="1"/>
    <col min="9481" max="9481" width="9" style="8" customWidth="1"/>
    <col min="9482" max="9484" width="5.7109375" style="8" customWidth="1"/>
    <col min="9485" max="9485" width="3.85546875" style="8" customWidth="1"/>
    <col min="9486" max="9486" width="6.140625" style="8" customWidth="1"/>
    <col min="9487" max="9489" width="5.7109375" style="8" customWidth="1"/>
    <col min="9490" max="9490" width="19.28515625" style="8" customWidth="1"/>
    <col min="9491" max="9492" width="5.7109375" style="8" customWidth="1"/>
    <col min="9493" max="9728" width="9.140625" style="8"/>
    <col min="9729" max="9730" width="5.7109375" style="8" customWidth="1"/>
    <col min="9731" max="9731" width="6.5703125" style="8" customWidth="1"/>
    <col min="9732" max="9732" width="5.7109375" style="8" customWidth="1"/>
    <col min="9733" max="9733" width="9.5703125" style="8" customWidth="1"/>
    <col min="9734" max="9735" width="5.7109375" style="8" customWidth="1"/>
    <col min="9736" max="9736" width="6.140625" style="8" customWidth="1"/>
    <col min="9737" max="9737" width="9" style="8" customWidth="1"/>
    <col min="9738" max="9740" width="5.7109375" style="8" customWidth="1"/>
    <col min="9741" max="9741" width="3.85546875" style="8" customWidth="1"/>
    <col min="9742" max="9742" width="6.140625" style="8" customWidth="1"/>
    <col min="9743" max="9745" width="5.7109375" style="8" customWidth="1"/>
    <col min="9746" max="9746" width="19.28515625" style="8" customWidth="1"/>
    <col min="9747" max="9748" width="5.7109375" style="8" customWidth="1"/>
    <col min="9749" max="9984" width="9.140625" style="8"/>
    <col min="9985" max="9986" width="5.7109375" style="8" customWidth="1"/>
    <col min="9987" max="9987" width="6.5703125" style="8" customWidth="1"/>
    <col min="9988" max="9988" width="5.7109375" style="8" customWidth="1"/>
    <col min="9989" max="9989" width="9.5703125" style="8" customWidth="1"/>
    <col min="9990" max="9991" width="5.7109375" style="8" customWidth="1"/>
    <col min="9992" max="9992" width="6.140625" style="8" customWidth="1"/>
    <col min="9993" max="9993" width="9" style="8" customWidth="1"/>
    <col min="9994" max="9996" width="5.7109375" style="8" customWidth="1"/>
    <col min="9997" max="9997" width="3.85546875" style="8" customWidth="1"/>
    <col min="9998" max="9998" width="6.140625" style="8" customWidth="1"/>
    <col min="9999" max="10001" width="5.7109375" style="8" customWidth="1"/>
    <col min="10002" max="10002" width="19.28515625" style="8" customWidth="1"/>
    <col min="10003" max="10004" width="5.7109375" style="8" customWidth="1"/>
    <col min="10005" max="10240" width="9.140625" style="8"/>
    <col min="10241" max="10242" width="5.7109375" style="8" customWidth="1"/>
    <col min="10243" max="10243" width="6.5703125" style="8" customWidth="1"/>
    <col min="10244" max="10244" width="5.7109375" style="8" customWidth="1"/>
    <col min="10245" max="10245" width="9.5703125" style="8" customWidth="1"/>
    <col min="10246" max="10247" width="5.7109375" style="8" customWidth="1"/>
    <col min="10248" max="10248" width="6.140625" style="8" customWidth="1"/>
    <col min="10249" max="10249" width="9" style="8" customWidth="1"/>
    <col min="10250" max="10252" width="5.7109375" style="8" customWidth="1"/>
    <col min="10253" max="10253" width="3.85546875" style="8" customWidth="1"/>
    <col min="10254" max="10254" width="6.140625" style="8" customWidth="1"/>
    <col min="10255" max="10257" width="5.7109375" style="8" customWidth="1"/>
    <col min="10258" max="10258" width="19.28515625" style="8" customWidth="1"/>
    <col min="10259" max="10260" width="5.7109375" style="8" customWidth="1"/>
    <col min="10261" max="10496" width="9.140625" style="8"/>
    <col min="10497" max="10498" width="5.7109375" style="8" customWidth="1"/>
    <col min="10499" max="10499" width="6.5703125" style="8" customWidth="1"/>
    <col min="10500" max="10500" width="5.7109375" style="8" customWidth="1"/>
    <col min="10501" max="10501" width="9.5703125" style="8" customWidth="1"/>
    <col min="10502" max="10503" width="5.7109375" style="8" customWidth="1"/>
    <col min="10504" max="10504" width="6.140625" style="8" customWidth="1"/>
    <col min="10505" max="10505" width="9" style="8" customWidth="1"/>
    <col min="10506" max="10508" width="5.7109375" style="8" customWidth="1"/>
    <col min="10509" max="10509" width="3.85546875" style="8" customWidth="1"/>
    <col min="10510" max="10510" width="6.140625" style="8" customWidth="1"/>
    <col min="10511" max="10513" width="5.7109375" style="8" customWidth="1"/>
    <col min="10514" max="10514" width="19.28515625" style="8" customWidth="1"/>
    <col min="10515" max="10516" width="5.7109375" style="8" customWidth="1"/>
    <col min="10517" max="10752" width="9.140625" style="8"/>
    <col min="10753" max="10754" width="5.7109375" style="8" customWidth="1"/>
    <col min="10755" max="10755" width="6.5703125" style="8" customWidth="1"/>
    <col min="10756" max="10756" width="5.7109375" style="8" customWidth="1"/>
    <col min="10757" max="10757" width="9.5703125" style="8" customWidth="1"/>
    <col min="10758" max="10759" width="5.7109375" style="8" customWidth="1"/>
    <col min="10760" max="10760" width="6.140625" style="8" customWidth="1"/>
    <col min="10761" max="10761" width="9" style="8" customWidth="1"/>
    <col min="10762" max="10764" width="5.7109375" style="8" customWidth="1"/>
    <col min="10765" max="10765" width="3.85546875" style="8" customWidth="1"/>
    <col min="10766" max="10766" width="6.140625" style="8" customWidth="1"/>
    <col min="10767" max="10769" width="5.7109375" style="8" customWidth="1"/>
    <col min="10770" max="10770" width="19.28515625" style="8" customWidth="1"/>
    <col min="10771" max="10772" width="5.7109375" style="8" customWidth="1"/>
    <col min="10773" max="11008" width="9.140625" style="8"/>
    <col min="11009" max="11010" width="5.7109375" style="8" customWidth="1"/>
    <col min="11011" max="11011" width="6.5703125" style="8" customWidth="1"/>
    <col min="11012" max="11012" width="5.7109375" style="8" customWidth="1"/>
    <col min="11013" max="11013" width="9.5703125" style="8" customWidth="1"/>
    <col min="11014" max="11015" width="5.7109375" style="8" customWidth="1"/>
    <col min="11016" max="11016" width="6.140625" style="8" customWidth="1"/>
    <col min="11017" max="11017" width="9" style="8" customWidth="1"/>
    <col min="11018" max="11020" width="5.7109375" style="8" customWidth="1"/>
    <col min="11021" max="11021" width="3.85546875" style="8" customWidth="1"/>
    <col min="11022" max="11022" width="6.140625" style="8" customWidth="1"/>
    <col min="11023" max="11025" width="5.7109375" style="8" customWidth="1"/>
    <col min="11026" max="11026" width="19.28515625" style="8" customWidth="1"/>
    <col min="11027" max="11028" width="5.7109375" style="8" customWidth="1"/>
    <col min="11029" max="11264" width="9.140625" style="8"/>
    <col min="11265" max="11266" width="5.7109375" style="8" customWidth="1"/>
    <col min="11267" max="11267" width="6.5703125" style="8" customWidth="1"/>
    <col min="11268" max="11268" width="5.7109375" style="8" customWidth="1"/>
    <col min="11269" max="11269" width="9.5703125" style="8" customWidth="1"/>
    <col min="11270" max="11271" width="5.7109375" style="8" customWidth="1"/>
    <col min="11272" max="11272" width="6.140625" style="8" customWidth="1"/>
    <col min="11273" max="11273" width="9" style="8" customWidth="1"/>
    <col min="11274" max="11276" width="5.7109375" style="8" customWidth="1"/>
    <col min="11277" max="11277" width="3.85546875" style="8" customWidth="1"/>
    <col min="11278" max="11278" width="6.140625" style="8" customWidth="1"/>
    <col min="11279" max="11281" width="5.7109375" style="8" customWidth="1"/>
    <col min="11282" max="11282" width="19.28515625" style="8" customWidth="1"/>
    <col min="11283" max="11284" width="5.7109375" style="8" customWidth="1"/>
    <col min="11285" max="11520" width="9.140625" style="8"/>
    <col min="11521" max="11522" width="5.7109375" style="8" customWidth="1"/>
    <col min="11523" max="11523" width="6.5703125" style="8" customWidth="1"/>
    <col min="11524" max="11524" width="5.7109375" style="8" customWidth="1"/>
    <col min="11525" max="11525" width="9.5703125" style="8" customWidth="1"/>
    <col min="11526" max="11527" width="5.7109375" style="8" customWidth="1"/>
    <col min="11528" max="11528" width="6.140625" style="8" customWidth="1"/>
    <col min="11529" max="11529" width="9" style="8" customWidth="1"/>
    <col min="11530" max="11532" width="5.7109375" style="8" customWidth="1"/>
    <col min="11533" max="11533" width="3.85546875" style="8" customWidth="1"/>
    <col min="11534" max="11534" width="6.140625" style="8" customWidth="1"/>
    <col min="11535" max="11537" width="5.7109375" style="8" customWidth="1"/>
    <col min="11538" max="11538" width="19.28515625" style="8" customWidth="1"/>
    <col min="11539" max="11540" width="5.7109375" style="8" customWidth="1"/>
    <col min="11541" max="11776" width="9.140625" style="8"/>
    <col min="11777" max="11778" width="5.7109375" style="8" customWidth="1"/>
    <col min="11779" max="11779" width="6.5703125" style="8" customWidth="1"/>
    <col min="11780" max="11780" width="5.7109375" style="8" customWidth="1"/>
    <col min="11781" max="11781" width="9.5703125" style="8" customWidth="1"/>
    <col min="11782" max="11783" width="5.7109375" style="8" customWidth="1"/>
    <col min="11784" max="11784" width="6.140625" style="8" customWidth="1"/>
    <col min="11785" max="11785" width="9" style="8" customWidth="1"/>
    <col min="11786" max="11788" width="5.7109375" style="8" customWidth="1"/>
    <col min="11789" max="11789" width="3.85546875" style="8" customWidth="1"/>
    <col min="11790" max="11790" width="6.140625" style="8" customWidth="1"/>
    <col min="11791" max="11793" width="5.7109375" style="8" customWidth="1"/>
    <col min="11794" max="11794" width="19.28515625" style="8" customWidth="1"/>
    <col min="11795" max="11796" width="5.7109375" style="8" customWidth="1"/>
    <col min="11797" max="12032" width="9.140625" style="8"/>
    <col min="12033" max="12034" width="5.7109375" style="8" customWidth="1"/>
    <col min="12035" max="12035" width="6.5703125" style="8" customWidth="1"/>
    <col min="12036" max="12036" width="5.7109375" style="8" customWidth="1"/>
    <col min="12037" max="12037" width="9.5703125" style="8" customWidth="1"/>
    <col min="12038" max="12039" width="5.7109375" style="8" customWidth="1"/>
    <col min="12040" max="12040" width="6.140625" style="8" customWidth="1"/>
    <col min="12041" max="12041" width="9" style="8" customWidth="1"/>
    <col min="12042" max="12044" width="5.7109375" style="8" customWidth="1"/>
    <col min="12045" max="12045" width="3.85546875" style="8" customWidth="1"/>
    <col min="12046" max="12046" width="6.140625" style="8" customWidth="1"/>
    <col min="12047" max="12049" width="5.7109375" style="8" customWidth="1"/>
    <col min="12050" max="12050" width="19.28515625" style="8" customWidth="1"/>
    <col min="12051" max="12052" width="5.7109375" style="8" customWidth="1"/>
    <col min="12053" max="12288" width="9.140625" style="8"/>
    <col min="12289" max="12290" width="5.7109375" style="8" customWidth="1"/>
    <col min="12291" max="12291" width="6.5703125" style="8" customWidth="1"/>
    <col min="12292" max="12292" width="5.7109375" style="8" customWidth="1"/>
    <col min="12293" max="12293" width="9.5703125" style="8" customWidth="1"/>
    <col min="12294" max="12295" width="5.7109375" style="8" customWidth="1"/>
    <col min="12296" max="12296" width="6.140625" style="8" customWidth="1"/>
    <col min="12297" max="12297" width="9" style="8" customWidth="1"/>
    <col min="12298" max="12300" width="5.7109375" style="8" customWidth="1"/>
    <col min="12301" max="12301" width="3.85546875" style="8" customWidth="1"/>
    <col min="12302" max="12302" width="6.140625" style="8" customWidth="1"/>
    <col min="12303" max="12305" width="5.7109375" style="8" customWidth="1"/>
    <col min="12306" max="12306" width="19.28515625" style="8" customWidth="1"/>
    <col min="12307" max="12308" width="5.7109375" style="8" customWidth="1"/>
    <col min="12309" max="12544" width="9.140625" style="8"/>
    <col min="12545" max="12546" width="5.7109375" style="8" customWidth="1"/>
    <col min="12547" max="12547" width="6.5703125" style="8" customWidth="1"/>
    <col min="12548" max="12548" width="5.7109375" style="8" customWidth="1"/>
    <col min="12549" max="12549" width="9.5703125" style="8" customWidth="1"/>
    <col min="12550" max="12551" width="5.7109375" style="8" customWidth="1"/>
    <col min="12552" max="12552" width="6.140625" style="8" customWidth="1"/>
    <col min="12553" max="12553" width="9" style="8" customWidth="1"/>
    <col min="12554" max="12556" width="5.7109375" style="8" customWidth="1"/>
    <col min="12557" max="12557" width="3.85546875" style="8" customWidth="1"/>
    <col min="12558" max="12558" width="6.140625" style="8" customWidth="1"/>
    <col min="12559" max="12561" width="5.7109375" style="8" customWidth="1"/>
    <col min="12562" max="12562" width="19.28515625" style="8" customWidth="1"/>
    <col min="12563" max="12564" width="5.7109375" style="8" customWidth="1"/>
    <col min="12565" max="12800" width="9.140625" style="8"/>
    <col min="12801" max="12802" width="5.7109375" style="8" customWidth="1"/>
    <col min="12803" max="12803" width="6.5703125" style="8" customWidth="1"/>
    <col min="12804" max="12804" width="5.7109375" style="8" customWidth="1"/>
    <col min="12805" max="12805" width="9.5703125" style="8" customWidth="1"/>
    <col min="12806" max="12807" width="5.7109375" style="8" customWidth="1"/>
    <col min="12808" max="12808" width="6.140625" style="8" customWidth="1"/>
    <col min="12809" max="12809" width="9" style="8" customWidth="1"/>
    <col min="12810" max="12812" width="5.7109375" style="8" customWidth="1"/>
    <col min="12813" max="12813" width="3.85546875" style="8" customWidth="1"/>
    <col min="12814" max="12814" width="6.140625" style="8" customWidth="1"/>
    <col min="12815" max="12817" width="5.7109375" style="8" customWidth="1"/>
    <col min="12818" max="12818" width="19.28515625" style="8" customWidth="1"/>
    <col min="12819" max="12820" width="5.7109375" style="8" customWidth="1"/>
    <col min="12821" max="13056" width="9.140625" style="8"/>
    <col min="13057" max="13058" width="5.7109375" style="8" customWidth="1"/>
    <col min="13059" max="13059" width="6.5703125" style="8" customWidth="1"/>
    <col min="13060" max="13060" width="5.7109375" style="8" customWidth="1"/>
    <col min="13061" max="13061" width="9.5703125" style="8" customWidth="1"/>
    <col min="13062" max="13063" width="5.7109375" style="8" customWidth="1"/>
    <col min="13064" max="13064" width="6.140625" style="8" customWidth="1"/>
    <col min="13065" max="13065" width="9" style="8" customWidth="1"/>
    <col min="13066" max="13068" width="5.7109375" style="8" customWidth="1"/>
    <col min="13069" max="13069" width="3.85546875" style="8" customWidth="1"/>
    <col min="13070" max="13070" width="6.140625" style="8" customWidth="1"/>
    <col min="13071" max="13073" width="5.7109375" style="8" customWidth="1"/>
    <col min="13074" max="13074" width="19.28515625" style="8" customWidth="1"/>
    <col min="13075" max="13076" width="5.7109375" style="8" customWidth="1"/>
    <col min="13077" max="13312" width="9.140625" style="8"/>
    <col min="13313" max="13314" width="5.7109375" style="8" customWidth="1"/>
    <col min="13315" max="13315" width="6.5703125" style="8" customWidth="1"/>
    <col min="13316" max="13316" width="5.7109375" style="8" customWidth="1"/>
    <col min="13317" max="13317" width="9.5703125" style="8" customWidth="1"/>
    <col min="13318" max="13319" width="5.7109375" style="8" customWidth="1"/>
    <col min="13320" max="13320" width="6.140625" style="8" customWidth="1"/>
    <col min="13321" max="13321" width="9" style="8" customWidth="1"/>
    <col min="13322" max="13324" width="5.7109375" style="8" customWidth="1"/>
    <col min="13325" max="13325" width="3.85546875" style="8" customWidth="1"/>
    <col min="13326" max="13326" width="6.140625" style="8" customWidth="1"/>
    <col min="13327" max="13329" width="5.7109375" style="8" customWidth="1"/>
    <col min="13330" max="13330" width="19.28515625" style="8" customWidth="1"/>
    <col min="13331" max="13332" width="5.7109375" style="8" customWidth="1"/>
    <col min="13333" max="13568" width="9.140625" style="8"/>
    <col min="13569" max="13570" width="5.7109375" style="8" customWidth="1"/>
    <col min="13571" max="13571" width="6.5703125" style="8" customWidth="1"/>
    <col min="13572" max="13572" width="5.7109375" style="8" customWidth="1"/>
    <col min="13573" max="13573" width="9.5703125" style="8" customWidth="1"/>
    <col min="13574" max="13575" width="5.7109375" style="8" customWidth="1"/>
    <col min="13576" max="13576" width="6.140625" style="8" customWidth="1"/>
    <col min="13577" max="13577" width="9" style="8" customWidth="1"/>
    <col min="13578" max="13580" width="5.7109375" style="8" customWidth="1"/>
    <col min="13581" max="13581" width="3.85546875" style="8" customWidth="1"/>
    <col min="13582" max="13582" width="6.140625" style="8" customWidth="1"/>
    <col min="13583" max="13585" width="5.7109375" style="8" customWidth="1"/>
    <col min="13586" max="13586" width="19.28515625" style="8" customWidth="1"/>
    <col min="13587" max="13588" width="5.7109375" style="8" customWidth="1"/>
    <col min="13589" max="13824" width="9.140625" style="8"/>
    <col min="13825" max="13826" width="5.7109375" style="8" customWidth="1"/>
    <col min="13827" max="13827" width="6.5703125" style="8" customWidth="1"/>
    <col min="13828" max="13828" width="5.7109375" style="8" customWidth="1"/>
    <col min="13829" max="13829" width="9.5703125" style="8" customWidth="1"/>
    <col min="13830" max="13831" width="5.7109375" style="8" customWidth="1"/>
    <col min="13832" max="13832" width="6.140625" style="8" customWidth="1"/>
    <col min="13833" max="13833" width="9" style="8" customWidth="1"/>
    <col min="13834" max="13836" width="5.7109375" style="8" customWidth="1"/>
    <col min="13837" max="13837" width="3.85546875" style="8" customWidth="1"/>
    <col min="13838" max="13838" width="6.140625" style="8" customWidth="1"/>
    <col min="13839" max="13841" width="5.7109375" style="8" customWidth="1"/>
    <col min="13842" max="13842" width="19.28515625" style="8" customWidth="1"/>
    <col min="13843" max="13844" width="5.7109375" style="8" customWidth="1"/>
    <col min="13845" max="14080" width="9.140625" style="8"/>
    <col min="14081" max="14082" width="5.7109375" style="8" customWidth="1"/>
    <col min="14083" max="14083" width="6.5703125" style="8" customWidth="1"/>
    <col min="14084" max="14084" width="5.7109375" style="8" customWidth="1"/>
    <col min="14085" max="14085" width="9.5703125" style="8" customWidth="1"/>
    <col min="14086" max="14087" width="5.7109375" style="8" customWidth="1"/>
    <col min="14088" max="14088" width="6.140625" style="8" customWidth="1"/>
    <col min="14089" max="14089" width="9" style="8" customWidth="1"/>
    <col min="14090" max="14092" width="5.7109375" style="8" customWidth="1"/>
    <col min="14093" max="14093" width="3.85546875" style="8" customWidth="1"/>
    <col min="14094" max="14094" width="6.140625" style="8" customWidth="1"/>
    <col min="14095" max="14097" width="5.7109375" style="8" customWidth="1"/>
    <col min="14098" max="14098" width="19.28515625" style="8" customWidth="1"/>
    <col min="14099" max="14100" width="5.7109375" style="8" customWidth="1"/>
    <col min="14101" max="14336" width="9.140625" style="8"/>
    <col min="14337" max="14338" width="5.7109375" style="8" customWidth="1"/>
    <col min="14339" max="14339" width="6.5703125" style="8" customWidth="1"/>
    <col min="14340" max="14340" width="5.7109375" style="8" customWidth="1"/>
    <col min="14341" max="14341" width="9.5703125" style="8" customWidth="1"/>
    <col min="14342" max="14343" width="5.7109375" style="8" customWidth="1"/>
    <col min="14344" max="14344" width="6.140625" style="8" customWidth="1"/>
    <col min="14345" max="14345" width="9" style="8" customWidth="1"/>
    <col min="14346" max="14348" width="5.7109375" style="8" customWidth="1"/>
    <col min="14349" max="14349" width="3.85546875" style="8" customWidth="1"/>
    <col min="14350" max="14350" width="6.140625" style="8" customWidth="1"/>
    <col min="14351" max="14353" width="5.7109375" style="8" customWidth="1"/>
    <col min="14354" max="14354" width="19.28515625" style="8" customWidth="1"/>
    <col min="14355" max="14356" width="5.7109375" style="8" customWidth="1"/>
    <col min="14357" max="14592" width="9.140625" style="8"/>
    <col min="14593" max="14594" width="5.7109375" style="8" customWidth="1"/>
    <col min="14595" max="14595" width="6.5703125" style="8" customWidth="1"/>
    <col min="14596" max="14596" width="5.7109375" style="8" customWidth="1"/>
    <col min="14597" max="14597" width="9.5703125" style="8" customWidth="1"/>
    <col min="14598" max="14599" width="5.7109375" style="8" customWidth="1"/>
    <col min="14600" max="14600" width="6.140625" style="8" customWidth="1"/>
    <col min="14601" max="14601" width="9" style="8" customWidth="1"/>
    <col min="14602" max="14604" width="5.7109375" style="8" customWidth="1"/>
    <col min="14605" max="14605" width="3.85546875" style="8" customWidth="1"/>
    <col min="14606" max="14606" width="6.140625" style="8" customWidth="1"/>
    <col min="14607" max="14609" width="5.7109375" style="8" customWidth="1"/>
    <col min="14610" max="14610" width="19.28515625" style="8" customWidth="1"/>
    <col min="14611" max="14612" width="5.7109375" style="8" customWidth="1"/>
    <col min="14613" max="14848" width="9.140625" style="8"/>
    <col min="14849" max="14850" width="5.7109375" style="8" customWidth="1"/>
    <col min="14851" max="14851" width="6.5703125" style="8" customWidth="1"/>
    <col min="14852" max="14852" width="5.7109375" style="8" customWidth="1"/>
    <col min="14853" max="14853" width="9.5703125" style="8" customWidth="1"/>
    <col min="14854" max="14855" width="5.7109375" style="8" customWidth="1"/>
    <col min="14856" max="14856" width="6.140625" style="8" customWidth="1"/>
    <col min="14857" max="14857" width="9" style="8" customWidth="1"/>
    <col min="14858" max="14860" width="5.7109375" style="8" customWidth="1"/>
    <col min="14861" max="14861" width="3.85546875" style="8" customWidth="1"/>
    <col min="14862" max="14862" width="6.140625" style="8" customWidth="1"/>
    <col min="14863" max="14865" width="5.7109375" style="8" customWidth="1"/>
    <col min="14866" max="14866" width="19.28515625" style="8" customWidth="1"/>
    <col min="14867" max="14868" width="5.7109375" style="8" customWidth="1"/>
    <col min="14869" max="15104" width="9.140625" style="8"/>
    <col min="15105" max="15106" width="5.7109375" style="8" customWidth="1"/>
    <col min="15107" max="15107" width="6.5703125" style="8" customWidth="1"/>
    <col min="15108" max="15108" width="5.7109375" style="8" customWidth="1"/>
    <col min="15109" max="15109" width="9.5703125" style="8" customWidth="1"/>
    <col min="15110" max="15111" width="5.7109375" style="8" customWidth="1"/>
    <col min="15112" max="15112" width="6.140625" style="8" customWidth="1"/>
    <col min="15113" max="15113" width="9" style="8" customWidth="1"/>
    <col min="15114" max="15116" width="5.7109375" style="8" customWidth="1"/>
    <col min="15117" max="15117" width="3.85546875" style="8" customWidth="1"/>
    <col min="15118" max="15118" width="6.140625" style="8" customWidth="1"/>
    <col min="15119" max="15121" width="5.7109375" style="8" customWidth="1"/>
    <col min="15122" max="15122" width="19.28515625" style="8" customWidth="1"/>
    <col min="15123" max="15124" width="5.7109375" style="8" customWidth="1"/>
    <col min="15125" max="15360" width="9.140625" style="8"/>
    <col min="15361" max="15362" width="5.7109375" style="8" customWidth="1"/>
    <col min="15363" max="15363" width="6.5703125" style="8" customWidth="1"/>
    <col min="15364" max="15364" width="5.7109375" style="8" customWidth="1"/>
    <col min="15365" max="15365" width="9.5703125" style="8" customWidth="1"/>
    <col min="15366" max="15367" width="5.7109375" style="8" customWidth="1"/>
    <col min="15368" max="15368" width="6.140625" style="8" customWidth="1"/>
    <col min="15369" max="15369" width="9" style="8" customWidth="1"/>
    <col min="15370" max="15372" width="5.7109375" style="8" customWidth="1"/>
    <col min="15373" max="15373" width="3.85546875" style="8" customWidth="1"/>
    <col min="15374" max="15374" width="6.140625" style="8" customWidth="1"/>
    <col min="15375" max="15377" width="5.7109375" style="8" customWidth="1"/>
    <col min="15378" max="15378" width="19.28515625" style="8" customWidth="1"/>
    <col min="15379" max="15380" width="5.7109375" style="8" customWidth="1"/>
    <col min="15381" max="15616" width="9.140625" style="8"/>
    <col min="15617" max="15618" width="5.7109375" style="8" customWidth="1"/>
    <col min="15619" max="15619" width="6.5703125" style="8" customWidth="1"/>
    <col min="15620" max="15620" width="5.7109375" style="8" customWidth="1"/>
    <col min="15621" max="15621" width="9.5703125" style="8" customWidth="1"/>
    <col min="15622" max="15623" width="5.7109375" style="8" customWidth="1"/>
    <col min="15624" max="15624" width="6.140625" style="8" customWidth="1"/>
    <col min="15625" max="15625" width="9" style="8" customWidth="1"/>
    <col min="15626" max="15628" width="5.7109375" style="8" customWidth="1"/>
    <col min="15629" max="15629" width="3.85546875" style="8" customWidth="1"/>
    <col min="15630" max="15630" width="6.140625" style="8" customWidth="1"/>
    <col min="15631" max="15633" width="5.7109375" style="8" customWidth="1"/>
    <col min="15634" max="15634" width="19.28515625" style="8" customWidth="1"/>
    <col min="15635" max="15636" width="5.7109375" style="8" customWidth="1"/>
    <col min="15637" max="15872" width="9.140625" style="8"/>
    <col min="15873" max="15874" width="5.7109375" style="8" customWidth="1"/>
    <col min="15875" max="15875" width="6.5703125" style="8" customWidth="1"/>
    <col min="15876" max="15876" width="5.7109375" style="8" customWidth="1"/>
    <col min="15877" max="15877" width="9.5703125" style="8" customWidth="1"/>
    <col min="15878" max="15879" width="5.7109375" style="8" customWidth="1"/>
    <col min="15880" max="15880" width="6.140625" style="8" customWidth="1"/>
    <col min="15881" max="15881" width="9" style="8" customWidth="1"/>
    <col min="15882" max="15884" width="5.7109375" style="8" customWidth="1"/>
    <col min="15885" max="15885" width="3.85546875" style="8" customWidth="1"/>
    <col min="15886" max="15886" width="6.140625" style="8" customWidth="1"/>
    <col min="15887" max="15889" width="5.7109375" style="8" customWidth="1"/>
    <col min="15890" max="15890" width="19.28515625" style="8" customWidth="1"/>
    <col min="15891" max="15892" width="5.7109375" style="8" customWidth="1"/>
    <col min="15893" max="16128" width="9.140625" style="8"/>
    <col min="16129" max="16130" width="5.7109375" style="8" customWidth="1"/>
    <col min="16131" max="16131" width="6.5703125" style="8" customWidth="1"/>
    <col min="16132" max="16132" width="5.7109375" style="8" customWidth="1"/>
    <col min="16133" max="16133" width="9.5703125" style="8" customWidth="1"/>
    <col min="16134" max="16135" width="5.7109375" style="8" customWidth="1"/>
    <col min="16136" max="16136" width="6.140625" style="8" customWidth="1"/>
    <col min="16137" max="16137" width="9" style="8" customWidth="1"/>
    <col min="16138" max="16140" width="5.7109375" style="8" customWidth="1"/>
    <col min="16141" max="16141" width="3.85546875" style="8" customWidth="1"/>
    <col min="16142" max="16142" width="6.140625" style="8" customWidth="1"/>
    <col min="16143" max="16145" width="5.7109375" style="8" customWidth="1"/>
    <col min="16146" max="16146" width="19.28515625" style="8" customWidth="1"/>
    <col min="16147" max="16148" width="5.7109375" style="8" customWidth="1"/>
    <col min="16149" max="16384" width="9.140625" style="8"/>
  </cols>
  <sheetData>
    <row r="1" spans="1:18" ht="38.25" customHeight="1">
      <c r="A1" s="7"/>
      <c r="B1" s="7"/>
      <c r="C1" s="7"/>
      <c r="D1" s="4164" t="s">
        <v>2165</v>
      </c>
      <c r="E1" s="4164"/>
      <c r="F1" s="4164"/>
      <c r="G1" s="4164"/>
      <c r="H1" s="4164"/>
      <c r="I1" s="4164"/>
      <c r="J1" s="4164"/>
      <c r="K1" s="4164"/>
      <c r="L1" s="273"/>
      <c r="M1" s="273"/>
      <c r="N1" s="273"/>
      <c r="O1" s="273"/>
      <c r="P1" s="273"/>
      <c r="Q1" s="273"/>
      <c r="R1" s="273"/>
    </row>
    <row r="2" spans="1:18">
      <c r="A2" s="7"/>
      <c r="B2" s="7"/>
      <c r="C2" s="7"/>
      <c r="D2" s="7"/>
      <c r="E2" s="2260" t="s">
        <v>2166</v>
      </c>
      <c r="F2" s="4108"/>
      <c r="G2" s="4108"/>
      <c r="H2" s="4108"/>
      <c r="I2" s="76"/>
      <c r="J2" s="76"/>
      <c r="K2" s="7"/>
      <c r="L2" s="273"/>
      <c r="M2" s="273"/>
      <c r="N2" s="273"/>
      <c r="O2" s="273"/>
      <c r="P2" s="273"/>
      <c r="Q2" s="273"/>
      <c r="R2" s="273"/>
    </row>
    <row r="3" spans="1:18" ht="7.5" customHeight="1">
      <c r="A3" s="7"/>
      <c r="B3" s="7"/>
      <c r="C3" s="7"/>
      <c r="D3" s="7"/>
      <c r="E3" s="7"/>
      <c r="F3" s="7"/>
      <c r="G3" s="7"/>
      <c r="H3" s="7"/>
      <c r="I3" s="7"/>
      <c r="J3" s="7"/>
      <c r="K3" s="7"/>
      <c r="L3" s="273"/>
      <c r="M3" s="273"/>
      <c r="N3" s="273"/>
      <c r="O3" s="273"/>
      <c r="P3" s="273"/>
      <c r="Q3" s="273"/>
      <c r="R3" s="273"/>
    </row>
    <row r="4" spans="1:18" ht="15">
      <c r="A4" s="4166">
        <f>+'35. SSC Authorization FRM001'!B31</f>
        <v>0</v>
      </c>
      <c r="B4" s="4166"/>
      <c r="C4" s="4166"/>
      <c r="D4" s="2268"/>
      <c r="E4" s="2268"/>
      <c r="F4" s="2268"/>
      <c r="G4" s="2268"/>
      <c r="H4" s="2268"/>
      <c r="I4" s="2268"/>
      <c r="J4" s="2268"/>
      <c r="K4" s="2268"/>
      <c r="L4" s="2216"/>
      <c r="M4" s="2216"/>
      <c r="N4" s="2216"/>
      <c r="O4" s="2216"/>
      <c r="P4" s="2216"/>
      <c r="Q4" s="2216"/>
      <c r="R4" s="2216"/>
    </row>
    <row r="5" spans="1:18" ht="15">
      <c r="A5" s="2216"/>
      <c r="B5" s="2216"/>
      <c r="C5" s="2216"/>
      <c r="D5" s="2216"/>
      <c r="E5" s="2216"/>
      <c r="F5" s="2216"/>
      <c r="G5" s="2216"/>
      <c r="H5" s="2216"/>
      <c r="I5" s="2216"/>
      <c r="J5" s="2216"/>
      <c r="K5" s="2216"/>
      <c r="L5" s="2216"/>
      <c r="M5" s="2216"/>
      <c r="N5" s="2216"/>
      <c r="O5" s="2216"/>
      <c r="P5" s="2216"/>
      <c r="Q5" s="2216"/>
      <c r="R5" s="2216"/>
    </row>
    <row r="6" spans="1:18" ht="15">
      <c r="A6" s="4167"/>
      <c r="B6" s="4167"/>
      <c r="C6" s="4167"/>
      <c r="D6" s="4167"/>
      <c r="E6" s="4167"/>
      <c r="F6" s="2216"/>
      <c r="G6" s="2216"/>
      <c r="H6" s="2216"/>
      <c r="I6" s="2216"/>
      <c r="J6" s="2216"/>
      <c r="K6" s="2216"/>
      <c r="L6" s="2216"/>
      <c r="M6" s="2216"/>
      <c r="N6" s="2216"/>
      <c r="O6" s="2216"/>
      <c r="P6" s="2216"/>
      <c r="Q6" s="2216"/>
      <c r="R6" s="2216"/>
    </row>
    <row r="7" spans="1:18" ht="15">
      <c r="A7" s="4167"/>
      <c r="B7" s="4167"/>
      <c r="C7" s="4167"/>
      <c r="D7" s="4167"/>
      <c r="E7" s="4167"/>
      <c r="F7" s="2216"/>
      <c r="G7" s="2216"/>
      <c r="H7" s="2216"/>
      <c r="I7" s="2216"/>
      <c r="J7" s="2216"/>
      <c r="K7" s="2216"/>
      <c r="L7" s="2216"/>
      <c r="M7" s="2216"/>
      <c r="N7" s="2216"/>
      <c r="O7" s="2216"/>
      <c r="P7" s="2216"/>
      <c r="Q7" s="2216"/>
      <c r="R7" s="2216"/>
    </row>
    <row r="8" spans="1:18" ht="15">
      <c r="A8" s="4167"/>
      <c r="B8" s="4167"/>
      <c r="C8" s="4167"/>
      <c r="D8" s="4167"/>
      <c r="E8" s="4167"/>
      <c r="F8" s="2216"/>
      <c r="G8" s="2216"/>
      <c r="H8" s="2216"/>
      <c r="I8" s="2216"/>
      <c r="J8" s="2216"/>
      <c r="K8" s="2216"/>
      <c r="L8" s="2216"/>
      <c r="M8" s="2216"/>
      <c r="N8" s="2216"/>
      <c r="O8" s="2216"/>
      <c r="P8" s="2216"/>
      <c r="Q8" s="2216"/>
      <c r="R8" s="2216"/>
    </row>
    <row r="9" spans="1:18" ht="11.25" customHeight="1">
      <c r="A9" s="2216"/>
      <c r="B9" s="2216"/>
      <c r="C9" s="2216"/>
      <c r="D9" s="2216"/>
      <c r="E9" s="2216"/>
      <c r="F9" s="2216"/>
      <c r="G9" s="2216"/>
      <c r="H9" s="2216"/>
      <c r="I9" s="2216"/>
      <c r="J9" s="2216"/>
      <c r="K9" s="2216"/>
      <c r="L9" s="2216"/>
      <c r="M9" s="2216"/>
      <c r="N9" s="2216"/>
      <c r="O9" s="2216"/>
      <c r="P9" s="2216"/>
      <c r="Q9" s="2216"/>
      <c r="R9" s="2216"/>
    </row>
    <row r="10" spans="1:18" ht="15.75">
      <c r="A10" s="2216" t="s">
        <v>218</v>
      </c>
      <c r="B10" s="2216"/>
      <c r="C10" s="2217" t="s">
        <v>2066</v>
      </c>
      <c r="D10" s="2216"/>
      <c r="E10" s="2216"/>
      <c r="F10" s="2216"/>
      <c r="G10" s="2216"/>
      <c r="H10" s="2216"/>
      <c r="I10" s="2216"/>
      <c r="J10" s="2216"/>
      <c r="K10" s="2216"/>
      <c r="L10" s="2217"/>
      <c r="M10" s="2217"/>
      <c r="N10" s="2217"/>
      <c r="O10" s="2217"/>
      <c r="P10" s="2217"/>
      <c r="Q10" s="2217"/>
      <c r="R10" s="2217"/>
    </row>
    <row r="11" spans="1:18" ht="15" customHeight="1">
      <c r="A11" s="4161"/>
      <c r="B11" s="4161"/>
      <c r="C11" s="4161"/>
      <c r="D11" s="4161"/>
      <c r="E11" s="4161"/>
      <c r="F11" s="4161"/>
      <c r="G11" s="4161"/>
      <c r="H11" s="4161"/>
      <c r="I11" s="4161"/>
      <c r="J11" s="4161"/>
      <c r="K11" s="4161"/>
      <c r="L11" s="4161"/>
      <c r="M11" s="4161"/>
      <c r="N11" s="4161"/>
      <c r="O11" s="4161"/>
      <c r="P11" s="4161"/>
      <c r="Q11" s="4161"/>
      <c r="R11" s="4161"/>
    </row>
    <row r="12" spans="1:18" ht="15">
      <c r="A12" s="2216" t="s">
        <v>2067</v>
      </c>
      <c r="D12" s="4163"/>
      <c r="E12" s="4163"/>
      <c r="F12" s="4163"/>
      <c r="G12" s="4163"/>
      <c r="H12" s="273" t="s">
        <v>2068</v>
      </c>
      <c r="I12" s="273"/>
      <c r="J12" s="273"/>
      <c r="K12" s="273"/>
      <c r="L12" s="273"/>
      <c r="M12" s="273"/>
      <c r="N12" s="273"/>
      <c r="O12" s="273"/>
      <c r="P12" s="273"/>
      <c r="Q12" s="273"/>
      <c r="R12" s="273"/>
    </row>
    <row r="13" spans="1:18" ht="15">
      <c r="A13" s="2269"/>
      <c r="B13" s="2269"/>
      <c r="C13" s="2269"/>
      <c r="D13" s="4165" t="s">
        <v>2167</v>
      </c>
      <c r="E13" s="4165"/>
      <c r="F13" s="4165"/>
      <c r="G13" s="4165"/>
      <c r="H13" s="273"/>
      <c r="I13" s="273"/>
      <c r="J13" s="273"/>
      <c r="K13" s="273"/>
      <c r="L13" s="273"/>
      <c r="M13" s="273"/>
      <c r="N13" s="273"/>
      <c r="O13" s="273"/>
      <c r="P13" s="273"/>
      <c r="Q13" s="273"/>
      <c r="R13" s="273"/>
    </row>
    <row r="14" spans="1:18" ht="15">
      <c r="A14" s="2216" t="s">
        <v>2069</v>
      </c>
      <c r="B14" s="2216"/>
      <c r="C14" s="2216"/>
      <c r="D14" s="2216"/>
      <c r="E14" s="2216"/>
      <c r="F14" s="2216"/>
      <c r="G14" s="2216"/>
      <c r="H14" s="2216"/>
      <c r="I14" s="2216"/>
      <c r="J14" s="2216"/>
      <c r="K14" s="2216"/>
      <c r="L14" s="2216"/>
      <c r="M14" s="2216"/>
      <c r="N14" s="2216"/>
      <c r="O14" s="2216"/>
      <c r="P14" s="2216"/>
      <c r="Q14" s="2216"/>
      <c r="R14" s="2216"/>
    </row>
    <row r="15" spans="1:18" ht="15" customHeight="1">
      <c r="A15" s="2216" t="s">
        <v>2070</v>
      </c>
      <c r="D15" s="2216"/>
      <c r="E15" s="2216"/>
      <c r="F15" s="2216"/>
      <c r="G15" s="273"/>
      <c r="H15" s="273"/>
      <c r="I15" s="273"/>
      <c r="J15" s="273"/>
      <c r="K15" s="273"/>
      <c r="L15" s="273"/>
      <c r="M15" s="273"/>
      <c r="N15" s="273"/>
      <c r="O15" s="273"/>
      <c r="P15" s="273"/>
      <c r="Q15" s="273"/>
      <c r="R15" s="273"/>
    </row>
    <row r="16" spans="1:18" ht="15">
      <c r="A16" s="2216" t="s">
        <v>2168</v>
      </c>
      <c r="B16" s="2216"/>
      <c r="C16" s="2216"/>
      <c r="D16" s="2216"/>
      <c r="E16" s="2216"/>
      <c r="F16" s="2216"/>
      <c r="G16" s="2216"/>
      <c r="H16" s="2216"/>
      <c r="I16" s="2216"/>
      <c r="J16" s="2216"/>
      <c r="K16" s="2216"/>
      <c r="L16" s="2216"/>
      <c r="M16" s="2216"/>
      <c r="N16" s="2216"/>
      <c r="O16" s="2216"/>
      <c r="P16" s="2216"/>
      <c r="Q16" s="2216"/>
      <c r="R16" s="2216"/>
    </row>
    <row r="17" spans="1:18" ht="15.75" customHeight="1">
      <c r="A17" s="2216" t="s">
        <v>2169</v>
      </c>
      <c r="B17" s="2216"/>
      <c r="C17" s="2216"/>
      <c r="D17" s="2216"/>
      <c r="E17" s="2216"/>
      <c r="F17" s="2216"/>
      <c r="G17" s="2216"/>
      <c r="H17" s="2216"/>
      <c r="I17" s="2216"/>
      <c r="J17" s="2216"/>
      <c r="K17" s="2216"/>
      <c r="L17" s="2216"/>
      <c r="M17" s="2216"/>
      <c r="N17" s="2216"/>
      <c r="O17" s="2216"/>
      <c r="P17" s="2216"/>
      <c r="Q17" s="2216"/>
      <c r="R17" s="2216"/>
    </row>
    <row r="18" spans="1:18" ht="15.75" customHeight="1">
      <c r="A18" s="2216" t="s">
        <v>2071</v>
      </c>
      <c r="B18" s="2216"/>
      <c r="C18" s="2216"/>
      <c r="D18" s="2216"/>
      <c r="E18" s="2216"/>
      <c r="F18" s="2216"/>
      <c r="G18" s="2216"/>
      <c r="H18" s="2216"/>
      <c r="I18" s="2216"/>
      <c r="J18" s="2216"/>
      <c r="K18" s="2216"/>
      <c r="L18" s="2216"/>
      <c r="M18" s="2216"/>
      <c r="N18" s="2216"/>
      <c r="O18" s="2216"/>
      <c r="P18" s="2216"/>
      <c r="Q18" s="2216"/>
      <c r="R18" s="2216"/>
    </row>
    <row r="19" spans="1:18" ht="15" customHeight="1">
      <c r="A19" s="2216" t="s">
        <v>2072</v>
      </c>
      <c r="B19" s="312"/>
      <c r="C19" s="2216"/>
      <c r="E19" s="2218"/>
      <c r="F19" s="2218"/>
      <c r="G19" s="2216"/>
      <c r="H19" s="2216"/>
      <c r="I19" s="2216"/>
      <c r="J19" s="2216"/>
      <c r="K19" s="2216"/>
      <c r="L19" s="2216"/>
      <c r="M19" s="2216"/>
      <c r="N19" s="2216"/>
      <c r="O19" s="2216"/>
      <c r="P19" s="2216"/>
      <c r="Q19" s="2216"/>
      <c r="R19" s="2216"/>
    </row>
    <row r="20" spans="1:18" ht="31.9" customHeight="1">
      <c r="A20" s="2216"/>
      <c r="B20" s="2219" t="s">
        <v>2073</v>
      </c>
      <c r="C20" s="2220"/>
      <c r="D20" s="2220"/>
      <c r="E20" s="2220"/>
      <c r="F20" s="2220"/>
      <c r="G20" s="2221"/>
      <c r="H20" s="4169"/>
      <c r="I20" s="4170"/>
      <c r="J20" s="4170"/>
      <c r="K20" s="4170"/>
      <c r="L20" s="4170"/>
      <c r="M20" s="4170"/>
      <c r="N20" s="4170"/>
      <c r="O20" s="4171"/>
      <c r="P20" s="2222"/>
      <c r="Q20" s="2216"/>
      <c r="R20" s="2216"/>
    </row>
    <row r="21" spans="1:18" ht="33" customHeight="1">
      <c r="A21" s="2216"/>
      <c r="B21" s="2219" t="s">
        <v>2074</v>
      </c>
      <c r="C21" s="2220"/>
      <c r="D21" s="2220"/>
      <c r="E21" s="2220"/>
      <c r="F21" s="2220"/>
      <c r="G21" s="2221"/>
      <c r="H21" s="4172"/>
      <c r="I21" s="4173"/>
      <c r="J21" s="4173"/>
      <c r="K21" s="4173"/>
      <c r="L21" s="4173"/>
      <c r="M21" s="4173"/>
      <c r="N21" s="4173"/>
      <c r="O21" s="4174"/>
      <c r="P21" s="2222"/>
      <c r="Q21" s="2216"/>
      <c r="R21" s="2216"/>
    </row>
    <row r="22" spans="1:18" ht="29.45" customHeight="1">
      <c r="A22" s="2216"/>
      <c r="B22" s="2219" t="s">
        <v>2075</v>
      </c>
      <c r="C22" s="2223"/>
      <c r="D22" s="2223"/>
      <c r="E22" s="2223"/>
      <c r="F22" s="2223"/>
      <c r="G22" s="2221"/>
      <c r="H22" s="4175"/>
      <c r="I22" s="4176"/>
      <c r="J22" s="4176"/>
      <c r="K22" s="4176"/>
      <c r="L22" s="4176"/>
      <c r="M22" s="4176"/>
      <c r="N22" s="4176"/>
      <c r="O22" s="4177"/>
      <c r="P22" s="2222"/>
      <c r="Q22" s="2216"/>
      <c r="R22" s="2216"/>
    </row>
    <row r="23" spans="1:18" ht="45.6" customHeight="1">
      <c r="A23" s="2216"/>
      <c r="B23" s="2219" t="s">
        <v>2170</v>
      </c>
      <c r="C23" s="2220"/>
      <c r="D23" s="2220"/>
      <c r="E23" s="2220"/>
      <c r="F23" s="2220"/>
      <c r="G23" s="2221"/>
      <c r="H23" s="4175"/>
      <c r="I23" s="4176"/>
      <c r="J23" s="4176"/>
      <c r="K23" s="4176"/>
      <c r="L23" s="4176"/>
      <c r="M23" s="4176"/>
      <c r="N23" s="4176"/>
      <c r="O23" s="4177"/>
      <c r="P23" s="2222"/>
      <c r="Q23" s="2216"/>
      <c r="R23" s="2216"/>
    </row>
    <row r="24" spans="1:18" ht="45.6" customHeight="1">
      <c r="A24" s="2216"/>
      <c r="B24" s="2219" t="s">
        <v>2076</v>
      </c>
      <c r="C24" s="2220"/>
      <c r="D24" s="2220"/>
      <c r="E24" s="2220"/>
      <c r="F24" s="2220"/>
      <c r="G24" s="2221"/>
      <c r="H24" s="4178"/>
      <c r="I24" s="4179"/>
      <c r="J24" s="4179"/>
      <c r="K24" s="4179"/>
      <c r="L24" s="4179"/>
      <c r="M24" s="4179"/>
      <c r="N24" s="4179"/>
      <c r="O24" s="4180"/>
      <c r="P24" s="2222"/>
      <c r="Q24" s="2216"/>
      <c r="R24" s="2216"/>
    </row>
    <row r="25" spans="1:18" ht="9" customHeight="1">
      <c r="A25" s="2216"/>
      <c r="B25" s="2216"/>
      <c r="C25" s="2216"/>
      <c r="D25" s="2216"/>
      <c r="E25" s="2216"/>
      <c r="F25" s="2216"/>
      <c r="G25" s="2216"/>
      <c r="H25" s="2216"/>
      <c r="I25" s="2216"/>
      <c r="J25" s="2216"/>
      <c r="K25" s="2216"/>
      <c r="L25" s="2216"/>
      <c r="M25" s="2216"/>
      <c r="N25" s="2216"/>
      <c r="O25" s="2216"/>
      <c r="P25" s="2216"/>
      <c r="Q25" s="2216"/>
      <c r="R25" s="2216"/>
    </row>
    <row r="26" spans="1:18" ht="15" customHeight="1">
      <c r="A26" s="2216" t="s">
        <v>2077</v>
      </c>
      <c r="B26" s="2216"/>
      <c r="C26" s="2216"/>
      <c r="D26" s="2216"/>
      <c r="E26" s="2216"/>
      <c r="F26" s="2216"/>
      <c r="G26" s="2216"/>
      <c r="H26" s="2216"/>
      <c r="I26" s="2216"/>
      <c r="J26" s="2216"/>
      <c r="K26" s="2224"/>
      <c r="M26" s="2224"/>
      <c r="N26" s="2224"/>
      <c r="O26" s="2224"/>
      <c r="P26" s="2216"/>
      <c r="Q26" s="2216"/>
      <c r="R26" s="2216"/>
    </row>
    <row r="27" spans="1:18" ht="12.75" customHeight="1">
      <c r="A27" s="2216" t="s">
        <v>2078</v>
      </c>
      <c r="B27" s="2216"/>
      <c r="C27" s="2216"/>
      <c r="D27" s="2216"/>
      <c r="E27" s="2216"/>
      <c r="F27" s="2216"/>
      <c r="G27" s="2216"/>
      <c r="H27" s="2216"/>
      <c r="I27" s="2216"/>
      <c r="J27" s="2216"/>
      <c r="K27" s="2216"/>
      <c r="L27" s="2216"/>
      <c r="M27" s="2216"/>
      <c r="N27" s="2216"/>
      <c r="O27" s="2216"/>
      <c r="P27" s="2216"/>
      <c r="Q27" s="2216"/>
      <c r="R27" s="2216"/>
    </row>
    <row r="28" spans="1:18" s="2224" customFormat="1" ht="15" customHeight="1">
      <c r="A28" s="2225"/>
      <c r="B28" s="2226"/>
      <c r="C28" s="2226"/>
      <c r="D28" s="2226"/>
      <c r="E28" s="2226"/>
      <c r="F28" s="2226"/>
      <c r="G28" s="2226"/>
      <c r="H28" s="2226"/>
      <c r="I28" s="2226"/>
      <c r="J28" s="2226"/>
      <c r="K28" s="2226"/>
      <c r="L28" s="2226"/>
      <c r="M28" s="2226"/>
      <c r="N28" s="2226"/>
      <c r="O28" s="2226"/>
      <c r="P28" s="2226"/>
      <c r="Q28" s="2226"/>
      <c r="R28" s="2226"/>
    </row>
    <row r="29" spans="1:18" ht="8.25" customHeight="1">
      <c r="A29" s="2216"/>
      <c r="B29" s="2216"/>
      <c r="C29" s="2216"/>
      <c r="D29" s="2216"/>
      <c r="E29" s="2216"/>
      <c r="F29" s="2216"/>
      <c r="G29" s="2216"/>
      <c r="H29" s="2216"/>
      <c r="I29" s="2216"/>
      <c r="J29" s="2216"/>
      <c r="K29" s="2216"/>
      <c r="L29" s="2216"/>
      <c r="M29" s="2216"/>
      <c r="N29" s="2216"/>
      <c r="O29" s="2216"/>
      <c r="P29" s="2216"/>
      <c r="Q29" s="2216"/>
      <c r="R29" s="2216"/>
    </row>
    <row r="30" spans="1:18" ht="15" customHeight="1" thickBot="1">
      <c r="A30" s="2227"/>
      <c r="B30" s="2216"/>
      <c r="C30" s="2216"/>
      <c r="D30" s="273"/>
      <c r="E30" s="273"/>
      <c r="F30" s="273"/>
      <c r="G30" s="273"/>
      <c r="H30" s="273"/>
      <c r="I30" s="273"/>
      <c r="J30" s="273"/>
      <c r="K30" s="273"/>
      <c r="L30" s="273"/>
      <c r="M30" s="273"/>
      <c r="N30" s="273"/>
      <c r="O30" s="273"/>
      <c r="P30" s="273"/>
      <c r="Q30" s="273"/>
      <c r="R30" s="273"/>
    </row>
    <row r="31" spans="1:18" ht="15" customHeight="1" thickBot="1">
      <c r="A31" s="2228" t="str">
        <f>'[3]SSC Authorization FRM001'!B23</f>
        <v xml:space="preserve"> </v>
      </c>
      <c r="B31" s="2224" t="s">
        <v>2079</v>
      </c>
      <c r="C31" s="2216"/>
      <c r="D31" s="273"/>
      <c r="E31" s="273"/>
      <c r="F31" s="273"/>
      <c r="G31" s="273"/>
      <c r="H31" s="273"/>
      <c r="I31" s="273"/>
      <c r="J31" s="273"/>
      <c r="K31" s="273"/>
      <c r="L31" s="273"/>
      <c r="M31" s="273"/>
      <c r="N31" s="273"/>
      <c r="O31" s="273"/>
      <c r="P31" s="273"/>
      <c r="Q31" s="273"/>
      <c r="R31" s="273"/>
    </row>
    <row r="32" spans="1:18" ht="15" customHeight="1">
      <c r="A32" s="2216"/>
      <c r="B32" s="4168" t="s">
        <v>2080</v>
      </c>
      <c r="C32" s="4168"/>
      <c r="D32" s="4168"/>
      <c r="E32" s="4168"/>
      <c r="F32" s="4168"/>
      <c r="G32" s="4168"/>
      <c r="H32" s="4168"/>
      <c r="I32" s="4168"/>
      <c r="J32" s="4168"/>
      <c r="K32" s="4168"/>
      <c r="L32" s="4168"/>
      <c r="M32" s="4168"/>
      <c r="N32" s="4168"/>
      <c r="O32" s="4168"/>
      <c r="P32" s="4168"/>
      <c r="Q32" s="4168"/>
      <c r="R32" s="4168"/>
    </row>
    <row r="33" spans="1:20" ht="15" customHeight="1">
      <c r="A33" s="2216"/>
      <c r="B33" s="4168" t="s">
        <v>2081</v>
      </c>
      <c r="C33" s="4168"/>
      <c r="D33" s="4168"/>
      <c r="E33" s="4168"/>
      <c r="F33" s="4168"/>
      <c r="G33" s="4168"/>
      <c r="H33" s="4168"/>
      <c r="I33" s="4168"/>
      <c r="J33" s="4168"/>
      <c r="K33" s="4168"/>
      <c r="L33" s="4168"/>
      <c r="M33" s="4168"/>
      <c r="N33" s="4168"/>
      <c r="O33" s="4168"/>
      <c r="P33" s="4168"/>
      <c r="Q33" s="4168"/>
      <c r="R33" s="4168"/>
    </row>
    <row r="34" spans="1:20" ht="15" customHeight="1">
      <c r="A34" s="2216"/>
      <c r="B34" s="4168" t="s">
        <v>2082</v>
      </c>
      <c r="C34" s="4168"/>
      <c r="D34" s="4168"/>
      <c r="E34" s="4168"/>
      <c r="F34" s="4168"/>
      <c r="G34" s="4168"/>
      <c r="H34" s="4168"/>
      <c r="I34" s="4168"/>
      <c r="J34" s="4168"/>
      <c r="K34" s="4168"/>
      <c r="L34" s="4168"/>
      <c r="M34" s="4168"/>
      <c r="N34" s="4168"/>
      <c r="O34" s="4168"/>
      <c r="P34" s="4168"/>
      <c r="Q34" s="4168"/>
      <c r="R34" s="4168"/>
    </row>
    <row r="35" spans="1:20" ht="15" customHeight="1">
      <c r="A35" s="2216"/>
      <c r="B35" s="4168" t="s">
        <v>2083</v>
      </c>
      <c r="C35" s="4168"/>
      <c r="D35" s="4168"/>
      <c r="E35" s="4168"/>
      <c r="F35" s="4168"/>
      <c r="G35" s="4168"/>
      <c r="H35" s="4168"/>
      <c r="I35" s="4168"/>
      <c r="J35" s="4168"/>
      <c r="K35" s="4168"/>
      <c r="L35" s="4168"/>
      <c r="M35" s="4168"/>
      <c r="N35" s="4168"/>
      <c r="O35" s="4168"/>
      <c r="P35" s="4168"/>
      <c r="Q35" s="4168"/>
      <c r="R35" s="4168"/>
    </row>
    <row r="36" spans="1:20" s="312" customFormat="1" ht="15" customHeight="1">
      <c r="A36" s="2216"/>
      <c r="B36" s="4168" t="s">
        <v>2084</v>
      </c>
      <c r="C36" s="4168"/>
      <c r="D36" s="4168"/>
      <c r="E36" s="4168"/>
      <c r="F36" s="4168"/>
      <c r="G36" s="4168"/>
      <c r="H36" s="4168"/>
      <c r="I36" s="4168"/>
      <c r="J36" s="4168"/>
      <c r="K36" s="4168"/>
      <c r="L36" s="4168"/>
      <c r="M36" s="4168"/>
      <c r="N36" s="4168"/>
      <c r="O36" s="4168"/>
      <c r="P36" s="4168"/>
      <c r="Q36" s="4168"/>
      <c r="R36" s="4168"/>
      <c r="S36" s="2216"/>
      <c r="T36" s="2216"/>
    </row>
    <row r="37" spans="1:20" s="312" customFormat="1" ht="15" customHeight="1">
      <c r="A37" s="2216"/>
      <c r="B37" s="2229" t="s">
        <v>2085</v>
      </c>
      <c r="C37" s="2229"/>
      <c r="D37" s="2229"/>
      <c r="E37" s="2229"/>
      <c r="F37" s="2229"/>
      <c r="G37" s="2229"/>
      <c r="H37" s="2229"/>
      <c r="I37" s="2229"/>
      <c r="J37" s="2229"/>
      <c r="K37" s="2229"/>
      <c r="L37" s="2229"/>
      <c r="M37" s="2229"/>
      <c r="N37" s="2229"/>
      <c r="O37" s="2229"/>
      <c r="P37" s="2229"/>
      <c r="Q37" s="2229"/>
      <c r="R37" s="2229"/>
      <c r="S37" s="2229"/>
      <c r="T37" s="2229"/>
    </row>
    <row r="38" spans="1:20" s="312" customFormat="1" ht="15" customHeight="1">
      <c r="A38" s="2216"/>
      <c r="B38" s="4168" t="s">
        <v>2086</v>
      </c>
      <c r="C38" s="4168"/>
      <c r="D38" s="4168"/>
      <c r="E38" s="4168"/>
      <c r="F38" s="4168"/>
      <c r="G38" s="4168"/>
      <c r="H38" s="4168"/>
      <c r="I38" s="4168"/>
      <c r="J38" s="4168"/>
      <c r="K38" s="4168"/>
      <c r="L38" s="4168"/>
      <c r="M38" s="4168"/>
      <c r="N38" s="4168"/>
      <c r="O38" s="4168"/>
      <c r="P38" s="4168"/>
      <c r="Q38" s="4168"/>
      <c r="R38" s="4168"/>
      <c r="S38" s="4168"/>
      <c r="T38" s="4168"/>
    </row>
    <row r="39" spans="1:20" s="312" customFormat="1" ht="15" customHeight="1">
      <c r="A39" s="2216"/>
      <c r="B39" s="2229" t="s">
        <v>2087</v>
      </c>
      <c r="C39" s="2229"/>
      <c r="D39" s="2229"/>
      <c r="E39" s="2229"/>
      <c r="F39" s="2229"/>
      <c r="G39" s="2229"/>
      <c r="H39" s="2229"/>
      <c r="I39" s="2229"/>
      <c r="J39" s="2229"/>
      <c r="K39" s="2229"/>
      <c r="L39" s="2229"/>
      <c r="M39" s="2229"/>
      <c r="N39" s="2229"/>
      <c r="O39" s="2229"/>
      <c r="P39" s="2229"/>
      <c r="Q39" s="2229"/>
      <c r="R39" s="2229"/>
      <c r="S39" s="2229"/>
      <c r="T39" s="2229"/>
    </row>
    <row r="40" spans="1:20" s="312" customFormat="1" ht="15" customHeight="1">
      <c r="A40" s="2216"/>
      <c r="B40" s="2226" t="s">
        <v>2088</v>
      </c>
      <c r="C40" s="2229"/>
      <c r="D40" s="2229"/>
      <c r="E40" s="2229"/>
      <c r="F40" s="2229"/>
      <c r="G40" s="2229"/>
      <c r="H40" s="2229"/>
      <c r="I40" s="2229"/>
      <c r="J40" s="2229"/>
      <c r="K40" s="2229"/>
      <c r="L40" s="2229"/>
      <c r="M40" s="2229"/>
      <c r="N40" s="2229"/>
      <c r="O40" s="2229"/>
      <c r="P40" s="2229"/>
      <c r="Q40" s="2229"/>
      <c r="R40" s="2229"/>
      <c r="S40" s="2229"/>
      <c r="T40" s="2229"/>
    </row>
    <row r="41" spans="1:20" s="312" customFormat="1" ht="15" customHeight="1">
      <c r="A41" s="2216"/>
    </row>
    <row r="42" spans="1:20" s="312" customFormat="1" ht="15" customHeight="1">
      <c r="A42" s="2216"/>
    </row>
    <row r="43" spans="1:20" s="312" customFormat="1" ht="15" customHeight="1">
      <c r="A43" s="2216"/>
      <c r="B43" s="2229"/>
      <c r="C43" s="2229"/>
      <c r="D43" s="2229"/>
      <c r="E43" s="2229"/>
      <c r="F43" s="2229"/>
      <c r="G43" s="2229"/>
      <c r="H43" s="2229"/>
      <c r="I43" s="2229"/>
      <c r="J43" s="2229"/>
      <c r="K43" s="2229"/>
      <c r="L43" s="2229"/>
      <c r="M43" s="2229"/>
      <c r="N43" s="2229"/>
      <c r="O43" s="2229"/>
      <c r="P43" s="2229"/>
      <c r="Q43" s="2229"/>
      <c r="R43" s="2229"/>
      <c r="S43" s="2229"/>
      <c r="T43" s="2229"/>
    </row>
    <row r="44" spans="1:20" ht="15">
      <c r="A44" s="273"/>
      <c r="B44" s="4168" t="s">
        <v>2089</v>
      </c>
      <c r="C44" s="4168"/>
      <c r="D44" s="4168"/>
      <c r="E44" s="4168"/>
      <c r="F44" s="4168"/>
      <c r="G44" s="4168"/>
      <c r="H44" s="4168"/>
      <c r="I44" s="4168"/>
      <c r="J44" s="4168"/>
      <c r="K44" s="4168"/>
      <c r="L44" s="4168"/>
      <c r="M44" s="4168"/>
      <c r="N44" s="4168"/>
      <c r="O44" s="4168"/>
      <c r="P44" s="4168"/>
      <c r="Q44" s="4168"/>
      <c r="R44" s="4168"/>
      <c r="S44" s="4168"/>
      <c r="T44" s="4168"/>
    </row>
    <row r="45" spans="1:20">
      <c r="A45" s="273"/>
      <c r="B45" s="273"/>
      <c r="C45" s="273"/>
      <c r="D45" s="273"/>
      <c r="E45" s="273"/>
      <c r="F45" s="273"/>
      <c r="G45" s="273"/>
      <c r="H45" s="273"/>
      <c r="I45" s="273"/>
      <c r="J45" s="273"/>
      <c r="K45" s="273"/>
      <c r="L45" s="273"/>
      <c r="M45" s="273"/>
      <c r="N45" s="273"/>
      <c r="O45" s="273"/>
      <c r="P45" s="273"/>
      <c r="Q45" s="273"/>
      <c r="R45" s="273"/>
    </row>
    <row r="46" spans="1:20" ht="38.25" customHeight="1">
      <c r="A46" s="273"/>
      <c r="B46" s="273"/>
      <c r="C46" s="7"/>
      <c r="D46" s="7"/>
      <c r="E46" s="7"/>
      <c r="F46" s="4164" t="s">
        <v>2165</v>
      </c>
      <c r="G46" s="4164"/>
      <c r="H46" s="4164"/>
      <c r="I46" s="4164"/>
      <c r="J46" s="4164"/>
      <c r="K46" s="4164"/>
      <c r="L46" s="4164"/>
      <c r="M46" s="4164"/>
      <c r="N46" s="273"/>
      <c r="O46" s="273"/>
      <c r="P46" s="273"/>
      <c r="Q46" s="273"/>
      <c r="R46" s="273"/>
    </row>
    <row r="47" spans="1:20">
      <c r="A47" s="273"/>
      <c r="B47" s="273"/>
      <c r="C47" s="7"/>
      <c r="D47" s="7"/>
      <c r="E47" s="7"/>
      <c r="F47" s="7"/>
      <c r="G47" s="2260" t="s">
        <v>2166</v>
      </c>
      <c r="H47" s="4108"/>
      <c r="I47" s="4108"/>
      <c r="J47" s="4108"/>
      <c r="K47" s="76"/>
      <c r="L47" s="76"/>
      <c r="M47" s="7"/>
      <c r="N47" s="273"/>
      <c r="O47" s="273"/>
      <c r="P47" s="273"/>
      <c r="Q47" s="273"/>
      <c r="R47" s="273"/>
    </row>
    <row r="48" spans="1:20">
      <c r="A48" s="273"/>
      <c r="B48" s="273"/>
      <c r="C48" s="273"/>
      <c r="D48" s="273"/>
      <c r="E48" s="273"/>
      <c r="F48" s="273"/>
      <c r="G48" s="273"/>
      <c r="H48" s="273"/>
      <c r="I48" s="273"/>
      <c r="J48" s="273"/>
      <c r="K48" s="273"/>
      <c r="L48" s="273"/>
      <c r="M48" s="273"/>
      <c r="N48" s="273"/>
      <c r="O48" s="273"/>
      <c r="P48" s="273"/>
      <c r="Q48" s="273"/>
      <c r="R48" s="273"/>
    </row>
    <row r="49" spans="1:20">
      <c r="A49" s="273"/>
      <c r="B49" s="273"/>
      <c r="C49" s="273"/>
      <c r="D49" s="273"/>
      <c r="E49" s="273"/>
      <c r="F49" s="273"/>
      <c r="G49" s="273"/>
      <c r="H49" s="273"/>
      <c r="I49" s="273"/>
      <c r="J49" s="273"/>
      <c r="K49" s="273"/>
      <c r="L49" s="273"/>
      <c r="M49" s="273"/>
      <c r="N49" s="273"/>
      <c r="O49" s="273"/>
      <c r="P49" s="273"/>
      <c r="Q49" s="273"/>
      <c r="R49" s="273"/>
    </row>
    <row r="50" spans="1:20" s="312" customFormat="1" ht="15" customHeight="1">
      <c r="A50" s="2230" t="s">
        <v>2090</v>
      </c>
      <c r="B50" s="2230"/>
      <c r="C50" s="2216"/>
      <c r="D50" s="2216"/>
      <c r="E50" s="2216"/>
      <c r="F50" s="2216"/>
      <c r="G50" s="2216"/>
      <c r="H50" s="2216"/>
      <c r="I50" s="2216"/>
      <c r="J50" s="2216"/>
      <c r="K50" s="2216"/>
      <c r="L50" s="2216"/>
      <c r="M50" s="2216"/>
      <c r="N50" s="2216"/>
      <c r="O50" s="2216"/>
      <c r="P50" s="2216"/>
      <c r="Q50" s="2216"/>
      <c r="R50" s="2216"/>
      <c r="S50" s="2216"/>
      <c r="T50" s="2216"/>
    </row>
    <row r="51" spans="1:20" s="312" customFormat="1" ht="15" customHeight="1">
      <c r="A51" s="2231" t="s">
        <v>2091</v>
      </c>
      <c r="B51" s="2216" t="s">
        <v>2092</v>
      </c>
      <c r="C51" s="2216"/>
      <c r="D51" s="2216"/>
      <c r="E51" s="2216"/>
      <c r="F51" s="2216"/>
      <c r="G51" s="2216"/>
      <c r="H51" s="2216"/>
      <c r="I51" s="2216"/>
      <c r="J51" s="2216"/>
      <c r="K51" s="2216"/>
      <c r="L51" s="2216"/>
      <c r="M51" s="2216"/>
      <c r="N51" s="2216"/>
      <c r="O51" s="2216"/>
      <c r="P51" s="2216"/>
      <c r="Q51" s="2216"/>
      <c r="R51" s="2216"/>
      <c r="S51" s="2216"/>
      <c r="T51" s="2216"/>
    </row>
    <row r="52" spans="1:20" s="312" customFormat="1" ht="15" customHeight="1">
      <c r="A52" s="2216"/>
      <c r="B52" s="2216" t="s">
        <v>2093</v>
      </c>
      <c r="C52" s="2224"/>
      <c r="D52" s="2224"/>
      <c r="E52" s="273"/>
      <c r="F52" s="2216"/>
      <c r="G52" s="2216"/>
      <c r="H52" s="2216"/>
      <c r="I52" s="2216"/>
      <c r="J52" s="2216"/>
      <c r="K52" s="2216"/>
      <c r="L52" s="2216"/>
      <c r="M52" s="2216"/>
      <c r="N52" s="2216"/>
      <c r="O52" s="2216"/>
      <c r="P52" s="2216"/>
      <c r="Q52" s="2216"/>
      <c r="R52" s="2216"/>
      <c r="S52" s="2216"/>
      <c r="T52" s="2216"/>
    </row>
    <row r="53" spans="1:20" s="312" customFormat="1" ht="15" customHeight="1">
      <c r="A53" s="2216"/>
      <c r="B53" s="2216" t="s">
        <v>2094</v>
      </c>
      <c r="C53" s="2224"/>
      <c r="D53" s="2224"/>
      <c r="F53" s="2216"/>
      <c r="G53" s="2216"/>
      <c r="H53" s="2216"/>
      <c r="I53" s="2216"/>
      <c r="J53" s="2216"/>
      <c r="K53" s="2216"/>
      <c r="L53" s="2216"/>
      <c r="M53" s="2216"/>
      <c r="N53" s="2216"/>
      <c r="O53" s="2216"/>
      <c r="P53" s="2216"/>
      <c r="Q53" s="2216"/>
      <c r="R53" s="2216"/>
      <c r="S53" s="2216"/>
      <c r="T53" s="2216"/>
    </row>
    <row r="54" spans="1:20" ht="15" customHeight="1">
      <c r="A54" s="2231" t="s">
        <v>2091</v>
      </c>
      <c r="B54" s="4181" t="s">
        <v>2095</v>
      </c>
      <c r="C54" s="4181"/>
      <c r="D54" s="4181"/>
      <c r="E54" s="4181"/>
      <c r="F54" s="4181"/>
      <c r="G54" s="4181"/>
      <c r="H54" s="4181"/>
      <c r="I54" s="4181"/>
      <c r="J54" s="4181"/>
      <c r="K54" s="4181"/>
      <c r="L54" s="4181"/>
      <c r="M54" s="4181"/>
      <c r="N54" s="4181"/>
      <c r="O54" s="4182"/>
      <c r="P54" s="4182"/>
      <c r="Q54" s="4182"/>
      <c r="R54" s="4182"/>
      <c r="S54" s="4182"/>
      <c r="T54" s="2216"/>
    </row>
    <row r="55" spans="1:20" ht="15" customHeight="1">
      <c r="A55" s="2231" t="s">
        <v>2091</v>
      </c>
      <c r="B55" s="2216" t="s">
        <v>2096</v>
      </c>
      <c r="C55" s="2224"/>
      <c r="D55" s="2226"/>
      <c r="E55" s="2216"/>
      <c r="F55" s="2216"/>
      <c r="G55" s="2216"/>
      <c r="H55" s="2216"/>
      <c r="I55" s="2216"/>
      <c r="J55" s="2216"/>
      <c r="K55" s="2216"/>
      <c r="L55" s="2216"/>
      <c r="M55" s="2216"/>
      <c r="N55" s="2224"/>
      <c r="O55" s="2216"/>
      <c r="P55" s="2216"/>
      <c r="Q55" s="2216"/>
      <c r="R55" s="2216"/>
    </row>
    <row r="56" spans="1:20" ht="15" customHeight="1">
      <c r="A56" s="2216"/>
      <c r="B56" s="2229" t="s">
        <v>2097</v>
      </c>
      <c r="C56" s="2224"/>
      <c r="D56" s="2224"/>
      <c r="E56" s="2216"/>
      <c r="F56" s="2216"/>
      <c r="G56" s="2216"/>
      <c r="H56" s="2216"/>
      <c r="I56" s="2216"/>
      <c r="J56" s="2216"/>
      <c r="K56" s="2216"/>
      <c r="L56" s="2216"/>
      <c r="M56" s="2216"/>
      <c r="N56" s="2216"/>
      <c r="O56" s="2216"/>
      <c r="P56" s="2216"/>
      <c r="Q56" s="2216"/>
      <c r="R56" s="2216"/>
    </row>
    <row r="57" spans="1:20" ht="15" customHeight="1">
      <c r="A57" s="2216"/>
      <c r="B57" s="312" t="s">
        <v>2098</v>
      </c>
      <c r="C57" s="2216"/>
      <c r="D57" s="2216"/>
      <c r="E57" s="2216"/>
      <c r="F57" s="2216"/>
      <c r="G57" s="2216"/>
      <c r="H57" s="2216"/>
      <c r="I57" s="2216"/>
      <c r="J57" s="2216"/>
      <c r="K57" s="2216"/>
      <c r="L57" s="2216"/>
      <c r="M57" s="2216"/>
      <c r="N57" s="2216"/>
      <c r="O57" s="2216"/>
      <c r="P57" s="2216"/>
      <c r="Q57" s="2216"/>
      <c r="R57" s="2216"/>
    </row>
    <row r="58" spans="1:20" ht="15" customHeight="1">
      <c r="A58" s="2231" t="s">
        <v>2091</v>
      </c>
      <c r="B58" s="2216" t="s">
        <v>2099</v>
      </c>
      <c r="C58" s="273"/>
      <c r="D58" s="2216"/>
      <c r="E58" s="2216"/>
      <c r="F58" s="2216"/>
      <c r="G58" s="2216"/>
      <c r="H58" s="2216"/>
      <c r="I58" s="2216"/>
      <c r="J58" s="2216"/>
      <c r="K58" s="2216"/>
      <c r="L58" s="2216"/>
      <c r="M58" s="2216"/>
      <c r="N58" s="2216"/>
      <c r="O58" s="2216"/>
      <c r="P58" s="2216"/>
      <c r="Q58" s="2216"/>
      <c r="R58" s="2216"/>
    </row>
    <row r="59" spans="1:20" ht="15" customHeight="1">
      <c r="A59" s="2231"/>
      <c r="B59" s="2216" t="s">
        <v>2100</v>
      </c>
      <c r="C59" s="273"/>
      <c r="D59" s="2216"/>
      <c r="E59" s="2216"/>
      <c r="F59" s="2216"/>
      <c r="G59" s="2216"/>
      <c r="H59" s="2216"/>
      <c r="I59" s="2216"/>
      <c r="J59" s="2216"/>
      <c r="K59" s="2216"/>
      <c r="L59" s="2216"/>
      <c r="M59" s="2216"/>
      <c r="N59" s="2216"/>
      <c r="O59" s="2216"/>
      <c r="P59" s="2216"/>
      <c r="Q59" s="2216"/>
      <c r="R59" s="2216"/>
    </row>
    <row r="60" spans="1:20" ht="15" customHeight="1">
      <c r="A60" s="2231"/>
      <c r="B60" s="2216" t="s">
        <v>2101</v>
      </c>
      <c r="C60" s="273"/>
      <c r="D60" s="2216"/>
      <c r="E60" s="2216"/>
      <c r="F60" s="2216"/>
      <c r="G60" s="2216"/>
      <c r="H60" s="2216"/>
      <c r="I60" s="2216"/>
      <c r="J60" s="2216"/>
      <c r="K60" s="2216"/>
      <c r="L60" s="2216"/>
      <c r="M60" s="2216"/>
      <c r="N60" s="2216"/>
      <c r="O60" s="2216"/>
      <c r="P60" s="2216"/>
      <c r="Q60" s="2216"/>
      <c r="R60" s="2216"/>
    </row>
    <row r="61" spans="1:20" ht="15" customHeight="1">
      <c r="A61" s="2231" t="s">
        <v>2091</v>
      </c>
      <c r="B61" s="2216" t="s">
        <v>2102</v>
      </c>
      <c r="C61" s="273"/>
      <c r="D61" s="2216"/>
      <c r="E61" s="2216"/>
      <c r="F61" s="2216"/>
      <c r="G61" s="2216"/>
      <c r="H61" s="2216"/>
      <c r="I61" s="2216"/>
      <c r="J61" s="2216"/>
      <c r="K61" s="2216"/>
      <c r="L61" s="2216"/>
      <c r="M61" s="2216"/>
      <c r="N61" s="2216"/>
      <c r="O61" s="2216"/>
      <c r="P61" s="2216"/>
      <c r="Q61" s="2216"/>
      <c r="R61" s="2216"/>
    </row>
    <row r="62" spans="1:20" ht="15" customHeight="1">
      <c r="A62" s="2231" t="s">
        <v>2091</v>
      </c>
      <c r="B62" s="2216" t="s">
        <v>2103</v>
      </c>
      <c r="C62" s="273"/>
      <c r="D62" s="2216"/>
      <c r="E62" s="2216"/>
      <c r="F62" s="2216"/>
      <c r="G62" s="2216"/>
      <c r="H62" s="2216"/>
      <c r="I62" s="2216"/>
      <c r="J62" s="2216"/>
      <c r="K62" s="2216"/>
      <c r="L62" s="2216"/>
      <c r="M62" s="2216"/>
      <c r="N62" s="2216"/>
      <c r="O62" s="2216"/>
      <c r="P62" s="2216"/>
      <c r="Q62" s="2216"/>
      <c r="R62" s="2216"/>
    </row>
    <row r="63" spans="1:20" ht="15" customHeight="1">
      <c r="A63" s="2231" t="s">
        <v>2091</v>
      </c>
      <c r="B63" s="2224" t="s">
        <v>2104</v>
      </c>
      <c r="C63" s="273"/>
      <c r="D63" s="2216"/>
      <c r="E63" s="2216"/>
      <c r="F63" s="2216"/>
      <c r="G63" s="2216"/>
      <c r="H63" s="2216"/>
      <c r="I63" s="2216"/>
      <c r="J63" s="2216"/>
      <c r="K63" s="2216"/>
      <c r="L63" s="2216"/>
      <c r="M63" s="2216"/>
      <c r="N63" s="2216"/>
      <c r="O63" s="2216"/>
      <c r="P63" s="2216"/>
      <c r="Q63" s="2216"/>
      <c r="R63" s="2216"/>
    </row>
    <row r="64" spans="1:20" ht="15" customHeight="1">
      <c r="A64" s="2231" t="s">
        <v>2091</v>
      </c>
      <c r="B64" s="2216" t="s">
        <v>2105</v>
      </c>
      <c r="C64" s="273"/>
      <c r="D64" s="2216"/>
      <c r="E64" s="2216"/>
      <c r="F64" s="2216"/>
      <c r="G64" s="2216"/>
      <c r="H64" s="2216"/>
      <c r="I64" s="2216"/>
      <c r="J64" s="2216"/>
      <c r="K64" s="2216"/>
      <c r="L64" s="2216"/>
      <c r="M64" s="2216"/>
      <c r="N64" s="2216"/>
      <c r="O64" s="2216"/>
      <c r="P64" s="2216"/>
      <c r="Q64" s="2216"/>
      <c r="R64" s="2216"/>
    </row>
    <row r="65" spans="1:18" ht="15" customHeight="1">
      <c r="A65" s="2231" t="s">
        <v>2091</v>
      </c>
      <c r="B65" s="2229" t="s">
        <v>2106</v>
      </c>
      <c r="C65" s="273"/>
      <c r="D65" s="2216"/>
      <c r="E65" s="2216"/>
      <c r="F65" s="2216"/>
      <c r="G65" s="2216"/>
      <c r="H65" s="2216"/>
      <c r="I65" s="2216"/>
      <c r="J65" s="2216"/>
      <c r="K65" s="2216"/>
      <c r="L65" s="2216"/>
      <c r="M65" s="2216"/>
      <c r="N65" s="2216"/>
      <c r="O65" s="2216"/>
      <c r="P65" s="2216"/>
      <c r="Q65" s="2216"/>
      <c r="R65" s="2216"/>
    </row>
    <row r="66" spans="1:18" ht="15" customHeight="1">
      <c r="A66" s="2231" t="s">
        <v>2091</v>
      </c>
      <c r="B66" s="2232" t="s">
        <v>2107</v>
      </c>
      <c r="C66" s="273"/>
      <c r="D66" s="2216"/>
      <c r="E66" s="2216"/>
      <c r="F66" s="2216"/>
      <c r="G66" s="2216"/>
      <c r="H66" s="2216"/>
      <c r="I66" s="2216"/>
      <c r="J66" s="2216"/>
      <c r="K66" s="2216"/>
      <c r="L66" s="2216"/>
      <c r="M66" s="2216"/>
      <c r="N66" s="2216"/>
      <c r="O66" s="2216"/>
      <c r="P66" s="2216"/>
      <c r="Q66" s="2216"/>
      <c r="R66" s="2216"/>
    </row>
    <row r="67" spans="1:18" ht="15" customHeight="1">
      <c r="B67" s="2216" t="s">
        <v>2108</v>
      </c>
      <c r="C67" s="273"/>
      <c r="D67" s="273"/>
      <c r="E67" s="273"/>
      <c r="F67" s="273"/>
      <c r="G67" s="273"/>
      <c r="H67" s="273"/>
      <c r="I67" s="273"/>
      <c r="J67" s="273"/>
      <c r="K67" s="273"/>
      <c r="L67" s="273"/>
      <c r="M67" s="273"/>
      <c r="N67" s="273"/>
      <c r="O67" s="273"/>
      <c r="P67" s="273"/>
      <c r="Q67" s="273"/>
      <c r="R67" s="273"/>
    </row>
    <row r="68" spans="1:18" ht="15" customHeight="1">
      <c r="A68" s="2231" t="s">
        <v>2091</v>
      </c>
      <c r="B68" s="2232" t="s">
        <v>2109</v>
      </c>
      <c r="C68" s="273"/>
      <c r="D68" s="2216"/>
      <c r="E68" s="2216"/>
      <c r="F68" s="2216"/>
      <c r="G68" s="2216"/>
      <c r="H68" s="2216"/>
      <c r="I68" s="2216"/>
      <c r="J68" s="2216"/>
      <c r="K68" s="2216"/>
      <c r="L68" s="2216"/>
      <c r="M68" s="2216"/>
      <c r="N68" s="2216"/>
      <c r="O68" s="2216"/>
      <c r="P68" s="2216"/>
      <c r="Q68" s="2216"/>
      <c r="R68" s="2216"/>
    </row>
    <row r="69" spans="1:18" ht="15" customHeight="1">
      <c r="A69" s="2231" t="s">
        <v>2091</v>
      </c>
      <c r="B69" s="2232" t="s">
        <v>2110</v>
      </c>
      <c r="C69" s="273"/>
      <c r="D69" s="2216"/>
      <c r="E69" s="2216"/>
      <c r="F69" s="2216"/>
      <c r="G69" s="2216"/>
      <c r="H69" s="2216"/>
      <c r="I69" s="2216"/>
      <c r="J69" s="2216"/>
      <c r="K69" s="2216"/>
      <c r="L69" s="2216"/>
      <c r="M69" s="2216"/>
      <c r="N69" s="2216"/>
      <c r="O69" s="2216"/>
      <c r="P69" s="2216"/>
      <c r="Q69" s="2216"/>
      <c r="R69" s="2216"/>
    </row>
    <row r="70" spans="1:18" ht="15" customHeight="1">
      <c r="A70" s="2232"/>
      <c r="B70" s="2232"/>
      <c r="C70" s="2216"/>
      <c r="D70" s="2216"/>
      <c r="E70" s="2216"/>
      <c r="F70" s="2216"/>
      <c r="G70" s="2216"/>
      <c r="H70" s="2216"/>
      <c r="I70" s="2216"/>
      <c r="J70" s="2216"/>
      <c r="K70" s="2216"/>
      <c r="L70" s="2216"/>
      <c r="M70" s="2216"/>
      <c r="N70" s="2216"/>
      <c r="O70" s="2216"/>
      <c r="P70" s="2216"/>
      <c r="Q70" s="2216"/>
      <c r="R70" s="2216"/>
    </row>
    <row r="71" spans="1:18" ht="15" customHeight="1">
      <c r="A71" s="2230" t="s">
        <v>2111</v>
      </c>
      <c r="B71" s="2230"/>
      <c r="C71" s="2216"/>
      <c r="D71" s="2216"/>
      <c r="E71" s="2216"/>
      <c r="F71" s="2216"/>
      <c r="G71" s="2216"/>
      <c r="H71" s="2216"/>
      <c r="I71" s="2216"/>
      <c r="J71" s="2216"/>
      <c r="K71" s="2216"/>
      <c r="L71" s="2216"/>
      <c r="M71" s="2216"/>
      <c r="N71" s="2216"/>
      <c r="O71" s="2216"/>
      <c r="P71" s="2216"/>
      <c r="Q71" s="2216"/>
      <c r="R71" s="2216"/>
    </row>
    <row r="72" spans="1:18" ht="15" customHeight="1">
      <c r="A72" s="2230"/>
      <c r="B72" s="2230"/>
      <c r="C72" s="2216"/>
      <c r="D72" s="2216"/>
      <c r="E72" s="2216"/>
      <c r="F72" s="2216"/>
      <c r="G72" s="2216"/>
      <c r="H72" s="2216"/>
      <c r="I72" s="2216"/>
      <c r="J72" s="2216"/>
      <c r="K72" s="2216"/>
      <c r="L72" s="2216"/>
      <c r="M72" s="2216"/>
      <c r="N72" s="2216"/>
      <c r="O72" s="2216"/>
      <c r="P72" s="2216"/>
      <c r="Q72" s="2216"/>
      <c r="R72" s="2216"/>
    </row>
    <row r="73" spans="1:18" ht="15" customHeight="1">
      <c r="A73" s="2233" t="s">
        <v>2112</v>
      </c>
      <c r="B73" s="2234"/>
      <c r="C73" s="2234"/>
      <c r="D73" s="2216"/>
      <c r="E73" s="2216"/>
      <c r="F73" s="2216"/>
      <c r="G73" s="2216"/>
      <c r="H73" s="2216"/>
      <c r="I73" s="2216"/>
      <c r="J73" s="2216"/>
      <c r="K73" s="2216"/>
      <c r="L73" s="2216"/>
      <c r="M73" s="2216"/>
      <c r="N73" s="2216"/>
      <c r="O73" s="2216"/>
      <c r="P73" s="2216"/>
      <c r="Q73" s="2216"/>
      <c r="R73" s="2216"/>
    </row>
    <row r="74" spans="1:18" ht="15" customHeight="1">
      <c r="A74" s="2231" t="s">
        <v>2091</v>
      </c>
      <c r="B74" s="2230" t="s">
        <v>2113</v>
      </c>
      <c r="C74" s="2234"/>
      <c r="D74" s="2216"/>
      <c r="E74" s="2216"/>
      <c r="F74" s="2216"/>
      <c r="G74" s="2216"/>
      <c r="H74" s="2216"/>
      <c r="I74" s="2216"/>
      <c r="J74" s="2216"/>
      <c r="K74" s="2216"/>
      <c r="L74" s="2216"/>
      <c r="M74" s="2216"/>
      <c r="N74" s="2216"/>
      <c r="O74" s="2216"/>
      <c r="P74" s="2216"/>
      <c r="Q74" s="2216"/>
      <c r="R74" s="2216"/>
    </row>
    <row r="75" spans="1:18" ht="15" customHeight="1">
      <c r="A75" s="2233"/>
      <c r="B75" s="2235" t="s">
        <v>2114</v>
      </c>
      <c r="C75" s="2236"/>
      <c r="D75" s="2237"/>
      <c r="E75" s="2237"/>
      <c r="F75" s="2237"/>
      <c r="G75" s="2237"/>
      <c r="H75" s="2237"/>
      <c r="I75" s="2237"/>
      <c r="J75" s="2237"/>
      <c r="K75" s="2237"/>
      <c r="L75" s="2237"/>
      <c r="M75" s="2237"/>
      <c r="N75" s="2237"/>
      <c r="O75" s="2216"/>
      <c r="P75" s="2216"/>
      <c r="Q75" s="2216"/>
      <c r="R75" s="2216"/>
    </row>
    <row r="76" spans="1:18" ht="15" customHeight="1">
      <c r="A76" s="2233"/>
      <c r="B76" s="2235" t="s">
        <v>2115</v>
      </c>
      <c r="C76" s="2236"/>
      <c r="D76" s="2237"/>
      <c r="E76" s="2237"/>
      <c r="F76" s="2237"/>
      <c r="G76" s="2237"/>
      <c r="H76" s="2237"/>
      <c r="I76" s="2237"/>
      <c r="J76" s="2237"/>
      <c r="K76" s="2237"/>
      <c r="L76" s="2237"/>
      <c r="M76" s="2237"/>
      <c r="N76" s="2237"/>
      <c r="O76" s="2237"/>
      <c r="P76" s="2216"/>
      <c r="Q76" s="2216"/>
      <c r="R76" s="2216"/>
    </row>
    <row r="77" spans="1:18" ht="15" customHeight="1">
      <c r="A77" s="2231" t="s">
        <v>2091</v>
      </c>
      <c r="B77" s="2232" t="s">
        <v>2116</v>
      </c>
      <c r="C77" s="273"/>
      <c r="D77" s="2216"/>
      <c r="E77" s="2216"/>
      <c r="F77" s="2216"/>
      <c r="G77" s="2216"/>
      <c r="H77" s="2216"/>
      <c r="I77" s="2216"/>
      <c r="J77" s="2216"/>
      <c r="K77" s="2216"/>
      <c r="L77" s="2216"/>
      <c r="M77" s="2216"/>
      <c r="N77" s="2216"/>
      <c r="O77" s="2216"/>
      <c r="P77" s="2216"/>
      <c r="Q77" s="2216"/>
      <c r="R77" s="2216"/>
    </row>
    <row r="78" spans="1:18" ht="15" customHeight="1">
      <c r="A78" s="2231" t="s">
        <v>2091</v>
      </c>
      <c r="B78" s="2232" t="s">
        <v>2117</v>
      </c>
      <c r="C78" s="273"/>
      <c r="D78" s="2216"/>
      <c r="E78" s="2216"/>
      <c r="F78" s="2216"/>
      <c r="G78" s="2216"/>
      <c r="H78" s="2216"/>
      <c r="I78" s="2216"/>
      <c r="J78" s="2216"/>
      <c r="K78" s="2216"/>
      <c r="L78" s="2216"/>
      <c r="M78" s="2216"/>
      <c r="N78" s="2216"/>
      <c r="O78" s="2216"/>
      <c r="P78" s="2216"/>
      <c r="Q78" s="2216"/>
      <c r="R78" s="2216"/>
    </row>
    <row r="79" spans="1:18" ht="15" customHeight="1">
      <c r="A79" s="2231"/>
      <c r="B79" s="2232" t="s">
        <v>2118</v>
      </c>
      <c r="C79" s="273"/>
      <c r="D79" s="2216"/>
      <c r="E79" s="2216"/>
      <c r="F79" s="2216"/>
      <c r="G79" s="2216"/>
      <c r="H79" s="2216"/>
      <c r="I79" s="2216"/>
      <c r="J79" s="2216"/>
      <c r="K79" s="2216"/>
      <c r="L79" s="2216"/>
      <c r="M79" s="2216"/>
      <c r="N79" s="2216"/>
      <c r="O79" s="2216"/>
      <c r="P79" s="2216"/>
      <c r="Q79" s="2216"/>
      <c r="R79" s="2216"/>
    </row>
    <row r="80" spans="1:18" ht="15" customHeight="1">
      <c r="A80" s="2231"/>
      <c r="B80" s="2232" t="s">
        <v>2119</v>
      </c>
      <c r="C80" s="273"/>
      <c r="D80" s="2216"/>
      <c r="E80" s="2216"/>
      <c r="F80" s="2216"/>
      <c r="G80" s="2216"/>
      <c r="H80" s="2216"/>
      <c r="I80" s="2216"/>
      <c r="J80" s="2216"/>
      <c r="K80" s="2216"/>
      <c r="L80" s="2216"/>
      <c r="M80" s="2216"/>
      <c r="N80" s="2216"/>
      <c r="O80" s="2216"/>
      <c r="P80" s="2216"/>
      <c r="Q80" s="2216"/>
      <c r="R80" s="2216"/>
    </row>
    <row r="81" spans="1:20" ht="15" customHeight="1">
      <c r="A81" s="2231" t="s">
        <v>2091</v>
      </c>
      <c r="B81" s="2232" t="s">
        <v>2120</v>
      </c>
      <c r="C81" s="273"/>
      <c r="D81" s="2216"/>
      <c r="E81" s="2216"/>
      <c r="F81" s="2216"/>
      <c r="G81" s="273"/>
      <c r="H81" s="2238"/>
      <c r="I81" s="2238"/>
      <c r="J81" s="2238"/>
      <c r="K81" s="2238"/>
      <c r="L81" s="2238"/>
      <c r="M81" s="2238"/>
      <c r="N81" s="2238"/>
      <c r="O81" s="2238"/>
      <c r="P81" s="2238"/>
      <c r="Q81" s="2238"/>
      <c r="R81" s="2238"/>
    </row>
    <row r="82" spans="1:20" ht="15" customHeight="1">
      <c r="A82" s="2231" t="s">
        <v>2091</v>
      </c>
      <c r="B82" s="2232" t="s">
        <v>2121</v>
      </c>
      <c r="C82" s="273"/>
      <c r="D82" s="2216"/>
      <c r="E82" s="273"/>
      <c r="F82" s="2216"/>
      <c r="G82" s="273"/>
      <c r="H82" s="273"/>
      <c r="I82" s="2216"/>
      <c r="J82" s="273"/>
      <c r="K82" s="273"/>
      <c r="L82" s="273"/>
      <c r="M82" s="273"/>
      <c r="N82" s="273"/>
      <c r="O82" s="273"/>
      <c r="P82" s="273"/>
      <c r="Q82" s="273"/>
      <c r="R82" s="273"/>
    </row>
    <row r="83" spans="1:20" ht="15" customHeight="1">
      <c r="A83" s="2231"/>
      <c r="B83" s="2232" t="s">
        <v>2122</v>
      </c>
      <c r="C83" s="273"/>
      <c r="D83" s="2216"/>
      <c r="E83" s="273"/>
      <c r="F83" s="2216"/>
      <c r="G83" s="273"/>
      <c r="H83" s="273"/>
      <c r="I83" s="2216"/>
      <c r="J83" s="273"/>
      <c r="K83" s="273"/>
      <c r="L83" s="273"/>
      <c r="M83" s="273"/>
      <c r="N83" s="273"/>
      <c r="O83" s="273"/>
      <c r="P83" s="273"/>
      <c r="Q83" s="273"/>
      <c r="R83" s="273"/>
    </row>
    <row r="84" spans="1:20" ht="15" customHeight="1">
      <c r="A84" s="2231"/>
      <c r="C84" s="2230"/>
      <c r="D84" s="2216"/>
      <c r="E84" s="2216"/>
      <c r="F84" s="2216"/>
      <c r="G84" s="2216"/>
      <c r="H84" s="2216"/>
      <c r="I84" s="2216"/>
      <c r="J84" s="2216"/>
      <c r="K84" s="2216"/>
      <c r="L84" s="2216"/>
      <c r="M84" s="2216"/>
      <c r="N84" s="2216"/>
      <c r="O84" s="2216"/>
      <c r="P84" s="2216"/>
      <c r="Q84" s="2216"/>
      <c r="R84" s="2216"/>
    </row>
    <row r="85" spans="1:20" ht="15" customHeight="1">
      <c r="A85" s="2233" t="s">
        <v>2123</v>
      </c>
      <c r="B85" s="2216"/>
      <c r="C85" s="2232"/>
      <c r="D85" s="2216"/>
      <c r="E85" s="2216"/>
      <c r="F85" s="2216"/>
      <c r="G85" s="2216"/>
      <c r="H85" s="2216"/>
      <c r="I85" s="2216"/>
      <c r="J85" s="2216"/>
      <c r="K85" s="2216"/>
      <c r="L85" s="2216"/>
      <c r="M85" s="2216"/>
      <c r="N85" s="2216"/>
      <c r="O85" s="2216"/>
      <c r="P85" s="2216"/>
      <c r="Q85" s="2216"/>
      <c r="R85" s="2216"/>
    </row>
    <row r="86" spans="1:20" ht="15" customHeight="1">
      <c r="A86" s="2231" t="s">
        <v>2091</v>
      </c>
      <c r="B86" s="2232" t="s">
        <v>2124</v>
      </c>
      <c r="C86" s="273"/>
      <c r="D86" s="2216"/>
      <c r="E86" s="2216"/>
      <c r="F86" s="2216"/>
      <c r="G86" s="2216"/>
      <c r="H86" s="2216"/>
      <c r="I86" s="2216"/>
      <c r="J86" s="2216"/>
      <c r="K86" s="2216"/>
      <c r="L86" s="2216"/>
      <c r="M86" s="2216"/>
      <c r="N86" s="2216"/>
      <c r="O86" s="2216"/>
      <c r="P86" s="2216"/>
      <c r="Q86" s="2216"/>
      <c r="R86" s="2216"/>
    </row>
    <row r="87" spans="1:20" ht="15" customHeight="1">
      <c r="A87" s="2232"/>
      <c r="B87" s="2232" t="s">
        <v>2125</v>
      </c>
      <c r="C87" s="2216"/>
      <c r="D87" s="2216"/>
      <c r="E87" s="2216"/>
      <c r="F87" s="2216"/>
      <c r="G87" s="2216"/>
      <c r="H87" s="2216"/>
      <c r="I87" s="2216"/>
      <c r="J87" s="2216"/>
      <c r="K87" s="2216"/>
      <c r="L87" s="2216"/>
      <c r="M87" s="2216"/>
      <c r="N87" s="2216"/>
      <c r="O87" s="2216"/>
      <c r="P87" s="2216"/>
      <c r="Q87" s="2216"/>
      <c r="R87" s="2216"/>
    </row>
    <row r="88" spans="1:20" ht="15">
      <c r="A88" s="2232"/>
      <c r="B88" s="2232" t="s">
        <v>2126</v>
      </c>
      <c r="C88" s="2216"/>
      <c r="D88" s="2216"/>
      <c r="E88" s="2216"/>
      <c r="F88" s="2216"/>
      <c r="G88" s="2216"/>
      <c r="H88" s="2216"/>
      <c r="I88" s="2216"/>
      <c r="J88" s="2216"/>
      <c r="K88" s="2216"/>
      <c r="L88" s="2216"/>
      <c r="M88" s="2216"/>
      <c r="N88" s="2216"/>
      <c r="O88" s="2216"/>
      <c r="P88" s="2216"/>
      <c r="Q88" s="2216"/>
      <c r="R88" s="2216"/>
    </row>
    <row r="89" spans="1:20" ht="28.5" customHeight="1">
      <c r="A89" s="2232" t="s">
        <v>2127</v>
      </c>
      <c r="B89" s="2232"/>
      <c r="C89" s="2216"/>
      <c r="D89" s="2216"/>
      <c r="E89" s="2216"/>
      <c r="F89" s="2216"/>
      <c r="G89" s="2216"/>
      <c r="H89" s="2216"/>
      <c r="I89" s="2216"/>
      <c r="J89" s="2216"/>
      <c r="K89" s="2216"/>
      <c r="L89" s="2216"/>
      <c r="M89" s="2216"/>
      <c r="N89" s="2216"/>
      <c r="O89" s="2216"/>
      <c r="P89" s="2216"/>
      <c r="Q89" s="2216"/>
      <c r="R89" s="2216"/>
    </row>
    <row r="90" spans="1:20" ht="27.75" customHeight="1">
      <c r="A90" s="2239" t="s">
        <v>2128</v>
      </c>
      <c r="B90" s="2239"/>
      <c r="C90" s="2239"/>
      <c r="F90" s="273" t="s">
        <v>2129</v>
      </c>
      <c r="G90" s="273"/>
      <c r="H90" s="273"/>
      <c r="I90" s="273"/>
      <c r="J90" s="273"/>
      <c r="K90" s="273"/>
      <c r="L90" s="273"/>
      <c r="M90" s="273"/>
      <c r="N90" s="273"/>
      <c r="O90" s="273"/>
      <c r="P90" s="273"/>
      <c r="Q90" s="273"/>
      <c r="R90" s="273"/>
    </row>
    <row r="91" spans="1:20" ht="23.25" customHeight="1">
      <c r="A91" s="2216"/>
      <c r="B91" s="2216" t="s">
        <v>2130</v>
      </c>
      <c r="C91" s="273"/>
      <c r="D91" s="2216"/>
      <c r="E91" s="273"/>
      <c r="F91" s="2216"/>
      <c r="G91" s="273"/>
      <c r="H91" s="2216" t="s">
        <v>5</v>
      </c>
      <c r="I91" s="273"/>
      <c r="J91" s="2216" t="s">
        <v>2131</v>
      </c>
      <c r="K91" s="273"/>
      <c r="L91" s="273"/>
      <c r="M91" s="2216"/>
      <c r="N91" s="2216" t="s">
        <v>2132</v>
      </c>
      <c r="O91" s="273"/>
      <c r="P91" s="273"/>
      <c r="Q91" s="273"/>
      <c r="R91" s="273"/>
    </row>
    <row r="92" spans="1:20" ht="20.100000000000001" customHeight="1">
      <c r="A92" s="4183"/>
      <c r="B92" s="4184"/>
      <c r="C92" s="4184"/>
      <c r="D92" s="4184"/>
      <c r="E92" s="4184"/>
      <c r="F92" s="4185"/>
      <c r="G92" s="4183"/>
      <c r="H92" s="4184"/>
      <c r="I92" s="4185"/>
      <c r="J92" s="4186"/>
      <c r="K92" s="4186"/>
      <c r="L92" s="4186"/>
      <c r="M92" s="4187"/>
      <c r="N92" s="4188"/>
      <c r="O92" s="4188"/>
      <c r="P92" s="4188"/>
      <c r="Q92" s="4188"/>
      <c r="R92" s="4188"/>
      <c r="S92" s="4188"/>
      <c r="T92" s="4188"/>
    </row>
    <row r="93" spans="1:20" ht="20.100000000000001" customHeight="1">
      <c r="A93" s="4183"/>
      <c r="B93" s="4184"/>
      <c r="C93" s="4184"/>
      <c r="D93" s="4184"/>
      <c r="E93" s="4184"/>
      <c r="F93" s="4185"/>
      <c r="G93" s="4183"/>
      <c r="H93" s="4184"/>
      <c r="I93" s="4185"/>
      <c r="J93" s="4186"/>
      <c r="K93" s="4186"/>
      <c r="L93" s="4186"/>
      <c r="M93" s="4187"/>
      <c r="N93" s="4187"/>
      <c r="O93" s="4187"/>
      <c r="P93" s="4187"/>
      <c r="Q93" s="4187"/>
      <c r="R93" s="4187"/>
      <c r="S93" s="4187"/>
      <c r="T93" s="4187"/>
    </row>
    <row r="94" spans="1:20" ht="20.100000000000001" customHeight="1">
      <c r="A94" s="4183"/>
      <c r="B94" s="4184"/>
      <c r="C94" s="4184"/>
      <c r="D94" s="4184"/>
      <c r="E94" s="4184"/>
      <c r="F94" s="4185"/>
      <c r="G94" s="4183"/>
      <c r="H94" s="4184"/>
      <c r="I94" s="4185"/>
      <c r="J94" s="4186"/>
      <c r="K94" s="4186"/>
      <c r="L94" s="4186"/>
      <c r="M94" s="4187"/>
      <c r="N94" s="4188"/>
      <c r="O94" s="4188"/>
      <c r="P94" s="4188"/>
      <c r="Q94" s="4188"/>
      <c r="R94" s="4188"/>
      <c r="S94" s="4188"/>
      <c r="T94" s="4188"/>
    </row>
    <row r="95" spans="1:20">
      <c r="A95" s="273"/>
      <c r="B95" s="273"/>
      <c r="C95" s="273"/>
      <c r="D95" s="273"/>
      <c r="E95" s="273"/>
      <c r="F95" s="273"/>
      <c r="G95" s="273"/>
      <c r="H95" s="273"/>
      <c r="I95" s="273"/>
      <c r="J95" s="273"/>
      <c r="K95" s="273"/>
      <c r="L95" s="273"/>
      <c r="M95" s="273"/>
      <c r="N95" s="273"/>
      <c r="O95" s="273"/>
      <c r="P95" s="273"/>
      <c r="Q95" s="273"/>
      <c r="R95" s="273"/>
    </row>
    <row r="96" spans="1:20">
      <c r="A96" s="273"/>
      <c r="B96" s="273"/>
      <c r="C96" s="273"/>
      <c r="D96" s="273"/>
      <c r="E96" s="273"/>
      <c r="F96" s="273"/>
      <c r="G96" s="273"/>
      <c r="H96" s="273"/>
      <c r="I96" s="273"/>
      <c r="J96" s="273"/>
      <c r="K96" s="273"/>
      <c r="L96" s="273"/>
      <c r="M96" s="273"/>
      <c r="N96" s="273"/>
      <c r="O96" s="273"/>
      <c r="P96" s="273"/>
      <c r="Q96" s="273"/>
      <c r="R96" s="273"/>
    </row>
    <row r="97" spans="1:18">
      <c r="A97" s="273"/>
      <c r="B97" s="273"/>
      <c r="C97" s="273"/>
      <c r="D97" s="273"/>
      <c r="E97" s="273"/>
      <c r="F97" s="273"/>
      <c r="G97" s="273"/>
      <c r="H97" s="273"/>
      <c r="I97" s="273"/>
      <c r="J97" s="273"/>
      <c r="K97" s="273"/>
      <c r="L97" s="273"/>
      <c r="M97" s="273"/>
      <c r="N97" s="273"/>
      <c r="O97" s="273"/>
      <c r="P97" s="273"/>
      <c r="Q97" s="273"/>
      <c r="R97" s="273"/>
    </row>
    <row r="98" spans="1:18">
      <c r="A98" s="273"/>
      <c r="B98" s="273"/>
      <c r="C98" s="273"/>
      <c r="D98" s="273"/>
      <c r="E98" s="273"/>
      <c r="F98" s="273"/>
      <c r="G98" s="273"/>
      <c r="H98" s="273"/>
      <c r="I98" s="273"/>
      <c r="J98" s="273"/>
      <c r="K98" s="273"/>
      <c r="L98" s="273"/>
      <c r="M98" s="273"/>
      <c r="N98" s="273"/>
      <c r="O98" s="273"/>
      <c r="P98" s="273"/>
      <c r="Q98" s="273"/>
      <c r="R98" s="273"/>
    </row>
    <row r="99" spans="1:18">
      <c r="A99" s="273"/>
      <c r="B99" s="273"/>
      <c r="C99" s="273"/>
      <c r="D99" s="273"/>
      <c r="E99" s="273"/>
      <c r="F99" s="273"/>
      <c r="G99" s="273"/>
      <c r="H99" s="273"/>
      <c r="I99" s="273"/>
      <c r="J99" s="273"/>
      <c r="K99" s="273"/>
      <c r="L99" s="273"/>
      <c r="M99" s="273"/>
      <c r="N99" s="273"/>
      <c r="O99" s="273"/>
      <c r="P99" s="273"/>
      <c r="Q99" s="273"/>
      <c r="R99" s="273"/>
    </row>
    <row r="100" spans="1:18">
      <c r="A100" s="273"/>
      <c r="B100" s="273"/>
      <c r="C100" s="273"/>
      <c r="D100" s="273"/>
      <c r="E100" s="273"/>
      <c r="F100" s="273"/>
      <c r="G100" s="273"/>
      <c r="H100" s="273"/>
      <c r="I100" s="273"/>
      <c r="J100" s="273"/>
      <c r="K100" s="273"/>
      <c r="L100" s="273"/>
      <c r="M100" s="273"/>
      <c r="N100" s="273"/>
      <c r="O100" s="273"/>
      <c r="P100" s="273"/>
      <c r="Q100" s="273"/>
      <c r="R100" s="273"/>
    </row>
    <row r="101" spans="1:18">
      <c r="A101" s="273"/>
      <c r="B101" s="273"/>
      <c r="C101" s="273"/>
      <c r="D101" s="273"/>
      <c r="E101" s="273"/>
      <c r="F101" s="273"/>
      <c r="G101" s="273"/>
      <c r="H101" s="273"/>
      <c r="I101" s="273"/>
      <c r="J101" s="273"/>
      <c r="K101" s="273"/>
      <c r="L101" s="273"/>
      <c r="M101" s="273"/>
      <c r="N101" s="273"/>
      <c r="O101" s="273"/>
      <c r="P101" s="273"/>
      <c r="Q101" s="273"/>
      <c r="R101" s="273"/>
    </row>
    <row r="102" spans="1:18">
      <c r="A102" s="273"/>
      <c r="B102" s="273"/>
      <c r="C102" s="273"/>
      <c r="D102" s="273"/>
      <c r="E102" s="273"/>
      <c r="F102" s="273"/>
      <c r="G102" s="273"/>
      <c r="H102" s="273"/>
      <c r="I102" s="273"/>
      <c r="J102" s="273"/>
      <c r="K102" s="273"/>
      <c r="L102" s="273"/>
      <c r="M102" s="273"/>
      <c r="N102" s="273"/>
      <c r="O102" s="273"/>
      <c r="P102" s="273"/>
      <c r="Q102" s="273"/>
      <c r="R102" s="273"/>
    </row>
    <row r="103" spans="1:18">
      <c r="A103" s="273"/>
      <c r="B103" s="273"/>
      <c r="C103" s="273"/>
      <c r="D103" s="273"/>
      <c r="E103" s="273"/>
      <c r="F103" s="273"/>
      <c r="G103" s="273"/>
      <c r="H103" s="273"/>
      <c r="I103" s="273"/>
      <c r="J103" s="273"/>
      <c r="K103" s="273"/>
      <c r="L103" s="273"/>
      <c r="M103" s="273"/>
      <c r="N103" s="273"/>
      <c r="O103" s="273"/>
      <c r="P103" s="273"/>
      <c r="Q103" s="273"/>
      <c r="R103" s="273"/>
    </row>
    <row r="104" spans="1:18">
      <c r="A104" s="273"/>
      <c r="B104" s="273"/>
      <c r="C104" s="273"/>
      <c r="D104" s="273"/>
      <c r="E104" s="273"/>
      <c r="F104" s="273"/>
      <c r="G104" s="273"/>
      <c r="H104" s="273"/>
      <c r="I104" s="273"/>
      <c r="J104" s="273"/>
      <c r="K104" s="273"/>
      <c r="L104" s="273"/>
      <c r="M104" s="273"/>
      <c r="N104" s="273"/>
      <c r="O104" s="273"/>
      <c r="P104" s="273"/>
      <c r="Q104" s="273"/>
      <c r="R104" s="273"/>
    </row>
  </sheetData>
  <sheetProtection selectLockedCells="1" selectUnlockedCells="1"/>
  <mergeCells count="36">
    <mergeCell ref="A93:F93"/>
    <mergeCell ref="G93:I93"/>
    <mergeCell ref="J93:L93"/>
    <mergeCell ref="M93:T93"/>
    <mergeCell ref="A94:F94"/>
    <mergeCell ref="G94:I94"/>
    <mergeCell ref="J94:L94"/>
    <mergeCell ref="M94:T94"/>
    <mergeCell ref="B44:T44"/>
    <mergeCell ref="B54:S54"/>
    <mergeCell ref="A92:F92"/>
    <mergeCell ref="G92:I92"/>
    <mergeCell ref="J92:L92"/>
    <mergeCell ref="M92:T92"/>
    <mergeCell ref="F46:M46"/>
    <mergeCell ref="H47:J47"/>
    <mergeCell ref="B38:T38"/>
    <mergeCell ref="H20:O20"/>
    <mergeCell ref="H21:O21"/>
    <mergeCell ref="H22:O22"/>
    <mergeCell ref="H23:O23"/>
    <mergeCell ref="H24:O24"/>
    <mergeCell ref="B32:R32"/>
    <mergeCell ref="B33:R33"/>
    <mergeCell ref="B34:R34"/>
    <mergeCell ref="B35:R35"/>
    <mergeCell ref="B36:R36"/>
    <mergeCell ref="D12:G12"/>
    <mergeCell ref="F2:H2"/>
    <mergeCell ref="D1:K1"/>
    <mergeCell ref="D13:G13"/>
    <mergeCell ref="A4:C4"/>
    <mergeCell ref="A6:E6"/>
    <mergeCell ref="A7:E7"/>
    <mergeCell ref="A8:E8"/>
    <mergeCell ref="A11:R11"/>
  </mergeCells>
  <pageMargins left="0.5" right="0.25" top="0.25" bottom="0.75" header="0" footer="0.5"/>
  <pageSetup scale="70" orientation="portrait" r:id="rId1"/>
  <headerFooter alignWithMargins="0">
    <oddFooter>&amp;LSSC FRM 003
Rev. 2, Date: 3/18/08&amp;R&amp;P of 2</oddFooter>
  </headerFooter>
  <rowBreaks count="1" manualBreakCount="1">
    <brk id="43" max="20"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AA969-8DBA-4BC0-9930-2D96B0AAE345}">
  <sheetPr>
    <tabColor rgb="FF0070C0"/>
    <pageSetUpPr fitToPage="1"/>
  </sheetPr>
  <dimension ref="A1:Q51"/>
  <sheetViews>
    <sheetView zoomScale="124" zoomScaleNormal="130" workbookViewId="0">
      <selection activeCell="T48" sqref="T48"/>
    </sheetView>
  </sheetViews>
  <sheetFormatPr baseColWidth="10" defaultColWidth="9.140625" defaultRowHeight="12.75"/>
  <cols>
    <col min="1" max="1" width="8.140625" style="273" customWidth="1"/>
    <col min="2" max="17" width="6.5703125" style="273" customWidth="1"/>
    <col min="18" max="18" width="1.140625" style="273" customWidth="1"/>
    <col min="19" max="256" width="9.140625" style="273"/>
    <col min="257" max="273" width="6.5703125" style="273" customWidth="1"/>
    <col min="274" max="274" width="1.140625" style="273" customWidth="1"/>
    <col min="275" max="512" width="9.140625" style="273"/>
    <col min="513" max="529" width="6.5703125" style="273" customWidth="1"/>
    <col min="530" max="530" width="1.140625" style="273" customWidth="1"/>
    <col min="531" max="768" width="9.140625" style="273"/>
    <col min="769" max="785" width="6.5703125" style="273" customWidth="1"/>
    <col min="786" max="786" width="1.140625" style="273" customWidth="1"/>
    <col min="787" max="1024" width="9.140625" style="273"/>
    <col min="1025" max="1041" width="6.5703125" style="273" customWidth="1"/>
    <col min="1042" max="1042" width="1.140625" style="273" customWidth="1"/>
    <col min="1043" max="1280" width="9.140625" style="273"/>
    <col min="1281" max="1297" width="6.5703125" style="273" customWidth="1"/>
    <col min="1298" max="1298" width="1.140625" style="273" customWidth="1"/>
    <col min="1299" max="1536" width="9.140625" style="273"/>
    <col min="1537" max="1553" width="6.5703125" style="273" customWidth="1"/>
    <col min="1554" max="1554" width="1.140625" style="273" customWidth="1"/>
    <col min="1555" max="1792" width="9.140625" style="273"/>
    <col min="1793" max="1809" width="6.5703125" style="273" customWidth="1"/>
    <col min="1810" max="1810" width="1.140625" style="273" customWidth="1"/>
    <col min="1811" max="2048" width="9.140625" style="273"/>
    <col min="2049" max="2065" width="6.5703125" style="273" customWidth="1"/>
    <col min="2066" max="2066" width="1.140625" style="273" customWidth="1"/>
    <col min="2067" max="2304" width="9.140625" style="273"/>
    <col min="2305" max="2321" width="6.5703125" style="273" customWidth="1"/>
    <col min="2322" max="2322" width="1.140625" style="273" customWidth="1"/>
    <col min="2323" max="2560" width="9.140625" style="273"/>
    <col min="2561" max="2577" width="6.5703125" style="273" customWidth="1"/>
    <col min="2578" max="2578" width="1.140625" style="273" customWidth="1"/>
    <col min="2579" max="2816" width="9.140625" style="273"/>
    <col min="2817" max="2833" width="6.5703125" style="273" customWidth="1"/>
    <col min="2834" max="2834" width="1.140625" style="273" customWidth="1"/>
    <col min="2835" max="3072" width="9.140625" style="273"/>
    <col min="3073" max="3089" width="6.5703125" style="273" customWidth="1"/>
    <col min="3090" max="3090" width="1.140625" style="273" customWidth="1"/>
    <col min="3091" max="3328" width="9.140625" style="273"/>
    <col min="3329" max="3345" width="6.5703125" style="273" customWidth="1"/>
    <col min="3346" max="3346" width="1.140625" style="273" customWidth="1"/>
    <col min="3347" max="3584" width="9.140625" style="273"/>
    <col min="3585" max="3601" width="6.5703125" style="273" customWidth="1"/>
    <col min="3602" max="3602" width="1.140625" style="273" customWidth="1"/>
    <col min="3603" max="3840" width="9.140625" style="273"/>
    <col min="3841" max="3857" width="6.5703125" style="273" customWidth="1"/>
    <col min="3858" max="3858" width="1.140625" style="273" customWidth="1"/>
    <col min="3859" max="4096" width="9.140625" style="273"/>
    <col min="4097" max="4113" width="6.5703125" style="273" customWidth="1"/>
    <col min="4114" max="4114" width="1.140625" style="273" customWidth="1"/>
    <col min="4115" max="4352" width="9.140625" style="273"/>
    <col min="4353" max="4369" width="6.5703125" style="273" customWidth="1"/>
    <col min="4370" max="4370" width="1.140625" style="273" customWidth="1"/>
    <col min="4371" max="4608" width="9.140625" style="273"/>
    <col min="4609" max="4625" width="6.5703125" style="273" customWidth="1"/>
    <col min="4626" max="4626" width="1.140625" style="273" customWidth="1"/>
    <col min="4627" max="4864" width="9.140625" style="273"/>
    <col min="4865" max="4881" width="6.5703125" style="273" customWidth="1"/>
    <col min="4882" max="4882" width="1.140625" style="273" customWidth="1"/>
    <col min="4883" max="5120" width="9.140625" style="273"/>
    <col min="5121" max="5137" width="6.5703125" style="273" customWidth="1"/>
    <col min="5138" max="5138" width="1.140625" style="273" customWidth="1"/>
    <col min="5139" max="5376" width="9.140625" style="273"/>
    <col min="5377" max="5393" width="6.5703125" style="273" customWidth="1"/>
    <col min="5394" max="5394" width="1.140625" style="273" customWidth="1"/>
    <col min="5395" max="5632" width="9.140625" style="273"/>
    <col min="5633" max="5649" width="6.5703125" style="273" customWidth="1"/>
    <col min="5650" max="5650" width="1.140625" style="273" customWidth="1"/>
    <col min="5651" max="5888" width="9.140625" style="273"/>
    <col min="5889" max="5905" width="6.5703125" style="273" customWidth="1"/>
    <col min="5906" max="5906" width="1.140625" style="273" customWidth="1"/>
    <col min="5907" max="6144" width="9.140625" style="273"/>
    <col min="6145" max="6161" width="6.5703125" style="273" customWidth="1"/>
    <col min="6162" max="6162" width="1.140625" style="273" customWidth="1"/>
    <col min="6163" max="6400" width="9.140625" style="273"/>
    <col min="6401" max="6417" width="6.5703125" style="273" customWidth="1"/>
    <col min="6418" max="6418" width="1.140625" style="273" customWidth="1"/>
    <col min="6419" max="6656" width="9.140625" style="273"/>
    <col min="6657" max="6673" width="6.5703125" style="273" customWidth="1"/>
    <col min="6674" max="6674" width="1.140625" style="273" customWidth="1"/>
    <col min="6675" max="6912" width="9.140625" style="273"/>
    <col min="6913" max="6929" width="6.5703125" style="273" customWidth="1"/>
    <col min="6930" max="6930" width="1.140625" style="273" customWidth="1"/>
    <col min="6931" max="7168" width="9.140625" style="273"/>
    <col min="7169" max="7185" width="6.5703125" style="273" customWidth="1"/>
    <col min="7186" max="7186" width="1.140625" style="273" customWidth="1"/>
    <col min="7187" max="7424" width="9.140625" style="273"/>
    <col min="7425" max="7441" width="6.5703125" style="273" customWidth="1"/>
    <col min="7442" max="7442" width="1.140625" style="273" customWidth="1"/>
    <col min="7443" max="7680" width="9.140625" style="273"/>
    <col min="7681" max="7697" width="6.5703125" style="273" customWidth="1"/>
    <col min="7698" max="7698" width="1.140625" style="273" customWidth="1"/>
    <col min="7699" max="7936" width="9.140625" style="273"/>
    <col min="7937" max="7953" width="6.5703125" style="273" customWidth="1"/>
    <col min="7954" max="7954" width="1.140625" style="273" customWidth="1"/>
    <col min="7955" max="8192" width="9.140625" style="273"/>
    <col min="8193" max="8209" width="6.5703125" style="273" customWidth="1"/>
    <col min="8210" max="8210" width="1.140625" style="273" customWidth="1"/>
    <col min="8211" max="8448" width="9.140625" style="273"/>
    <col min="8449" max="8465" width="6.5703125" style="273" customWidth="1"/>
    <col min="8466" max="8466" width="1.140625" style="273" customWidth="1"/>
    <col min="8467" max="8704" width="9.140625" style="273"/>
    <col min="8705" max="8721" width="6.5703125" style="273" customWidth="1"/>
    <col min="8722" max="8722" width="1.140625" style="273" customWidth="1"/>
    <col min="8723" max="8960" width="9.140625" style="273"/>
    <col min="8961" max="8977" width="6.5703125" style="273" customWidth="1"/>
    <col min="8978" max="8978" width="1.140625" style="273" customWidth="1"/>
    <col min="8979" max="9216" width="9.140625" style="273"/>
    <col min="9217" max="9233" width="6.5703125" style="273" customWidth="1"/>
    <col min="9234" max="9234" width="1.140625" style="273" customWidth="1"/>
    <col min="9235" max="9472" width="9.140625" style="273"/>
    <col min="9473" max="9489" width="6.5703125" style="273" customWidth="1"/>
    <col min="9490" max="9490" width="1.140625" style="273" customWidth="1"/>
    <col min="9491" max="9728" width="9.140625" style="273"/>
    <col min="9729" max="9745" width="6.5703125" style="273" customWidth="1"/>
    <col min="9746" max="9746" width="1.140625" style="273" customWidth="1"/>
    <col min="9747" max="9984" width="9.140625" style="273"/>
    <col min="9985" max="10001" width="6.5703125" style="273" customWidth="1"/>
    <col min="10002" max="10002" width="1.140625" style="273" customWidth="1"/>
    <col min="10003" max="10240" width="9.140625" style="273"/>
    <col min="10241" max="10257" width="6.5703125" style="273" customWidth="1"/>
    <col min="10258" max="10258" width="1.140625" style="273" customWidth="1"/>
    <col min="10259" max="10496" width="9.140625" style="273"/>
    <col min="10497" max="10513" width="6.5703125" style="273" customWidth="1"/>
    <col min="10514" max="10514" width="1.140625" style="273" customWidth="1"/>
    <col min="10515" max="10752" width="9.140625" style="273"/>
    <col min="10753" max="10769" width="6.5703125" style="273" customWidth="1"/>
    <col min="10770" max="10770" width="1.140625" style="273" customWidth="1"/>
    <col min="10771" max="11008" width="9.140625" style="273"/>
    <col min="11009" max="11025" width="6.5703125" style="273" customWidth="1"/>
    <col min="11026" max="11026" width="1.140625" style="273" customWidth="1"/>
    <col min="11027" max="11264" width="9.140625" style="273"/>
    <col min="11265" max="11281" width="6.5703125" style="273" customWidth="1"/>
    <col min="11282" max="11282" width="1.140625" style="273" customWidth="1"/>
    <col min="11283" max="11520" width="9.140625" style="273"/>
    <col min="11521" max="11537" width="6.5703125" style="273" customWidth="1"/>
    <col min="11538" max="11538" width="1.140625" style="273" customWidth="1"/>
    <col min="11539" max="11776" width="9.140625" style="273"/>
    <col min="11777" max="11793" width="6.5703125" style="273" customWidth="1"/>
    <col min="11794" max="11794" width="1.140625" style="273" customWidth="1"/>
    <col min="11795" max="12032" width="9.140625" style="273"/>
    <col min="12033" max="12049" width="6.5703125" style="273" customWidth="1"/>
    <col min="12050" max="12050" width="1.140625" style="273" customWidth="1"/>
    <col min="12051" max="12288" width="9.140625" style="273"/>
    <col min="12289" max="12305" width="6.5703125" style="273" customWidth="1"/>
    <col min="12306" max="12306" width="1.140625" style="273" customWidth="1"/>
    <col min="12307" max="12544" width="9.140625" style="273"/>
    <col min="12545" max="12561" width="6.5703125" style="273" customWidth="1"/>
    <col min="12562" max="12562" width="1.140625" style="273" customWidth="1"/>
    <col min="12563" max="12800" width="9.140625" style="273"/>
    <col min="12801" max="12817" width="6.5703125" style="273" customWidth="1"/>
    <col min="12818" max="12818" width="1.140625" style="273" customWidth="1"/>
    <col min="12819" max="13056" width="9.140625" style="273"/>
    <col min="13057" max="13073" width="6.5703125" style="273" customWidth="1"/>
    <col min="13074" max="13074" width="1.140625" style="273" customWidth="1"/>
    <col min="13075" max="13312" width="9.140625" style="273"/>
    <col min="13313" max="13329" width="6.5703125" style="273" customWidth="1"/>
    <col min="13330" max="13330" width="1.140625" style="273" customWidth="1"/>
    <col min="13331" max="13568" width="9.140625" style="273"/>
    <col min="13569" max="13585" width="6.5703125" style="273" customWidth="1"/>
    <col min="13586" max="13586" width="1.140625" style="273" customWidth="1"/>
    <col min="13587" max="13824" width="9.140625" style="273"/>
    <col min="13825" max="13841" width="6.5703125" style="273" customWidth="1"/>
    <col min="13842" max="13842" width="1.140625" style="273" customWidth="1"/>
    <col min="13843" max="14080" width="9.140625" style="273"/>
    <col min="14081" max="14097" width="6.5703125" style="273" customWidth="1"/>
    <col min="14098" max="14098" width="1.140625" style="273" customWidth="1"/>
    <col min="14099" max="14336" width="9.140625" style="273"/>
    <col min="14337" max="14353" width="6.5703125" style="273" customWidth="1"/>
    <col min="14354" max="14354" width="1.140625" style="273" customWidth="1"/>
    <col min="14355" max="14592" width="9.140625" style="273"/>
    <col min="14593" max="14609" width="6.5703125" style="273" customWidth="1"/>
    <col min="14610" max="14610" width="1.140625" style="273" customWidth="1"/>
    <col min="14611" max="14848" width="9.140625" style="273"/>
    <col min="14849" max="14865" width="6.5703125" style="273" customWidth="1"/>
    <col min="14866" max="14866" width="1.140625" style="273" customWidth="1"/>
    <col min="14867" max="15104" width="9.140625" style="273"/>
    <col min="15105" max="15121" width="6.5703125" style="273" customWidth="1"/>
    <col min="15122" max="15122" width="1.140625" style="273" customWidth="1"/>
    <col min="15123" max="15360" width="9.140625" style="273"/>
    <col min="15361" max="15377" width="6.5703125" style="273" customWidth="1"/>
    <col min="15378" max="15378" width="1.140625" style="273" customWidth="1"/>
    <col min="15379" max="15616" width="9.140625" style="273"/>
    <col min="15617" max="15633" width="6.5703125" style="273" customWidth="1"/>
    <col min="15634" max="15634" width="1.140625" style="273" customWidth="1"/>
    <col min="15635" max="15872" width="9.140625" style="273"/>
    <col min="15873" max="15889" width="6.5703125" style="273" customWidth="1"/>
    <col min="15890" max="15890" width="1.140625" style="273" customWidth="1"/>
    <col min="15891" max="16128" width="9.140625" style="273"/>
    <col min="16129" max="16145" width="6.5703125" style="273" customWidth="1"/>
    <col min="16146" max="16146" width="1.140625" style="273" customWidth="1"/>
    <col min="16147" max="16384" width="9.140625" style="273"/>
  </cols>
  <sheetData>
    <row r="1" spans="1:17" ht="36.75" customHeight="1">
      <c r="F1" s="4164" t="s">
        <v>2165</v>
      </c>
      <c r="G1" s="4164"/>
      <c r="H1" s="4164"/>
      <c r="I1" s="4164"/>
      <c r="J1" s="4164"/>
      <c r="K1" s="4164"/>
      <c r="L1" s="4164"/>
      <c r="M1" s="4164"/>
    </row>
    <row r="2" spans="1:17">
      <c r="F2" s="7"/>
      <c r="G2" s="2260" t="s">
        <v>2166</v>
      </c>
      <c r="H2" s="4108"/>
      <c r="I2" s="4108"/>
      <c r="J2" s="4108"/>
      <c r="K2" s="4108"/>
      <c r="L2" s="4108"/>
      <c r="M2" s="7"/>
    </row>
    <row r="4" spans="1:17" ht="12.75" customHeight="1">
      <c r="A4" s="4192" t="s">
        <v>2177</v>
      </c>
      <c r="B4" s="4192"/>
      <c r="C4" s="4191"/>
      <c r="D4" s="4191"/>
    </row>
    <row r="5" spans="1:17" ht="26.25" customHeight="1">
      <c r="A5" s="4193" t="s">
        <v>2133</v>
      </c>
      <c r="B5" s="4193"/>
      <c r="C5" s="4193"/>
      <c r="D5" s="4193"/>
      <c r="E5" s="4193"/>
      <c r="F5" s="4193"/>
      <c r="G5" s="4193"/>
      <c r="H5" s="4193"/>
      <c r="I5" s="4193"/>
      <c r="J5" s="4193"/>
      <c r="K5" s="4193"/>
      <c r="L5" s="4193"/>
      <c r="M5" s="4193"/>
      <c r="N5" s="4193"/>
      <c r="O5" s="4193"/>
      <c r="P5" s="4193"/>
      <c r="Q5" s="4193"/>
    </row>
    <row r="6" spans="1:17" ht="13.5" customHeight="1">
      <c r="A6" s="4194" t="s">
        <v>2134</v>
      </c>
      <c r="B6" s="4194"/>
      <c r="C6" s="4194"/>
      <c r="D6" s="4194"/>
      <c r="E6" s="4194"/>
      <c r="F6" s="4194"/>
      <c r="G6" s="4194"/>
      <c r="H6" s="4194"/>
      <c r="I6" s="4194"/>
      <c r="J6" s="4194"/>
      <c r="K6" s="4194"/>
      <c r="L6" s="4194"/>
      <c r="M6" s="4194"/>
      <c r="N6" s="4194"/>
      <c r="O6" s="4194"/>
      <c r="P6" s="4194"/>
      <c r="Q6" s="4194"/>
    </row>
    <row r="7" spans="1:17" ht="5.25" customHeight="1"/>
    <row r="8" spans="1:17" ht="13.5" customHeight="1">
      <c r="A8" s="2240" t="s">
        <v>2135</v>
      </c>
      <c r="B8" s="2271" t="s">
        <v>2173</v>
      </c>
      <c r="C8" s="2271"/>
      <c r="D8" s="4189"/>
      <c r="E8" s="4189"/>
      <c r="F8" s="4189"/>
    </row>
    <row r="9" spans="1:17" ht="13.5" customHeight="1">
      <c r="B9" s="2271" t="s">
        <v>2174</v>
      </c>
      <c r="C9" s="2271"/>
      <c r="D9" s="4190"/>
      <c r="E9" s="4190"/>
      <c r="F9" s="4190"/>
    </row>
    <row r="10" spans="1:17" ht="13.5" customHeight="1">
      <c r="B10" s="2272"/>
      <c r="C10" s="2272"/>
      <c r="D10" s="2272"/>
      <c r="E10" s="2270"/>
      <c r="F10" s="2270"/>
    </row>
    <row r="11" spans="1:17" ht="12.75" customHeight="1"/>
    <row r="12" spans="1:17" ht="13.5" customHeight="1">
      <c r="A12" s="2240" t="s">
        <v>2136</v>
      </c>
      <c r="B12" s="2271" t="s">
        <v>2171</v>
      </c>
      <c r="C12" s="2271"/>
      <c r="D12" s="4189"/>
      <c r="E12" s="4189"/>
      <c r="F12" s="4189"/>
    </row>
    <row r="13" spans="1:17" ht="13.5" customHeight="1">
      <c r="A13" s="2244"/>
      <c r="B13" s="2271" t="s">
        <v>2175</v>
      </c>
      <c r="C13" s="2271"/>
      <c r="D13" s="4190"/>
      <c r="E13" s="4190"/>
      <c r="F13" s="4190"/>
    </row>
    <row r="14" spans="1:17" ht="13.5" customHeight="1">
      <c r="B14" s="2271" t="s">
        <v>2172</v>
      </c>
      <c r="C14" s="2271"/>
      <c r="D14" s="4190"/>
      <c r="E14" s="4190"/>
      <c r="F14" s="4190"/>
    </row>
    <row r="15" spans="1:17" ht="13.5" customHeight="1">
      <c r="B15" s="4196"/>
      <c r="C15" s="4196"/>
      <c r="D15" s="4196"/>
      <c r="E15" s="4196"/>
      <c r="F15" s="4196"/>
    </row>
    <row r="17" spans="1:17">
      <c r="A17" s="4195" t="s">
        <v>2137</v>
      </c>
      <c r="B17" s="4195"/>
      <c r="C17" s="4195"/>
      <c r="D17" s="4195"/>
      <c r="E17" s="4195"/>
      <c r="F17" s="4195"/>
      <c r="G17" s="4195"/>
      <c r="H17" s="4195"/>
      <c r="I17" s="4195"/>
      <c r="J17" s="4195"/>
      <c r="K17" s="4195"/>
      <c r="L17" s="4195"/>
      <c r="M17" s="4197"/>
      <c r="N17" s="4197"/>
      <c r="O17" s="4195" t="s">
        <v>2138</v>
      </c>
      <c r="P17" s="4195"/>
      <c r="Q17" s="4195"/>
    </row>
    <row r="18" spans="1:17">
      <c r="A18" s="4195" t="s">
        <v>2139</v>
      </c>
      <c r="B18" s="4195"/>
      <c r="C18" s="4195"/>
      <c r="D18" s="4195"/>
      <c r="E18" s="4195"/>
      <c r="F18" s="4195"/>
      <c r="G18" s="4195"/>
      <c r="H18" s="4195"/>
      <c r="I18" s="4195"/>
      <c r="J18" s="4195"/>
      <c r="K18" s="4195"/>
      <c r="L18" s="4195"/>
      <c r="M18" s="4195"/>
      <c r="N18" s="4195"/>
      <c r="O18" s="4195"/>
      <c r="P18" s="4195"/>
      <c r="Q18" s="4195"/>
    </row>
    <row r="20" spans="1:17">
      <c r="A20" s="2241" t="s">
        <v>2140</v>
      </c>
    </row>
    <row r="22" spans="1:17" ht="18">
      <c r="C22" s="2242" t="str">
        <f>'[3]SSC Authorization FRM001'!B23</f>
        <v xml:space="preserve"> </v>
      </c>
      <c r="D22" s="273" t="s">
        <v>2141</v>
      </c>
    </row>
    <row r="23" spans="1:17" ht="12.75" customHeight="1">
      <c r="C23" s="2243"/>
    </row>
    <row r="24" spans="1:17" ht="12.75" customHeight="1"/>
    <row r="25" spans="1:17">
      <c r="A25" s="273" t="s">
        <v>2142</v>
      </c>
    </row>
    <row r="26" spans="1:17">
      <c r="A26" s="273" t="s">
        <v>2143</v>
      </c>
      <c r="H26" s="4198"/>
      <c r="I26" s="4198"/>
      <c r="J26" s="273" t="s">
        <v>2144</v>
      </c>
      <c r="L26" s="4198"/>
      <c r="M26" s="4198"/>
      <c r="N26" s="4195" t="s">
        <v>2145</v>
      </c>
      <c r="O26" s="4195"/>
      <c r="P26" s="4195"/>
    </row>
    <row r="27" spans="1:17">
      <c r="A27" s="4195" t="s">
        <v>2146</v>
      </c>
      <c r="B27" s="4195"/>
      <c r="C27" s="4195"/>
      <c r="D27" s="4195"/>
      <c r="E27" s="4195"/>
      <c r="F27" s="4195"/>
      <c r="G27" s="4195"/>
      <c r="H27" s="4195"/>
      <c r="I27" s="4195"/>
      <c r="J27" s="4195"/>
      <c r="K27" s="4195"/>
      <c r="L27" s="4195"/>
      <c r="M27" s="4195"/>
      <c r="N27" s="4195"/>
      <c r="O27" s="4195"/>
      <c r="P27" s="4195"/>
      <c r="Q27" s="4195"/>
    </row>
    <row r="28" spans="1:17">
      <c r="A28" s="4195" t="s">
        <v>2147</v>
      </c>
      <c r="B28" s="4195"/>
      <c r="C28" s="4195"/>
      <c r="D28" s="4195"/>
      <c r="E28" s="4195"/>
      <c r="F28" s="4195"/>
      <c r="G28" s="4195"/>
      <c r="H28" s="4195"/>
      <c r="I28" s="4195"/>
      <c r="J28" s="4195"/>
      <c r="K28" s="4195"/>
      <c r="L28" s="4195"/>
      <c r="M28" s="4195"/>
      <c r="N28" s="4195"/>
      <c r="O28" s="4195"/>
      <c r="P28" s="4195"/>
      <c r="Q28" s="4195"/>
    </row>
    <row r="29" spans="1:17" ht="9" customHeight="1">
      <c r="A29" s="4195" t="s">
        <v>1007</v>
      </c>
      <c r="B29" s="4195"/>
      <c r="C29" s="4195"/>
      <c r="D29" s="4195"/>
      <c r="E29" s="4195"/>
      <c r="F29" s="4195"/>
      <c r="G29" s="4195"/>
      <c r="H29" s="4195"/>
      <c r="I29" s="4195"/>
      <c r="J29" s="4195"/>
      <c r="K29" s="4195"/>
      <c r="L29" s="4195"/>
      <c r="M29" s="4195"/>
      <c r="N29" s="4195"/>
      <c r="O29" s="4195"/>
      <c r="P29" s="4195"/>
      <c r="Q29" s="4195"/>
    </row>
    <row r="30" spans="1:17" ht="21.75" customHeight="1">
      <c r="A30" s="4199" t="s">
        <v>2148</v>
      </c>
      <c r="B30" s="4199"/>
      <c r="C30" s="4199"/>
      <c r="D30" s="4200"/>
      <c r="E30" s="4201"/>
      <c r="F30" s="4201"/>
      <c r="G30" s="4201"/>
      <c r="H30" s="4201"/>
      <c r="I30" s="4201"/>
      <c r="J30" s="4201"/>
      <c r="K30" s="4201"/>
    </row>
    <row r="31" spans="1:17" ht="21.75" customHeight="1">
      <c r="A31" s="4199" t="s">
        <v>2045</v>
      </c>
      <c r="B31" s="4199"/>
      <c r="C31" s="4199"/>
      <c r="D31" s="4202"/>
      <c r="E31" s="4203"/>
      <c r="F31" s="4203"/>
      <c r="G31" s="4203"/>
      <c r="H31" s="4203"/>
      <c r="I31" s="4203"/>
      <c r="J31" s="4203"/>
      <c r="K31" s="4203"/>
    </row>
    <row r="33" spans="1:17">
      <c r="A33" s="4195" t="s">
        <v>2149</v>
      </c>
      <c r="B33" s="4195"/>
      <c r="C33" s="4195"/>
      <c r="D33" s="4195"/>
      <c r="E33" s="4195"/>
      <c r="F33" s="4195"/>
      <c r="G33" s="4195"/>
      <c r="H33" s="4195"/>
      <c r="I33" s="4195"/>
      <c r="J33" s="4195"/>
      <c r="K33" s="4195"/>
      <c r="L33" s="4195"/>
      <c r="M33" s="4195"/>
      <c r="N33" s="4195"/>
      <c r="O33" s="4195"/>
      <c r="P33" s="4195"/>
      <c r="Q33" s="4195"/>
    </row>
    <row r="35" spans="1:17" ht="21.75" customHeight="1">
      <c r="A35" s="4199" t="s">
        <v>2150</v>
      </c>
      <c r="B35" s="4199"/>
      <c r="C35" s="4199"/>
      <c r="D35" s="4205"/>
      <c r="E35" s="4205"/>
      <c r="F35" s="4205"/>
      <c r="G35" s="4205"/>
    </row>
    <row r="36" spans="1:17" ht="21.75" customHeight="1">
      <c r="A36" s="4199" t="s">
        <v>2151</v>
      </c>
      <c r="B36" s="4199"/>
      <c r="C36" s="4199"/>
      <c r="D36" s="4205"/>
      <c r="E36" s="4205"/>
      <c r="F36" s="4205"/>
      <c r="G36" s="4205"/>
    </row>
    <row r="37" spans="1:17" ht="21.75" customHeight="1">
      <c r="A37" s="4199" t="s">
        <v>2152</v>
      </c>
      <c r="B37" s="4199"/>
      <c r="C37" s="4199"/>
      <c r="D37" s="4205"/>
      <c r="E37" s="4205"/>
      <c r="F37" s="4205"/>
      <c r="G37" s="4205"/>
    </row>
    <row r="38" spans="1:17" ht="21.75" customHeight="1">
      <c r="A38" s="4199" t="s">
        <v>2153</v>
      </c>
      <c r="B38" s="4199"/>
      <c r="C38" s="4199"/>
      <c r="D38" s="4205"/>
      <c r="E38" s="4205"/>
      <c r="F38" s="4205"/>
      <c r="G38" s="4205"/>
    </row>
    <row r="39" spans="1:17" ht="21.75" customHeight="1">
      <c r="A39" s="4199" t="s">
        <v>2154</v>
      </c>
      <c r="B39" s="4199"/>
      <c r="C39" s="4199"/>
      <c r="D39" s="4206"/>
      <c r="E39" s="4205"/>
      <c r="F39" s="4205"/>
      <c r="G39" s="4205"/>
    </row>
    <row r="41" spans="1:17" ht="21.75" customHeight="1" thickBot="1">
      <c r="A41" s="4207" t="s">
        <v>2155</v>
      </c>
      <c r="B41" s="4207"/>
      <c r="C41" s="4207"/>
      <c r="D41" s="2245"/>
      <c r="E41" s="2245"/>
      <c r="F41" s="2245"/>
      <c r="G41" s="2245"/>
      <c r="H41" s="2245"/>
      <c r="I41" s="2241" t="s">
        <v>1007</v>
      </c>
      <c r="J41" s="2240" t="s">
        <v>2156</v>
      </c>
      <c r="K41" s="4204"/>
      <c r="L41" s="4204"/>
    </row>
    <row r="44" spans="1:17">
      <c r="A44" s="4209" t="s">
        <v>2157</v>
      </c>
      <c r="B44" s="4209"/>
      <c r="C44" s="4209"/>
      <c r="D44" s="4209"/>
      <c r="E44" s="4209"/>
      <c r="F44" s="4209"/>
      <c r="G44" s="4209"/>
      <c r="H44" s="4209"/>
      <c r="I44" s="4209"/>
      <c r="J44" s="4209"/>
      <c r="K44" s="4209"/>
      <c r="L44" s="4209"/>
      <c r="M44" s="4209"/>
      <c r="N44" s="4209"/>
      <c r="O44" s="4209"/>
      <c r="P44" s="4209"/>
      <c r="Q44" s="4209"/>
    </row>
    <row r="45" spans="1:17">
      <c r="A45" s="2246"/>
      <c r="B45" s="2246"/>
      <c r="C45" s="2246"/>
      <c r="D45" s="2246"/>
      <c r="E45" s="2246"/>
      <c r="F45" s="2246"/>
      <c r="G45" s="2246"/>
      <c r="H45" s="2246"/>
      <c r="I45" s="2246"/>
      <c r="J45" s="2246"/>
      <c r="K45" s="2246"/>
      <c r="L45" s="2246"/>
      <c r="M45" s="2246"/>
      <c r="N45" s="2246"/>
      <c r="O45" s="2246"/>
      <c r="P45" s="2246"/>
      <c r="Q45" s="2246"/>
    </row>
    <row r="46" spans="1:17">
      <c r="A46" s="4209"/>
      <c r="B46" s="4209"/>
      <c r="C46" s="4209"/>
      <c r="D46" s="4209"/>
      <c r="E46" s="4209"/>
      <c r="F46" s="4209"/>
      <c r="G46" s="4209"/>
      <c r="H46" s="4209"/>
      <c r="I46" s="4209"/>
      <c r="J46" s="4209"/>
      <c r="K46" s="4209"/>
      <c r="L46" s="4209"/>
      <c r="M46" s="4209"/>
      <c r="N46" s="4209"/>
      <c r="O46" s="4209"/>
      <c r="P46" s="4209"/>
      <c r="Q46" s="4209"/>
    </row>
    <row r="47" spans="1:17">
      <c r="A47" s="4210" t="s">
        <v>2176</v>
      </c>
      <c r="B47" s="4210"/>
      <c r="C47" s="4210"/>
      <c r="D47" s="4210"/>
      <c r="E47" s="4210"/>
      <c r="F47" s="4210"/>
      <c r="G47" s="4210"/>
      <c r="H47" s="4210"/>
      <c r="I47" s="2241"/>
      <c r="J47" s="4210"/>
      <c r="K47" s="4210"/>
      <c r="L47" s="4210"/>
      <c r="M47" s="4210"/>
      <c r="N47" s="4210"/>
      <c r="O47" s="4210"/>
      <c r="P47" s="4210"/>
      <c r="Q47" s="4210"/>
    </row>
    <row r="48" spans="1:17">
      <c r="A48" s="2247"/>
      <c r="B48" s="2247"/>
      <c r="C48" s="2247"/>
      <c r="D48" s="2247"/>
      <c r="E48" s="2247"/>
      <c r="F48" s="2247"/>
      <c r="G48" s="2247"/>
      <c r="H48" s="2247"/>
      <c r="I48" s="2241"/>
      <c r="J48" s="2247"/>
      <c r="K48" s="2247"/>
      <c r="L48" s="2247"/>
      <c r="M48" s="2247"/>
      <c r="N48" s="2247"/>
      <c r="O48" s="2247"/>
      <c r="P48" s="2247"/>
      <c r="Q48" s="2247"/>
    </row>
    <row r="49" spans="1:17" ht="18" customHeight="1" thickBot="1">
      <c r="A49" s="4207" t="s">
        <v>2150</v>
      </c>
      <c r="B49" s="4207"/>
      <c r="C49" s="4207"/>
      <c r="D49" s="4211"/>
      <c r="E49" s="4211"/>
      <c r="F49" s="4211"/>
      <c r="G49" s="4211"/>
      <c r="H49" s="4211"/>
      <c r="I49" s="2241"/>
      <c r="J49" s="4207"/>
      <c r="K49" s="4207"/>
      <c r="L49" s="4207"/>
      <c r="M49" s="4209"/>
      <c r="N49" s="4209"/>
      <c r="O49" s="4209"/>
      <c r="P49" s="4209"/>
      <c r="Q49" s="4209"/>
    </row>
    <row r="50" spans="1:17" ht="18" customHeight="1" thickBot="1">
      <c r="A50" s="4207" t="s">
        <v>2152</v>
      </c>
      <c r="B50" s="4207"/>
      <c r="C50" s="4207"/>
      <c r="D50" s="4211"/>
      <c r="E50" s="4211"/>
      <c r="F50" s="4211"/>
      <c r="G50" s="4211"/>
      <c r="H50" s="4211"/>
      <c r="I50" s="2241"/>
    </row>
    <row r="51" spans="1:17">
      <c r="A51" s="4207" t="s">
        <v>1007</v>
      </c>
      <c r="B51" s="4207"/>
      <c r="C51" s="4207"/>
      <c r="D51" s="4209"/>
      <c r="E51" s="4209"/>
      <c r="F51" s="4209"/>
      <c r="G51" s="4209"/>
      <c r="H51" s="4209"/>
      <c r="I51" s="2241"/>
      <c r="J51" s="4207"/>
      <c r="K51" s="4207"/>
      <c r="L51" s="4207"/>
      <c r="M51" s="4208"/>
      <c r="N51" s="4208"/>
      <c r="O51" s="4208"/>
      <c r="P51" s="4208"/>
      <c r="Q51" s="4208"/>
    </row>
  </sheetData>
  <sheetProtection selectLockedCells="1"/>
  <mergeCells count="53">
    <mergeCell ref="M51:Q51"/>
    <mergeCell ref="A44:Q44"/>
    <mergeCell ref="A46:Q46"/>
    <mergeCell ref="A47:H47"/>
    <mergeCell ref="J47:Q47"/>
    <mergeCell ref="A49:C49"/>
    <mergeCell ref="D49:H49"/>
    <mergeCell ref="J49:L49"/>
    <mergeCell ref="M49:Q49"/>
    <mergeCell ref="A50:C50"/>
    <mergeCell ref="D50:H50"/>
    <mergeCell ref="A51:C51"/>
    <mergeCell ref="D51:H51"/>
    <mergeCell ref="J51:L51"/>
    <mergeCell ref="K41:L41"/>
    <mergeCell ref="A33:Q33"/>
    <mergeCell ref="A35:C35"/>
    <mergeCell ref="D35:G35"/>
    <mergeCell ref="A36:C36"/>
    <mergeCell ref="D36:G36"/>
    <mergeCell ref="A37:C37"/>
    <mergeCell ref="D37:G37"/>
    <mergeCell ref="A38:C38"/>
    <mergeCell ref="D38:G38"/>
    <mergeCell ref="A39:C39"/>
    <mergeCell ref="D39:G39"/>
    <mergeCell ref="A41:C41"/>
    <mergeCell ref="A28:Q28"/>
    <mergeCell ref="A29:Q29"/>
    <mergeCell ref="A30:C30"/>
    <mergeCell ref="D30:K30"/>
    <mergeCell ref="A31:C31"/>
    <mergeCell ref="D31:K31"/>
    <mergeCell ref="A4:B4"/>
    <mergeCell ref="A5:Q5"/>
    <mergeCell ref="A6:Q6"/>
    <mergeCell ref="A27:Q27"/>
    <mergeCell ref="B15:F15"/>
    <mergeCell ref="A17:L17"/>
    <mergeCell ref="M17:N17"/>
    <mergeCell ref="D14:F14"/>
    <mergeCell ref="D12:F12"/>
    <mergeCell ref="D13:F13"/>
    <mergeCell ref="O17:Q17"/>
    <mergeCell ref="A18:Q18"/>
    <mergeCell ref="H26:I26"/>
    <mergeCell ref="L26:M26"/>
    <mergeCell ref="N26:P26"/>
    <mergeCell ref="F1:M1"/>
    <mergeCell ref="D8:F8"/>
    <mergeCell ref="D9:F9"/>
    <mergeCell ref="H2:L2"/>
    <mergeCell ref="C4:D4"/>
  </mergeCells>
  <pageMargins left="0.46" right="0.25" top="0.5" bottom="1" header="0" footer="0.5"/>
  <pageSetup scale="86" orientation="portrait" r:id="rId1"/>
  <headerFooter alignWithMargins="0">
    <oddFooter>&amp;LSSC FRM 003
Rev. 2, 31/18/08</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14D1F-3010-48FF-8CFC-206BE32DBA18}">
  <sheetPr>
    <pageSetUpPr fitToPage="1"/>
  </sheetPr>
  <dimension ref="B1:AM74"/>
  <sheetViews>
    <sheetView showGridLines="0" view="pageBreakPreview" topLeftCell="A46" zoomScale="115" zoomScaleNormal="115" zoomScaleSheetLayoutView="115" workbookViewId="0">
      <selection activeCell="B28" sqref="B28:L30"/>
    </sheetView>
  </sheetViews>
  <sheetFormatPr baseColWidth="10" defaultRowHeight="15"/>
  <cols>
    <col min="1" max="1" width="6.5703125" style="312" customWidth="1"/>
    <col min="2" max="2" width="29.7109375" style="312" customWidth="1"/>
    <col min="3" max="3" width="10" style="312" customWidth="1"/>
    <col min="4" max="4" width="11.42578125" style="312"/>
    <col min="5" max="5" width="14.28515625" style="312" customWidth="1"/>
    <col min="6" max="7" width="13.5703125" style="312" customWidth="1"/>
    <col min="8" max="8" width="12.42578125" style="312" customWidth="1"/>
    <col min="9" max="9" width="18.140625" style="312" customWidth="1"/>
    <col min="10" max="10" width="18" style="312" customWidth="1"/>
    <col min="11" max="11" width="3.140625" style="312" customWidth="1"/>
    <col min="12" max="12" width="13.85546875" style="312" customWidth="1"/>
    <col min="13" max="13" width="2.5703125" style="312" customWidth="1"/>
    <col min="14" max="14" width="6.5703125" style="312" customWidth="1"/>
    <col min="15" max="16384" width="11.42578125" style="312"/>
  </cols>
  <sheetData>
    <row r="1" spans="2:39" ht="36.75" customHeight="1"/>
    <row r="2" spans="2:39" ht="30.75" customHeight="1">
      <c r="B2" s="2511" t="s">
        <v>2035</v>
      </c>
      <c r="C2" s="2511"/>
      <c r="D2" s="2511"/>
      <c r="E2" s="2511"/>
      <c r="F2" s="2511"/>
      <c r="G2" s="2511"/>
      <c r="H2" s="2511"/>
      <c r="I2" s="2511"/>
      <c r="J2" s="2511"/>
      <c r="K2" s="2511"/>
      <c r="L2" s="2511"/>
      <c r="M2" s="2511"/>
    </row>
    <row r="3" spans="2:39" ht="30.75" customHeight="1">
      <c r="C3" s="2152"/>
      <c r="D3" s="2152"/>
      <c r="E3" s="2152"/>
      <c r="F3" s="2152"/>
      <c r="G3" s="2152"/>
      <c r="H3" s="2152"/>
      <c r="I3" s="1925"/>
      <c r="J3" s="1926"/>
      <c r="K3" s="1926"/>
      <c r="L3" s="1926"/>
    </row>
    <row r="4" spans="2:39" ht="27.75" customHeight="1">
      <c r="B4" s="2512" t="s">
        <v>2016</v>
      </c>
      <c r="C4" s="2512"/>
      <c r="D4" s="2512"/>
      <c r="E4" s="2512"/>
      <c r="F4" s="2152"/>
      <c r="G4" s="2512" t="s">
        <v>13</v>
      </c>
      <c r="H4" s="2512"/>
      <c r="I4" s="2512" t="s">
        <v>2017</v>
      </c>
      <c r="J4" s="2512"/>
      <c r="K4" s="2512"/>
      <c r="L4" s="2512"/>
    </row>
    <row r="5" spans="2:39" ht="30.75" customHeight="1">
      <c r="B5" s="2153" t="s">
        <v>2018</v>
      </c>
      <c r="C5" s="2513" t="s">
        <v>5</v>
      </c>
      <c r="D5" s="2513"/>
      <c r="E5" s="2513"/>
      <c r="F5" s="2152"/>
      <c r="G5" s="2514"/>
      <c r="H5" s="2514"/>
      <c r="I5" s="2507"/>
      <c r="J5" s="2507"/>
      <c r="K5" s="2507"/>
      <c r="L5" s="2507"/>
    </row>
    <row r="6" spans="2:39" ht="9.75" customHeight="1">
      <c r="B6" s="2507"/>
      <c r="C6" s="2507"/>
      <c r="D6" s="2507"/>
      <c r="E6" s="2507"/>
      <c r="F6" s="2152"/>
      <c r="G6" s="2152"/>
      <c r="H6" s="2152"/>
    </row>
    <row r="7" spans="2:39" ht="22.5" customHeight="1">
      <c r="B7" s="2507"/>
      <c r="C7" s="2507"/>
      <c r="D7" s="2507"/>
      <c r="E7" s="2507"/>
      <c r="F7" s="2152"/>
      <c r="G7" s="2152"/>
      <c r="H7" s="2152"/>
    </row>
    <row r="8" spans="2:39" ht="12" customHeight="1">
      <c r="C8" s="1927"/>
      <c r="D8" s="1928"/>
      <c r="E8" s="1928"/>
      <c r="F8" s="1928"/>
      <c r="G8" s="1928"/>
      <c r="H8" s="1928"/>
    </row>
    <row r="9" spans="2:39" ht="26.25" customHeight="1">
      <c r="B9" s="2508" t="s">
        <v>1789</v>
      </c>
      <c r="C9" s="2509"/>
      <c r="D9" s="2509"/>
      <c r="E9" s="2509"/>
      <c r="F9" s="2509"/>
      <c r="G9" s="2509"/>
      <c r="H9" s="2509"/>
      <c r="I9" s="2509"/>
      <c r="J9" s="2509"/>
      <c r="K9" s="2509"/>
      <c r="L9" s="2510"/>
    </row>
    <row r="10" spans="2:39" ht="23.25" customHeight="1">
      <c r="B10" s="2154" t="s">
        <v>2019</v>
      </c>
      <c r="C10" s="2501"/>
      <c r="D10" s="2501"/>
      <c r="E10" s="2501"/>
      <c r="F10" s="2501"/>
      <c r="G10" s="2501"/>
      <c r="H10" s="2502" t="s">
        <v>2020</v>
      </c>
      <c r="I10" s="2502"/>
      <c r="J10" s="2503"/>
      <c r="K10" s="2503"/>
      <c r="L10" s="2503"/>
      <c r="M10" s="2097"/>
      <c r="N10" s="1929"/>
      <c r="O10" s="1929"/>
      <c r="P10" s="1929"/>
      <c r="Q10" s="1929"/>
      <c r="R10" s="1929"/>
      <c r="S10" s="1929"/>
      <c r="T10" s="1929"/>
      <c r="U10" s="1929"/>
      <c r="V10" s="1929"/>
      <c r="Y10" s="1929"/>
      <c r="Z10" s="1929"/>
      <c r="AA10" s="1929"/>
      <c r="AB10" s="1929"/>
      <c r="AC10" s="1929"/>
      <c r="AD10" s="1929"/>
      <c r="AE10" s="1930" t="s">
        <v>1007</v>
      </c>
      <c r="AF10" s="1930"/>
      <c r="AG10" s="1930"/>
      <c r="AH10" s="1930"/>
      <c r="AI10" s="1930"/>
      <c r="AJ10" s="1930"/>
      <c r="AK10" s="1930"/>
      <c r="AL10" s="1930"/>
      <c r="AM10" s="1930"/>
    </row>
    <row r="11" spans="2:39" ht="23.25" customHeight="1">
      <c r="B11" s="2154" t="s">
        <v>2021</v>
      </c>
      <c r="C11" s="2501"/>
      <c r="D11" s="2501"/>
      <c r="E11" s="2501"/>
      <c r="F11" s="2501"/>
      <c r="G11" s="2501"/>
      <c r="H11" s="2502" t="s">
        <v>2022</v>
      </c>
      <c r="I11" s="2502"/>
      <c r="J11" s="2503"/>
      <c r="K11" s="2503"/>
      <c r="L11" s="2503"/>
      <c r="M11" s="2097"/>
      <c r="N11" s="1929"/>
      <c r="O11" s="1929"/>
      <c r="P11" s="1929"/>
      <c r="Q11" s="1929"/>
      <c r="R11" s="1929"/>
      <c r="S11" s="1929"/>
      <c r="T11" s="1929"/>
      <c r="U11" s="1929"/>
      <c r="V11" s="1929"/>
      <c r="Y11" s="1929"/>
      <c r="Z11" s="1929"/>
      <c r="AA11" s="1929"/>
      <c r="AB11" s="1929"/>
      <c r="AC11" s="1929"/>
      <c r="AD11" s="1929"/>
      <c r="AE11" s="1930" t="s">
        <v>1007</v>
      </c>
      <c r="AF11" s="1930"/>
      <c r="AG11" s="1930"/>
      <c r="AH11" s="1930"/>
      <c r="AI11" s="1930"/>
      <c r="AJ11" s="1930"/>
      <c r="AK11" s="1930"/>
      <c r="AL11" s="1930"/>
      <c r="AM11" s="1930"/>
    </row>
    <row r="12" spans="2:39" ht="45.75" customHeight="1">
      <c r="B12" s="2155" t="s">
        <v>2023</v>
      </c>
      <c r="C12" s="2501"/>
      <c r="D12" s="2501"/>
      <c r="E12" s="2501"/>
      <c r="F12" s="2501"/>
      <c r="G12" s="2501"/>
      <c r="H12" s="2502" t="s">
        <v>2024</v>
      </c>
      <c r="I12" s="2502"/>
      <c r="J12" s="2503"/>
      <c r="K12" s="2503"/>
      <c r="L12" s="2503"/>
      <c r="M12" s="2097"/>
      <c r="N12" s="1929"/>
      <c r="O12" s="1929"/>
      <c r="P12" s="1929"/>
      <c r="Q12" s="1929"/>
      <c r="R12" s="1929"/>
      <c r="S12" s="1929"/>
      <c r="T12" s="1929"/>
      <c r="U12" s="1929"/>
      <c r="V12" s="1929"/>
      <c r="Y12" s="1929"/>
      <c r="Z12" s="1929"/>
      <c r="AA12" s="1929"/>
      <c r="AB12" s="1929"/>
      <c r="AC12" s="1929"/>
      <c r="AD12" s="1929"/>
      <c r="AE12" s="1930" t="s">
        <v>1007</v>
      </c>
      <c r="AF12" s="1930"/>
      <c r="AG12" s="1930"/>
      <c r="AH12" s="1930"/>
      <c r="AI12" s="1930"/>
      <c r="AJ12" s="1930"/>
      <c r="AK12" s="1930"/>
      <c r="AL12" s="1930"/>
      <c r="AM12" s="1930"/>
    </row>
    <row r="13" spans="2:39" ht="23.25" customHeight="1">
      <c r="B13" s="2154" t="s">
        <v>98</v>
      </c>
      <c r="C13" s="2501"/>
      <c r="D13" s="2501"/>
      <c r="E13" s="2501"/>
      <c r="F13" s="2501"/>
      <c r="G13" s="2501"/>
      <c r="H13" s="2502" t="s">
        <v>2025</v>
      </c>
      <c r="I13" s="2502"/>
      <c r="J13" s="2503"/>
      <c r="K13" s="2503"/>
      <c r="L13" s="2503"/>
      <c r="M13" s="2097"/>
      <c r="N13" s="1929"/>
      <c r="O13" s="1929"/>
      <c r="P13" s="1929"/>
      <c r="Q13" s="1929"/>
      <c r="R13" s="1929"/>
      <c r="S13" s="1929"/>
      <c r="T13" s="1929"/>
      <c r="U13" s="1929"/>
      <c r="V13" s="1929"/>
      <c r="Y13" s="1929"/>
      <c r="Z13" s="1929"/>
      <c r="AA13" s="1929"/>
      <c r="AB13" s="1929"/>
      <c r="AC13" s="1929"/>
      <c r="AD13" s="1929"/>
      <c r="AE13" s="1930"/>
      <c r="AF13" s="1930"/>
      <c r="AG13" s="1930"/>
      <c r="AH13" s="1930"/>
      <c r="AI13" s="1930"/>
      <c r="AJ13" s="1930"/>
      <c r="AK13" s="1930"/>
      <c r="AL13" s="1930"/>
      <c r="AM13" s="1930"/>
    </row>
    <row r="14" spans="2:39" ht="23.25" customHeight="1">
      <c r="B14" s="2156" t="s">
        <v>2026</v>
      </c>
      <c r="C14" s="2504"/>
      <c r="D14" s="2504"/>
      <c r="E14" s="2504"/>
      <c r="F14" s="2504"/>
      <c r="G14" s="2504"/>
      <c r="H14" s="2505" t="s">
        <v>2027</v>
      </c>
      <c r="I14" s="2505"/>
      <c r="J14" s="2506"/>
      <c r="K14" s="2506"/>
      <c r="L14" s="2506"/>
    </row>
    <row r="15" spans="2:39" ht="22.5" customHeight="1">
      <c r="B15" s="2478" t="s">
        <v>1978</v>
      </c>
      <c r="C15" s="2478"/>
      <c r="D15" s="2478"/>
      <c r="E15" s="2478"/>
      <c r="F15" s="2478"/>
      <c r="G15" s="2478"/>
      <c r="H15" s="2478"/>
      <c r="I15" s="2478"/>
      <c r="J15" s="2478" t="s">
        <v>2028</v>
      </c>
      <c r="K15" s="2478"/>
      <c r="L15" s="2478"/>
    </row>
    <row r="16" spans="2:39" ht="14.25" customHeight="1">
      <c r="B16" s="2483" t="s">
        <v>2029</v>
      </c>
      <c r="C16" s="2484"/>
      <c r="D16" s="2484"/>
      <c r="E16" s="2484"/>
      <c r="F16" s="2484"/>
      <c r="G16" s="2484"/>
      <c r="H16" s="2484"/>
      <c r="I16" s="2485"/>
      <c r="J16" s="2157"/>
      <c r="K16" s="2158"/>
      <c r="L16" s="2159" t="s">
        <v>1790</v>
      </c>
    </row>
    <row r="17" spans="2:12" ht="14.25" customHeight="1">
      <c r="B17" s="2486"/>
      <c r="C17" s="2487"/>
      <c r="D17" s="2487"/>
      <c r="E17" s="2487"/>
      <c r="F17" s="2487"/>
      <c r="G17" s="2487"/>
      <c r="H17" s="2487"/>
      <c r="I17" s="2488"/>
      <c r="J17" s="2160"/>
      <c r="L17" s="2161" t="s">
        <v>1791</v>
      </c>
    </row>
    <row r="18" spans="2:12" ht="14.25" customHeight="1">
      <c r="B18" s="2489"/>
      <c r="C18" s="2490"/>
      <c r="D18" s="2490"/>
      <c r="E18" s="2490"/>
      <c r="F18" s="2490"/>
      <c r="G18" s="2490"/>
      <c r="H18" s="2490"/>
      <c r="I18" s="2491"/>
      <c r="J18" s="2160"/>
      <c r="L18" s="2161" t="s">
        <v>1792</v>
      </c>
    </row>
    <row r="19" spans="2:12" ht="14.25" customHeight="1">
      <c r="B19" s="2489"/>
      <c r="C19" s="2490"/>
      <c r="D19" s="2490"/>
      <c r="E19" s="2490"/>
      <c r="F19" s="2490"/>
      <c r="G19" s="2490"/>
      <c r="H19" s="2490"/>
      <c r="I19" s="2491"/>
      <c r="J19" s="2160"/>
      <c r="L19" s="2161" t="s">
        <v>1793</v>
      </c>
    </row>
    <row r="20" spans="2:12" ht="14.25" customHeight="1">
      <c r="B20" s="2489"/>
      <c r="C20" s="2490"/>
      <c r="D20" s="2490"/>
      <c r="E20" s="2490"/>
      <c r="F20" s="2490"/>
      <c r="G20" s="2490"/>
      <c r="H20" s="2490"/>
      <c r="I20" s="2491"/>
      <c r="J20" s="2160"/>
      <c r="L20" s="2161" t="s">
        <v>1794</v>
      </c>
    </row>
    <row r="21" spans="2:12" ht="14.25" customHeight="1">
      <c r="B21" s="2489"/>
      <c r="C21" s="2490"/>
      <c r="D21" s="2490"/>
      <c r="E21" s="2490"/>
      <c r="F21" s="2490"/>
      <c r="G21" s="2490"/>
      <c r="H21" s="2490"/>
      <c r="I21" s="2491"/>
      <c r="J21" s="2160"/>
      <c r="L21" s="2161" t="s">
        <v>1795</v>
      </c>
    </row>
    <row r="22" spans="2:12" ht="14.25" customHeight="1">
      <c r="B22" s="2489"/>
      <c r="C22" s="2490"/>
      <c r="D22" s="2490"/>
      <c r="E22" s="2490"/>
      <c r="F22" s="2490"/>
      <c r="G22" s="2490"/>
      <c r="H22" s="2490"/>
      <c r="I22" s="2491"/>
      <c r="J22" s="2160"/>
      <c r="L22" s="2161" t="s">
        <v>1796</v>
      </c>
    </row>
    <row r="23" spans="2:12" ht="14.25" customHeight="1">
      <c r="B23" s="2489"/>
      <c r="C23" s="2490"/>
      <c r="D23" s="2490"/>
      <c r="E23" s="2490"/>
      <c r="F23" s="2490"/>
      <c r="G23" s="2490"/>
      <c r="H23" s="2490"/>
      <c r="I23" s="2491"/>
      <c r="J23" s="2160"/>
      <c r="L23" s="2161" t="s">
        <v>1797</v>
      </c>
    </row>
    <row r="24" spans="2:12" ht="14.25" customHeight="1">
      <c r="B24" s="2489"/>
      <c r="C24" s="2490"/>
      <c r="D24" s="2490"/>
      <c r="E24" s="2490"/>
      <c r="F24" s="2490"/>
      <c r="G24" s="2490"/>
      <c r="H24" s="2490"/>
      <c r="I24" s="2491"/>
      <c r="J24" s="2160"/>
      <c r="L24" s="2161" t="s">
        <v>2030</v>
      </c>
    </row>
    <row r="25" spans="2:12" ht="14.25" customHeight="1">
      <c r="B25" s="2492"/>
      <c r="C25" s="2493"/>
      <c r="D25" s="2493"/>
      <c r="E25" s="2493"/>
      <c r="F25" s="2493"/>
      <c r="G25" s="2493"/>
      <c r="H25" s="2493"/>
      <c r="I25" s="2494"/>
      <c r="J25" s="2162"/>
      <c r="K25" s="2163"/>
      <c r="L25" s="2164"/>
    </row>
    <row r="26" spans="2:12" ht="18.75" customHeight="1">
      <c r="B26" s="2495" t="s">
        <v>1798</v>
      </c>
      <c r="C26" s="2496"/>
      <c r="D26" s="2496"/>
      <c r="E26" s="2496"/>
      <c r="F26" s="2496"/>
      <c r="G26" s="2496"/>
      <c r="H26" s="2496"/>
      <c r="I26" s="2496"/>
      <c r="J26" s="2496"/>
      <c r="K26" s="2496"/>
      <c r="L26" s="2497"/>
    </row>
    <row r="27" spans="2:12" ht="56.25" customHeight="1">
      <c r="B27" s="2475"/>
      <c r="C27" s="2473"/>
      <c r="D27" s="2473"/>
      <c r="E27" s="2473"/>
      <c r="F27" s="2473"/>
      <c r="G27" s="2473"/>
      <c r="H27" s="2473"/>
      <c r="I27" s="2473"/>
      <c r="J27" s="2473"/>
      <c r="K27" s="2473"/>
      <c r="L27" s="2474"/>
    </row>
    <row r="28" spans="2:12" ht="29.25" customHeight="1">
      <c r="B28" s="2498" t="s">
        <v>2031</v>
      </c>
      <c r="C28" s="2482"/>
      <c r="D28" s="2482"/>
      <c r="E28" s="2482"/>
      <c r="F28" s="2482"/>
      <c r="G28" s="2482"/>
      <c r="H28" s="2482"/>
      <c r="I28" s="2482"/>
      <c r="J28" s="2482"/>
      <c r="K28" s="2482"/>
      <c r="L28" s="2482"/>
    </row>
    <row r="29" spans="2:12" ht="26.25" customHeight="1">
      <c r="B29" s="2499" t="s">
        <v>2032</v>
      </c>
      <c r="C29" s="2499"/>
      <c r="D29" s="2499"/>
      <c r="E29" s="2499"/>
      <c r="F29" s="2499"/>
      <c r="G29" s="2499"/>
      <c r="H29" s="2499"/>
      <c r="I29" s="2499"/>
      <c r="J29" s="2165" t="s">
        <v>1799</v>
      </c>
      <c r="K29" s="2500" t="s">
        <v>1800</v>
      </c>
      <c r="L29" s="2500"/>
    </row>
    <row r="30" spans="2:12" ht="105.75" customHeight="1">
      <c r="B30" s="2476"/>
      <c r="C30" s="2476"/>
      <c r="D30" s="2476"/>
      <c r="E30" s="2476"/>
      <c r="F30" s="2476"/>
      <c r="G30" s="2476"/>
      <c r="H30" s="2476"/>
      <c r="I30" s="2476"/>
      <c r="J30" s="2166" t="s">
        <v>1801</v>
      </c>
      <c r="K30" s="2477" t="s">
        <v>1801</v>
      </c>
      <c r="L30" s="2477"/>
    </row>
    <row r="31" spans="2:12" ht="26.25" customHeight="1">
      <c r="B31" s="2482" t="s">
        <v>2033</v>
      </c>
      <c r="C31" s="2482"/>
      <c r="D31" s="2482"/>
      <c r="E31" s="2482"/>
      <c r="F31" s="2482"/>
      <c r="G31" s="2482"/>
      <c r="H31" s="2482"/>
      <c r="I31" s="2482"/>
      <c r="J31" s="2482"/>
      <c r="K31" s="2482"/>
      <c r="L31" s="2482"/>
    </row>
    <row r="32" spans="2:12" ht="26.25" customHeight="1">
      <c r="B32" s="2478" t="s">
        <v>1979</v>
      </c>
      <c r="C32" s="2478"/>
      <c r="D32" s="2478"/>
      <c r="E32" s="2478"/>
      <c r="F32" s="2478"/>
      <c r="G32" s="2478"/>
      <c r="H32" s="2478"/>
      <c r="I32" s="2478"/>
      <c r="J32" s="2167" t="s">
        <v>1799</v>
      </c>
      <c r="K32" s="2479" t="s">
        <v>1800</v>
      </c>
      <c r="L32" s="2479"/>
    </row>
    <row r="33" spans="2:12" ht="96" customHeight="1">
      <c r="B33" s="2476"/>
      <c r="C33" s="2476"/>
      <c r="D33" s="2476"/>
      <c r="E33" s="2476"/>
      <c r="F33" s="2476"/>
      <c r="G33" s="2476"/>
      <c r="H33" s="2476"/>
      <c r="I33" s="2476"/>
      <c r="J33" s="2166" t="s">
        <v>1801</v>
      </c>
      <c r="K33" s="2477" t="s">
        <v>1801</v>
      </c>
      <c r="L33" s="2477"/>
    </row>
    <row r="34" spans="2:12" ht="26.25" customHeight="1">
      <c r="B34" s="2478" t="s">
        <v>1980</v>
      </c>
      <c r="C34" s="2478"/>
      <c r="D34" s="2478"/>
      <c r="E34" s="2478"/>
      <c r="F34" s="2478"/>
      <c r="G34" s="2478"/>
      <c r="H34" s="2478"/>
      <c r="I34" s="2478"/>
      <c r="J34" s="2167" t="s">
        <v>1799</v>
      </c>
      <c r="K34" s="2479" t="s">
        <v>1800</v>
      </c>
      <c r="L34" s="2479"/>
    </row>
    <row r="35" spans="2:12" ht="102" customHeight="1">
      <c r="B35" s="2476"/>
      <c r="C35" s="2476"/>
      <c r="D35" s="2476"/>
      <c r="E35" s="2476"/>
      <c r="F35" s="2476"/>
      <c r="G35" s="2476"/>
      <c r="H35" s="2476"/>
      <c r="I35" s="2476"/>
      <c r="J35" s="2166" t="s">
        <v>1801</v>
      </c>
      <c r="K35" s="2477" t="s">
        <v>1801</v>
      </c>
      <c r="L35" s="2477"/>
    </row>
    <row r="36" spans="2:12" ht="26.25" customHeight="1">
      <c r="B36" s="2478" t="s">
        <v>1981</v>
      </c>
      <c r="C36" s="2478"/>
      <c r="D36" s="2478"/>
      <c r="E36" s="2478"/>
      <c r="F36" s="2478"/>
      <c r="G36" s="2478"/>
      <c r="H36" s="2478"/>
      <c r="I36" s="2478"/>
      <c r="J36" s="2167" t="s">
        <v>1799</v>
      </c>
      <c r="K36" s="2479" t="s">
        <v>1800</v>
      </c>
      <c r="L36" s="2479"/>
    </row>
    <row r="37" spans="2:12" ht="102" customHeight="1">
      <c r="B37" s="2476"/>
      <c r="C37" s="2476"/>
      <c r="D37" s="2476"/>
      <c r="E37" s="2476"/>
      <c r="F37" s="2476"/>
      <c r="G37" s="2476"/>
      <c r="H37" s="2476"/>
      <c r="I37" s="2476"/>
      <c r="J37" s="2166" t="s">
        <v>1801</v>
      </c>
      <c r="K37" s="2477" t="s">
        <v>1801</v>
      </c>
      <c r="L37" s="2477"/>
    </row>
    <row r="38" spans="2:12" ht="26.25" customHeight="1">
      <c r="B38" s="2480" t="s">
        <v>1802</v>
      </c>
      <c r="C38" s="2480"/>
      <c r="D38" s="2480"/>
      <c r="E38" s="2480"/>
      <c r="F38" s="2480"/>
      <c r="G38" s="2480"/>
      <c r="H38" s="2480"/>
      <c r="I38" s="2480"/>
      <c r="J38" s="2480"/>
      <c r="K38" s="2480"/>
      <c r="L38" s="2480"/>
    </row>
    <row r="39" spans="2:12" ht="28.5" customHeight="1">
      <c r="B39" s="2481" t="s">
        <v>1803</v>
      </c>
      <c r="C39" s="2481"/>
      <c r="D39" s="2481" t="s">
        <v>1804</v>
      </c>
      <c r="E39" s="2481"/>
      <c r="F39" s="2481"/>
      <c r="G39" s="2481" t="s">
        <v>1805</v>
      </c>
      <c r="H39" s="2481"/>
      <c r="I39" s="2481"/>
      <c r="J39" s="2481" t="s">
        <v>1806</v>
      </c>
      <c r="K39" s="2481"/>
      <c r="L39" s="2481"/>
    </row>
    <row r="40" spans="2:12">
      <c r="B40" s="2160"/>
      <c r="C40" s="2168"/>
      <c r="F40" s="2168"/>
      <c r="I40" s="2168"/>
      <c r="L40" s="2168"/>
    </row>
    <row r="41" spans="2:12">
      <c r="B41" s="2160"/>
      <c r="C41" s="2168"/>
      <c r="F41" s="2168"/>
      <c r="I41" s="2168"/>
      <c r="L41" s="2168"/>
    </row>
    <row r="42" spans="2:12">
      <c r="B42" s="2160"/>
      <c r="C42" s="2168"/>
      <c r="F42" s="2168"/>
      <c r="I42" s="2168"/>
      <c r="L42" s="2168"/>
    </row>
    <row r="43" spans="2:12">
      <c r="B43" s="2471" t="s">
        <v>1801</v>
      </c>
      <c r="C43" s="2471"/>
      <c r="D43" s="2471" t="s">
        <v>1801</v>
      </c>
      <c r="E43" s="2471"/>
      <c r="F43" s="2471"/>
      <c r="G43" s="2472" t="s">
        <v>1801</v>
      </c>
      <c r="H43" s="2473"/>
      <c r="I43" s="2474"/>
      <c r="J43" s="2475" t="s">
        <v>1801</v>
      </c>
      <c r="K43" s="2473"/>
      <c r="L43" s="2474"/>
    </row>
    <row r="44" spans="2:12">
      <c r="B44" s="2169" t="s">
        <v>1807</v>
      </c>
      <c r="G44" s="8" t="s">
        <v>1808</v>
      </c>
      <c r="J44" s="1927"/>
      <c r="K44" s="1927"/>
      <c r="L44" s="2170"/>
    </row>
    <row r="45" spans="2:12">
      <c r="B45" s="2171" t="s">
        <v>1809</v>
      </c>
      <c r="C45" s="2172" t="s">
        <v>1810</v>
      </c>
      <c r="E45" s="1927"/>
      <c r="F45" s="1927"/>
      <c r="G45" s="2172" t="s">
        <v>1809</v>
      </c>
      <c r="I45" s="2172" t="s">
        <v>1811</v>
      </c>
      <c r="J45" s="1927"/>
      <c r="K45" s="1927"/>
      <c r="L45" s="2170"/>
    </row>
    <row r="46" spans="2:12">
      <c r="B46" s="2173" t="s">
        <v>1812</v>
      </c>
      <c r="C46" s="2174"/>
      <c r="D46" s="2174"/>
      <c r="E46" s="2174"/>
      <c r="F46" s="2174"/>
      <c r="G46" s="2174" t="s">
        <v>1812</v>
      </c>
      <c r="J46" s="2174"/>
      <c r="K46" s="2174"/>
      <c r="L46" s="2175"/>
    </row>
    <row r="47" spans="2:12">
      <c r="B47" s="2173"/>
      <c r="C47" s="2174"/>
      <c r="D47" s="2174"/>
      <c r="E47" s="2174"/>
      <c r="F47" s="2174"/>
      <c r="G47" s="2173"/>
      <c r="H47" s="2174"/>
      <c r="I47" s="2174"/>
      <c r="J47" s="2174"/>
      <c r="K47" s="2174"/>
      <c r="L47" s="2175"/>
    </row>
    <row r="48" spans="2:12">
      <c r="B48" s="2173"/>
      <c r="C48" s="2174"/>
      <c r="D48" s="2174"/>
      <c r="E48" s="2174"/>
      <c r="F48" s="2174"/>
      <c r="G48" s="2173"/>
      <c r="H48" s="2174"/>
      <c r="I48" s="2174"/>
      <c r="J48" s="2174"/>
      <c r="K48" s="2174"/>
      <c r="L48" s="2175"/>
    </row>
    <row r="49" spans="2:12" ht="28.5" customHeight="1">
      <c r="B49" s="2463" t="s">
        <v>1813</v>
      </c>
      <c r="C49" s="2463"/>
      <c r="D49" s="2463"/>
      <c r="E49" s="2463" t="s">
        <v>1814</v>
      </c>
      <c r="F49" s="2463"/>
      <c r="G49" s="2463"/>
      <c r="H49" s="2463"/>
      <c r="I49" s="2463" t="s">
        <v>1815</v>
      </c>
      <c r="J49" s="2463"/>
      <c r="K49" s="2463"/>
      <c r="L49" s="2463"/>
    </row>
    <row r="50" spans="2:12">
      <c r="B50" s="2160"/>
      <c r="D50" s="2168"/>
      <c r="E50" s="2160"/>
      <c r="H50" s="2168"/>
      <c r="I50" s="2176"/>
      <c r="J50" s="1932"/>
      <c r="K50" s="1932"/>
      <c r="L50" s="2177"/>
    </row>
    <row r="51" spans="2:12" ht="15" customHeight="1">
      <c r="B51" s="2160"/>
      <c r="D51" s="2168"/>
      <c r="E51" s="2178" t="s">
        <v>1816</v>
      </c>
      <c r="F51" s="2179"/>
      <c r="H51" s="2168"/>
      <c r="I51" s="2176"/>
      <c r="J51" s="1932"/>
      <c r="K51" s="1932"/>
      <c r="L51" s="2177"/>
    </row>
    <row r="52" spans="2:12" ht="17.25" customHeight="1">
      <c r="B52" s="2160"/>
      <c r="D52" s="2168"/>
      <c r="E52" s="2160"/>
      <c r="F52" s="2464"/>
      <c r="G52" s="2464"/>
      <c r="H52" s="2168"/>
      <c r="I52" s="2176"/>
      <c r="L52" s="2168"/>
    </row>
    <row r="53" spans="2:12" ht="17.25" customHeight="1">
      <c r="B53" s="2465" t="s">
        <v>1801</v>
      </c>
      <c r="C53" s="2466"/>
      <c r="D53" s="2467"/>
      <c r="E53" s="2468"/>
      <c r="F53" s="2469"/>
      <c r="G53" s="2469"/>
      <c r="H53" s="2470"/>
      <c r="I53" s="2465" t="s">
        <v>1801</v>
      </c>
      <c r="J53" s="2466"/>
      <c r="K53" s="2466"/>
      <c r="L53" s="2467"/>
    </row>
    <row r="54" spans="2:12" ht="30.75" customHeight="1">
      <c r="B54" s="2447" t="s">
        <v>1817</v>
      </c>
      <c r="C54" s="2448"/>
      <c r="D54" s="2448"/>
      <c r="E54" s="2448"/>
      <c r="F54" s="2448"/>
      <c r="G54" s="2448"/>
      <c r="H54" s="2448"/>
      <c r="I54" s="2448"/>
      <c r="J54" s="2448"/>
      <c r="K54" s="2448"/>
      <c r="L54" s="2449"/>
    </row>
    <row r="55" spans="2:12" ht="17.25" customHeight="1">
      <c r="B55" s="2450"/>
      <c r="C55" s="2451"/>
      <c r="D55" s="2451"/>
      <c r="E55" s="2451"/>
      <c r="F55" s="2451"/>
      <c r="G55" s="2451"/>
      <c r="H55" s="2451"/>
      <c r="I55" s="2451"/>
      <c r="J55" s="2451"/>
      <c r="K55" s="2451"/>
      <c r="L55" s="2452"/>
    </row>
    <row r="56" spans="2:12" ht="17.25" customHeight="1">
      <c r="B56" s="2450"/>
      <c r="C56" s="2451"/>
      <c r="D56" s="2451"/>
      <c r="E56" s="2451"/>
      <c r="F56" s="2451"/>
      <c r="G56" s="2451"/>
      <c r="H56" s="2451"/>
      <c r="I56" s="2451"/>
      <c r="J56" s="2451"/>
      <c r="K56" s="2451"/>
      <c r="L56" s="2452"/>
    </row>
    <row r="57" spans="2:12" ht="17.25" customHeight="1">
      <c r="B57" s="2450"/>
      <c r="C57" s="2451"/>
      <c r="D57" s="2451"/>
      <c r="E57" s="2451"/>
      <c r="F57" s="2451"/>
      <c r="G57" s="2451"/>
      <c r="H57" s="2451"/>
      <c r="I57" s="2451"/>
      <c r="J57" s="2451"/>
      <c r="K57" s="2451"/>
      <c r="L57" s="2452"/>
    </row>
    <row r="58" spans="2:12" ht="17.25" customHeight="1">
      <c r="B58" s="2450"/>
      <c r="C58" s="2451"/>
      <c r="D58" s="2451"/>
      <c r="E58" s="2451"/>
      <c r="F58" s="2451"/>
      <c r="G58" s="2451"/>
      <c r="H58" s="2451"/>
      <c r="I58" s="2451"/>
      <c r="J58" s="2451"/>
      <c r="K58" s="2451"/>
      <c r="L58" s="2452"/>
    </row>
    <row r="59" spans="2:12" ht="17.25" customHeight="1">
      <c r="B59" s="2450"/>
      <c r="C59" s="2451"/>
      <c r="D59" s="2451"/>
      <c r="E59" s="2451"/>
      <c r="F59" s="2451"/>
      <c r="G59" s="2451"/>
      <c r="H59" s="2451"/>
      <c r="I59" s="2451"/>
      <c r="J59" s="2451"/>
      <c r="K59" s="2451"/>
      <c r="L59" s="2452"/>
    </row>
    <row r="60" spans="2:12" ht="17.25" customHeight="1">
      <c r="B60" s="2450"/>
      <c r="C60" s="2451"/>
      <c r="D60" s="2451"/>
      <c r="E60" s="2451"/>
      <c r="F60" s="2451"/>
      <c r="G60" s="2451"/>
      <c r="H60" s="2451"/>
      <c r="I60" s="2451"/>
      <c r="J60" s="2451"/>
      <c r="K60" s="2451"/>
      <c r="L60" s="2452"/>
    </row>
    <row r="61" spans="2:12" ht="17.25" customHeight="1">
      <c r="B61" s="2450"/>
      <c r="C61" s="2451"/>
      <c r="D61" s="2451"/>
      <c r="E61" s="2451"/>
      <c r="F61" s="2451"/>
      <c r="G61" s="2451"/>
      <c r="H61" s="2451"/>
      <c r="I61" s="2451"/>
      <c r="J61" s="2451"/>
      <c r="K61" s="2451"/>
      <c r="L61" s="2452"/>
    </row>
    <row r="62" spans="2:12" ht="17.25" customHeight="1">
      <c r="B62" s="2450"/>
      <c r="C62" s="2451"/>
      <c r="D62" s="2451"/>
      <c r="E62" s="2451"/>
      <c r="F62" s="2451"/>
      <c r="G62" s="2451"/>
      <c r="H62" s="2451"/>
      <c r="I62" s="2451"/>
      <c r="J62" s="2451"/>
      <c r="K62" s="2451"/>
      <c r="L62" s="2452"/>
    </row>
    <row r="63" spans="2:12" ht="17.25" customHeight="1">
      <c r="B63" s="2450"/>
      <c r="C63" s="2451"/>
      <c r="D63" s="2451"/>
      <c r="E63" s="2451"/>
      <c r="F63" s="2451"/>
      <c r="G63" s="2451"/>
      <c r="H63" s="2451"/>
      <c r="I63" s="2451"/>
      <c r="J63" s="2451"/>
      <c r="K63" s="2451"/>
      <c r="L63" s="2452"/>
    </row>
    <row r="64" spans="2:12" ht="17.25" customHeight="1">
      <c r="B64" s="2450"/>
      <c r="C64" s="2451"/>
      <c r="D64" s="2451"/>
      <c r="E64" s="2451"/>
      <c r="F64" s="2451"/>
      <c r="G64" s="2451"/>
      <c r="H64" s="2451"/>
      <c r="I64" s="2451"/>
      <c r="J64" s="2451"/>
      <c r="K64" s="2451"/>
      <c r="L64" s="2452"/>
    </row>
    <row r="65" spans="2:12" ht="38.25" customHeight="1">
      <c r="B65" s="2453" t="s">
        <v>2034</v>
      </c>
      <c r="C65" s="2454"/>
      <c r="D65" s="2454"/>
      <c r="E65" s="2454"/>
      <c r="F65" s="2454"/>
      <c r="G65" s="2454"/>
      <c r="H65" s="2454"/>
      <c r="I65" s="2454"/>
      <c r="J65" s="2454"/>
      <c r="K65" s="2454"/>
      <c r="L65" s="2455"/>
    </row>
    <row r="66" spans="2:12" ht="17.25" customHeight="1">
      <c r="B66" s="2456" t="s">
        <v>1818</v>
      </c>
      <c r="C66" s="2457"/>
      <c r="D66" s="2457"/>
      <c r="E66" s="2457"/>
      <c r="F66" s="2457"/>
      <c r="G66" s="2457"/>
      <c r="H66" s="2457"/>
      <c r="I66" s="2457"/>
      <c r="J66" s="2457"/>
      <c r="K66" s="2457"/>
      <c r="L66" s="2458"/>
    </row>
    <row r="67" spans="2:12">
      <c r="B67" s="2459"/>
      <c r="C67" s="2460"/>
      <c r="D67" s="2460"/>
      <c r="E67" s="2460"/>
      <c r="F67" s="2460"/>
      <c r="G67" s="2460"/>
      <c r="H67" s="2460"/>
      <c r="I67" s="2460"/>
      <c r="J67" s="2460"/>
      <c r="K67" s="2460"/>
      <c r="L67" s="2461"/>
    </row>
    <row r="68" spans="2:12">
      <c r="B68" s="1931"/>
      <c r="C68" s="1931"/>
      <c r="D68" s="1931"/>
    </row>
    <row r="69" spans="2:12">
      <c r="B69" s="1931"/>
      <c r="C69" s="1931"/>
      <c r="D69" s="1931"/>
    </row>
    <row r="70" spans="2:12">
      <c r="B70" s="1931"/>
      <c r="C70" s="1931"/>
      <c r="D70" s="1931"/>
    </row>
    <row r="71" spans="2:12" ht="16.5" customHeight="1"/>
    <row r="74" spans="2:12" ht="15.75" customHeight="1">
      <c r="B74" s="2462"/>
      <c r="C74" s="2462"/>
      <c r="D74" s="2462"/>
      <c r="E74" s="2462"/>
      <c r="F74" s="2462"/>
      <c r="G74" s="2462"/>
      <c r="H74" s="2462"/>
      <c r="I74" s="2462"/>
      <c r="J74" s="2462"/>
      <c r="K74" s="2462"/>
      <c r="L74" s="2462"/>
    </row>
  </sheetData>
  <mergeCells count="70">
    <mergeCell ref="B2:M2"/>
    <mergeCell ref="B4:E4"/>
    <mergeCell ref="G4:H4"/>
    <mergeCell ref="I4:L4"/>
    <mergeCell ref="C5:E5"/>
    <mergeCell ref="G5:H5"/>
    <mergeCell ref="I5:L5"/>
    <mergeCell ref="B6:B7"/>
    <mergeCell ref="C6:E7"/>
    <mergeCell ref="B9:L9"/>
    <mergeCell ref="C10:G10"/>
    <mergeCell ref="H10:I10"/>
    <mergeCell ref="J10:L10"/>
    <mergeCell ref="C11:G11"/>
    <mergeCell ref="H11:I11"/>
    <mergeCell ref="J11:L11"/>
    <mergeCell ref="C12:G12"/>
    <mergeCell ref="H12:I12"/>
    <mergeCell ref="J12:L12"/>
    <mergeCell ref="C13:G13"/>
    <mergeCell ref="H13:I13"/>
    <mergeCell ref="J13:L13"/>
    <mergeCell ref="C14:G14"/>
    <mergeCell ref="H14:I14"/>
    <mergeCell ref="J14:L14"/>
    <mergeCell ref="B31:L31"/>
    <mergeCell ref="B15:I15"/>
    <mergeCell ref="J15:L15"/>
    <mergeCell ref="B16:I16"/>
    <mergeCell ref="B17:I25"/>
    <mergeCell ref="B26:L26"/>
    <mergeCell ref="B27:L27"/>
    <mergeCell ref="B28:L28"/>
    <mergeCell ref="B29:I29"/>
    <mergeCell ref="K29:L29"/>
    <mergeCell ref="B30:I30"/>
    <mergeCell ref="K30:L30"/>
    <mergeCell ref="B32:I32"/>
    <mergeCell ref="K32:L32"/>
    <mergeCell ref="B33:I33"/>
    <mergeCell ref="K33:L33"/>
    <mergeCell ref="B34:I34"/>
    <mergeCell ref="K34:L34"/>
    <mergeCell ref="B43:C43"/>
    <mergeCell ref="D43:F43"/>
    <mergeCell ref="G43:I43"/>
    <mergeCell ref="J43:L43"/>
    <mergeCell ref="B35:I35"/>
    <mergeCell ref="K35:L35"/>
    <mergeCell ref="B36:I36"/>
    <mergeCell ref="K36:L36"/>
    <mergeCell ref="B37:I37"/>
    <mergeCell ref="K37:L37"/>
    <mergeCell ref="B38:L38"/>
    <mergeCell ref="B39:C39"/>
    <mergeCell ref="D39:F39"/>
    <mergeCell ref="G39:I39"/>
    <mergeCell ref="J39:L39"/>
    <mergeCell ref="B49:D49"/>
    <mergeCell ref="E49:H49"/>
    <mergeCell ref="I49:L49"/>
    <mergeCell ref="F52:G52"/>
    <mergeCell ref="B53:D53"/>
    <mergeCell ref="E53:H53"/>
    <mergeCell ref="I53:L53"/>
    <mergeCell ref="B54:L54"/>
    <mergeCell ref="B55:L64"/>
    <mergeCell ref="B65:L65"/>
    <mergeCell ref="B66:L67"/>
    <mergeCell ref="B74:L74"/>
  </mergeCells>
  <printOptions horizontalCentered="1" verticalCentered="1"/>
  <pageMargins left="0.39370078740157483" right="0.39370078740157483" top="0.39370078740157483" bottom="0.39370078740157483" header="0" footer="0"/>
  <pageSetup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4385" r:id="rId4" name="Check Box 1">
              <controlPr defaultSize="0" autoFill="0" autoLine="0" autoPict="0">
                <anchor moveWithCells="1">
                  <from>
                    <xdr:col>10</xdr:col>
                    <xdr:colOff>19050</xdr:colOff>
                    <xdr:row>14</xdr:row>
                    <xdr:rowOff>276225</xdr:rowOff>
                  </from>
                  <to>
                    <xdr:col>11</xdr:col>
                    <xdr:colOff>123825</xdr:colOff>
                    <xdr:row>15</xdr:row>
                    <xdr:rowOff>171450</xdr:rowOff>
                  </to>
                </anchor>
              </controlPr>
            </control>
          </mc:Choice>
        </mc:AlternateContent>
        <mc:AlternateContent xmlns:mc="http://schemas.openxmlformats.org/markup-compatibility/2006">
          <mc:Choice Requires="x14">
            <control shapeId="144386" r:id="rId5" name="Check Box 2">
              <controlPr defaultSize="0" autoFill="0" autoLine="0" autoPict="0">
                <anchor moveWithCells="1">
                  <from>
                    <xdr:col>10</xdr:col>
                    <xdr:colOff>19050</xdr:colOff>
                    <xdr:row>15</xdr:row>
                    <xdr:rowOff>171450</xdr:rowOff>
                  </from>
                  <to>
                    <xdr:col>11</xdr:col>
                    <xdr:colOff>123825</xdr:colOff>
                    <xdr:row>16</xdr:row>
                    <xdr:rowOff>171450</xdr:rowOff>
                  </to>
                </anchor>
              </controlPr>
            </control>
          </mc:Choice>
        </mc:AlternateContent>
        <mc:AlternateContent xmlns:mc="http://schemas.openxmlformats.org/markup-compatibility/2006">
          <mc:Choice Requires="x14">
            <control shapeId="144387" r:id="rId6" name="Check Box 3">
              <controlPr defaultSize="0" autoFill="0" autoLine="0" autoPict="0">
                <anchor moveWithCells="1">
                  <from>
                    <xdr:col>10</xdr:col>
                    <xdr:colOff>19050</xdr:colOff>
                    <xdr:row>16</xdr:row>
                    <xdr:rowOff>171450</xdr:rowOff>
                  </from>
                  <to>
                    <xdr:col>11</xdr:col>
                    <xdr:colOff>123825</xdr:colOff>
                    <xdr:row>18</xdr:row>
                    <xdr:rowOff>0</xdr:rowOff>
                  </to>
                </anchor>
              </controlPr>
            </control>
          </mc:Choice>
        </mc:AlternateContent>
        <mc:AlternateContent xmlns:mc="http://schemas.openxmlformats.org/markup-compatibility/2006">
          <mc:Choice Requires="x14">
            <control shapeId="144388" r:id="rId7" name="Check Box 4">
              <controlPr defaultSize="0" autoFill="0" autoLine="0" autoPict="0">
                <anchor moveWithCells="1">
                  <from>
                    <xdr:col>10</xdr:col>
                    <xdr:colOff>19050</xdr:colOff>
                    <xdr:row>18</xdr:row>
                    <xdr:rowOff>0</xdr:rowOff>
                  </from>
                  <to>
                    <xdr:col>11</xdr:col>
                    <xdr:colOff>123825</xdr:colOff>
                    <xdr:row>19</xdr:row>
                    <xdr:rowOff>9525</xdr:rowOff>
                  </to>
                </anchor>
              </controlPr>
            </control>
          </mc:Choice>
        </mc:AlternateContent>
        <mc:AlternateContent xmlns:mc="http://schemas.openxmlformats.org/markup-compatibility/2006">
          <mc:Choice Requires="x14">
            <control shapeId="144389" r:id="rId8" name="Check Box 5">
              <controlPr defaultSize="0" autoFill="0" autoLine="0" autoPict="0">
                <anchor moveWithCells="1">
                  <from>
                    <xdr:col>10</xdr:col>
                    <xdr:colOff>19050</xdr:colOff>
                    <xdr:row>19</xdr:row>
                    <xdr:rowOff>9525</xdr:rowOff>
                  </from>
                  <to>
                    <xdr:col>11</xdr:col>
                    <xdr:colOff>123825</xdr:colOff>
                    <xdr:row>20</xdr:row>
                    <xdr:rowOff>9525</xdr:rowOff>
                  </to>
                </anchor>
              </controlPr>
            </control>
          </mc:Choice>
        </mc:AlternateContent>
        <mc:AlternateContent xmlns:mc="http://schemas.openxmlformats.org/markup-compatibility/2006">
          <mc:Choice Requires="x14">
            <control shapeId="144390" r:id="rId9" name="Check Box 6">
              <controlPr defaultSize="0" autoFill="0" autoLine="0" autoPict="0">
                <anchor moveWithCells="1">
                  <from>
                    <xdr:col>10</xdr:col>
                    <xdr:colOff>19050</xdr:colOff>
                    <xdr:row>20</xdr:row>
                    <xdr:rowOff>9525</xdr:rowOff>
                  </from>
                  <to>
                    <xdr:col>11</xdr:col>
                    <xdr:colOff>123825</xdr:colOff>
                    <xdr:row>21</xdr:row>
                    <xdr:rowOff>9525</xdr:rowOff>
                  </to>
                </anchor>
              </controlPr>
            </control>
          </mc:Choice>
        </mc:AlternateContent>
        <mc:AlternateContent xmlns:mc="http://schemas.openxmlformats.org/markup-compatibility/2006">
          <mc:Choice Requires="x14">
            <control shapeId="144391" r:id="rId10" name="Check Box 7">
              <controlPr defaultSize="0" autoFill="0" autoLine="0" autoPict="0">
                <anchor moveWithCells="1">
                  <from>
                    <xdr:col>10</xdr:col>
                    <xdr:colOff>19050</xdr:colOff>
                    <xdr:row>21</xdr:row>
                    <xdr:rowOff>9525</xdr:rowOff>
                  </from>
                  <to>
                    <xdr:col>11</xdr:col>
                    <xdr:colOff>123825</xdr:colOff>
                    <xdr:row>22</xdr:row>
                    <xdr:rowOff>9525</xdr:rowOff>
                  </to>
                </anchor>
              </controlPr>
            </control>
          </mc:Choice>
        </mc:AlternateContent>
        <mc:AlternateContent xmlns:mc="http://schemas.openxmlformats.org/markup-compatibility/2006">
          <mc:Choice Requires="x14">
            <control shapeId="144392" r:id="rId11" name="Check Box 8">
              <controlPr defaultSize="0" autoFill="0" autoLine="0" autoPict="0">
                <anchor moveWithCells="1">
                  <from>
                    <xdr:col>10</xdr:col>
                    <xdr:colOff>19050</xdr:colOff>
                    <xdr:row>22</xdr:row>
                    <xdr:rowOff>9525</xdr:rowOff>
                  </from>
                  <to>
                    <xdr:col>11</xdr:col>
                    <xdr:colOff>123825</xdr:colOff>
                    <xdr:row>23</xdr:row>
                    <xdr:rowOff>9525</xdr:rowOff>
                  </to>
                </anchor>
              </controlPr>
            </control>
          </mc:Choice>
        </mc:AlternateContent>
        <mc:AlternateContent xmlns:mc="http://schemas.openxmlformats.org/markup-compatibility/2006">
          <mc:Choice Requires="x14">
            <control shapeId="144393" r:id="rId12" name="Check Box 9">
              <controlPr defaultSize="0" autoFill="0" autoLine="0" autoPict="0">
                <anchor moveWithCells="1">
                  <from>
                    <xdr:col>10</xdr:col>
                    <xdr:colOff>19050</xdr:colOff>
                    <xdr:row>23</xdr:row>
                    <xdr:rowOff>9525</xdr:rowOff>
                  </from>
                  <to>
                    <xdr:col>11</xdr:col>
                    <xdr:colOff>123825</xdr:colOff>
                    <xdr:row>24</xdr:row>
                    <xdr:rowOff>9525</xdr:rowOff>
                  </to>
                </anchor>
              </controlPr>
            </control>
          </mc:Choice>
        </mc:AlternateContent>
        <mc:AlternateContent xmlns:mc="http://schemas.openxmlformats.org/markup-compatibility/2006">
          <mc:Choice Requires="x14">
            <control shapeId="144394" r:id="rId13" name="Check Box 10">
              <controlPr defaultSize="0" autoFill="0" autoLine="0" autoPict="0">
                <anchor moveWithCells="1">
                  <from>
                    <xdr:col>10</xdr:col>
                    <xdr:colOff>19050</xdr:colOff>
                    <xdr:row>22</xdr:row>
                    <xdr:rowOff>9525</xdr:rowOff>
                  </from>
                  <to>
                    <xdr:col>11</xdr:col>
                    <xdr:colOff>123825</xdr:colOff>
                    <xdr:row>23</xdr:row>
                    <xdr:rowOff>9525</xdr:rowOff>
                  </to>
                </anchor>
              </controlPr>
            </control>
          </mc:Choice>
        </mc:AlternateContent>
        <mc:AlternateContent xmlns:mc="http://schemas.openxmlformats.org/markup-compatibility/2006">
          <mc:Choice Requires="x14">
            <control shapeId="144395" r:id="rId14" name="Check Box 11">
              <controlPr defaultSize="0" autoFill="0" autoLine="0" autoPict="0">
                <anchor moveWithCells="1">
                  <from>
                    <xdr:col>10</xdr:col>
                    <xdr:colOff>19050</xdr:colOff>
                    <xdr:row>23</xdr:row>
                    <xdr:rowOff>9525</xdr:rowOff>
                  </from>
                  <to>
                    <xdr:col>11</xdr:col>
                    <xdr:colOff>123825</xdr:colOff>
                    <xdr:row>24</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DU61"/>
  <sheetViews>
    <sheetView showGridLines="0" zoomScale="80" zoomScaleNormal="80" workbookViewId="0">
      <selection activeCell="AA4" sqref="AA4"/>
    </sheetView>
  </sheetViews>
  <sheetFormatPr baseColWidth="10" defaultColWidth="1.7109375" defaultRowHeight="15"/>
  <cols>
    <col min="3" max="3" width="2.140625" customWidth="1"/>
    <col min="65" max="65" width="1.7109375" customWidth="1"/>
    <col min="114" max="114" width="1.7109375" customWidth="1"/>
    <col min="125" max="125" width="8.7109375" customWidth="1"/>
    <col min="321" max="321" width="1.7109375" customWidth="1"/>
    <col min="370" max="370" width="1.7109375" customWidth="1"/>
    <col min="381" max="381" width="8.7109375" customWidth="1"/>
    <col min="577" max="577" width="1.7109375" customWidth="1"/>
    <col min="626" max="626" width="1.7109375" customWidth="1"/>
    <col min="637" max="637" width="8.7109375" customWidth="1"/>
    <col min="833" max="833" width="1.7109375" customWidth="1"/>
    <col min="882" max="882" width="1.7109375" customWidth="1"/>
    <col min="893" max="893" width="8.7109375" customWidth="1"/>
    <col min="1089" max="1089" width="1.7109375" customWidth="1"/>
    <col min="1138" max="1138" width="1.7109375" customWidth="1"/>
    <col min="1149" max="1149" width="8.7109375" customWidth="1"/>
    <col min="1345" max="1345" width="1.7109375" customWidth="1"/>
    <col min="1394" max="1394" width="1.7109375" customWidth="1"/>
    <col min="1405" max="1405" width="8.7109375" customWidth="1"/>
    <col min="1601" max="1601" width="1.7109375" customWidth="1"/>
    <col min="1650" max="1650" width="1.7109375" customWidth="1"/>
    <col min="1661" max="1661" width="8.7109375" customWidth="1"/>
    <col min="1857" max="1857" width="1.7109375" customWidth="1"/>
    <col min="1906" max="1906" width="1.7109375" customWidth="1"/>
    <col min="1917" max="1917" width="8.7109375" customWidth="1"/>
    <col min="2113" max="2113" width="1.7109375" customWidth="1"/>
    <col min="2162" max="2162" width="1.7109375" customWidth="1"/>
    <col min="2173" max="2173" width="8.7109375" customWidth="1"/>
    <col min="2369" max="2369" width="1.7109375" customWidth="1"/>
    <col min="2418" max="2418" width="1.7109375" customWidth="1"/>
    <col min="2429" max="2429" width="8.7109375" customWidth="1"/>
    <col min="2625" max="2625" width="1.7109375" customWidth="1"/>
    <col min="2674" max="2674" width="1.7109375" customWidth="1"/>
    <col min="2685" max="2685" width="8.7109375" customWidth="1"/>
    <col min="2881" max="2881" width="1.7109375" customWidth="1"/>
    <col min="2930" max="2930" width="1.7109375" customWidth="1"/>
    <col min="2941" max="2941" width="8.7109375" customWidth="1"/>
    <col min="3137" max="3137" width="1.7109375" customWidth="1"/>
    <col min="3186" max="3186" width="1.7109375" customWidth="1"/>
    <col min="3197" max="3197" width="8.7109375" customWidth="1"/>
    <col min="3393" max="3393" width="1.7109375" customWidth="1"/>
    <col min="3442" max="3442" width="1.7109375" customWidth="1"/>
    <col min="3453" max="3453" width="8.7109375" customWidth="1"/>
    <col min="3649" max="3649" width="1.7109375" customWidth="1"/>
    <col min="3698" max="3698" width="1.7109375" customWidth="1"/>
    <col min="3709" max="3709" width="8.7109375" customWidth="1"/>
    <col min="3905" max="3905" width="1.7109375" customWidth="1"/>
    <col min="3954" max="3954" width="1.7109375" customWidth="1"/>
    <col min="3965" max="3965" width="8.7109375" customWidth="1"/>
    <col min="4161" max="4161" width="1.7109375" customWidth="1"/>
    <col min="4210" max="4210" width="1.7109375" customWidth="1"/>
    <col min="4221" max="4221" width="8.7109375" customWidth="1"/>
    <col min="4417" max="4417" width="1.7109375" customWidth="1"/>
    <col min="4466" max="4466" width="1.7109375" customWidth="1"/>
    <col min="4477" max="4477" width="8.7109375" customWidth="1"/>
    <col min="4673" max="4673" width="1.7109375" customWidth="1"/>
    <col min="4722" max="4722" width="1.7109375" customWidth="1"/>
    <col min="4733" max="4733" width="8.7109375" customWidth="1"/>
    <col min="4929" max="4929" width="1.7109375" customWidth="1"/>
    <col min="4978" max="4978" width="1.7109375" customWidth="1"/>
    <col min="4989" max="4989" width="8.7109375" customWidth="1"/>
    <col min="5185" max="5185" width="1.7109375" customWidth="1"/>
    <col min="5234" max="5234" width="1.7109375" customWidth="1"/>
    <col min="5245" max="5245" width="8.7109375" customWidth="1"/>
    <col min="5441" max="5441" width="1.7109375" customWidth="1"/>
    <col min="5490" max="5490" width="1.7109375" customWidth="1"/>
    <col min="5501" max="5501" width="8.7109375" customWidth="1"/>
    <col min="5697" max="5697" width="1.7109375" customWidth="1"/>
    <col min="5746" max="5746" width="1.7109375" customWidth="1"/>
    <col min="5757" max="5757" width="8.7109375" customWidth="1"/>
    <col min="5953" max="5953" width="1.7109375" customWidth="1"/>
    <col min="6002" max="6002" width="1.7109375" customWidth="1"/>
    <col min="6013" max="6013" width="8.7109375" customWidth="1"/>
    <col min="6209" max="6209" width="1.7109375" customWidth="1"/>
    <col min="6258" max="6258" width="1.7109375" customWidth="1"/>
    <col min="6269" max="6269" width="8.7109375" customWidth="1"/>
    <col min="6465" max="6465" width="1.7109375" customWidth="1"/>
    <col min="6514" max="6514" width="1.7109375" customWidth="1"/>
    <col min="6525" max="6525" width="8.7109375" customWidth="1"/>
    <col min="6721" max="6721" width="1.7109375" customWidth="1"/>
    <col min="6770" max="6770" width="1.7109375" customWidth="1"/>
    <col min="6781" max="6781" width="8.7109375" customWidth="1"/>
    <col min="6977" max="6977" width="1.7109375" customWidth="1"/>
    <col min="7026" max="7026" width="1.7109375" customWidth="1"/>
    <col min="7037" max="7037" width="8.7109375" customWidth="1"/>
    <col min="7233" max="7233" width="1.7109375" customWidth="1"/>
    <col min="7282" max="7282" width="1.7109375" customWidth="1"/>
    <col min="7293" max="7293" width="8.7109375" customWidth="1"/>
    <col min="7489" max="7489" width="1.7109375" customWidth="1"/>
    <col min="7538" max="7538" width="1.7109375" customWidth="1"/>
    <col min="7549" max="7549" width="8.7109375" customWidth="1"/>
    <col min="7745" max="7745" width="1.7109375" customWidth="1"/>
    <col min="7794" max="7794" width="1.7109375" customWidth="1"/>
    <col min="7805" max="7805" width="8.7109375" customWidth="1"/>
    <col min="8001" max="8001" width="1.7109375" customWidth="1"/>
    <col min="8050" max="8050" width="1.7109375" customWidth="1"/>
    <col min="8061" max="8061" width="8.7109375" customWidth="1"/>
    <col min="8257" max="8257" width="1.7109375" customWidth="1"/>
    <col min="8306" max="8306" width="1.7109375" customWidth="1"/>
    <col min="8317" max="8317" width="8.7109375" customWidth="1"/>
    <col min="8513" max="8513" width="1.7109375" customWidth="1"/>
    <col min="8562" max="8562" width="1.7109375" customWidth="1"/>
    <col min="8573" max="8573" width="8.7109375" customWidth="1"/>
    <col min="8769" max="8769" width="1.7109375" customWidth="1"/>
    <col min="8818" max="8818" width="1.7109375" customWidth="1"/>
    <col min="8829" max="8829" width="8.7109375" customWidth="1"/>
    <col min="9025" max="9025" width="1.7109375" customWidth="1"/>
    <col min="9074" max="9074" width="1.7109375" customWidth="1"/>
    <col min="9085" max="9085" width="8.7109375" customWidth="1"/>
    <col min="9281" max="9281" width="1.7109375" customWidth="1"/>
    <col min="9330" max="9330" width="1.7109375" customWidth="1"/>
    <col min="9341" max="9341" width="8.7109375" customWidth="1"/>
    <col min="9537" max="9537" width="1.7109375" customWidth="1"/>
    <col min="9586" max="9586" width="1.7109375" customWidth="1"/>
    <col min="9597" max="9597" width="8.7109375" customWidth="1"/>
    <col min="9793" max="9793" width="1.7109375" customWidth="1"/>
    <col min="9842" max="9842" width="1.7109375" customWidth="1"/>
    <col min="9853" max="9853" width="8.7109375" customWidth="1"/>
    <col min="10049" max="10049" width="1.7109375" customWidth="1"/>
    <col min="10098" max="10098" width="1.7109375" customWidth="1"/>
    <col min="10109" max="10109" width="8.7109375" customWidth="1"/>
    <col min="10305" max="10305" width="1.7109375" customWidth="1"/>
    <col min="10354" max="10354" width="1.7109375" customWidth="1"/>
    <col min="10365" max="10365" width="8.7109375" customWidth="1"/>
    <col min="10561" max="10561" width="1.7109375" customWidth="1"/>
    <col min="10610" max="10610" width="1.7109375" customWidth="1"/>
    <col min="10621" max="10621" width="8.7109375" customWidth="1"/>
    <col min="10817" max="10817" width="1.7109375" customWidth="1"/>
    <col min="10866" max="10866" width="1.7109375" customWidth="1"/>
    <col min="10877" max="10877" width="8.7109375" customWidth="1"/>
    <col min="11073" max="11073" width="1.7109375" customWidth="1"/>
    <col min="11122" max="11122" width="1.7109375" customWidth="1"/>
    <col min="11133" max="11133" width="8.7109375" customWidth="1"/>
    <col min="11329" max="11329" width="1.7109375" customWidth="1"/>
    <col min="11378" max="11378" width="1.7109375" customWidth="1"/>
    <col min="11389" max="11389" width="8.7109375" customWidth="1"/>
    <col min="11585" max="11585" width="1.7109375" customWidth="1"/>
    <col min="11634" max="11634" width="1.7109375" customWidth="1"/>
    <col min="11645" max="11645" width="8.7109375" customWidth="1"/>
    <col min="11841" max="11841" width="1.7109375" customWidth="1"/>
    <col min="11890" max="11890" width="1.7109375" customWidth="1"/>
    <col min="11901" max="11901" width="8.7109375" customWidth="1"/>
    <col min="12097" max="12097" width="1.7109375" customWidth="1"/>
    <col min="12146" max="12146" width="1.7109375" customWidth="1"/>
    <col min="12157" max="12157" width="8.7109375" customWidth="1"/>
    <col min="12353" max="12353" width="1.7109375" customWidth="1"/>
    <col min="12402" max="12402" width="1.7109375" customWidth="1"/>
    <col min="12413" max="12413" width="8.7109375" customWidth="1"/>
    <col min="12609" max="12609" width="1.7109375" customWidth="1"/>
    <col min="12658" max="12658" width="1.7109375" customWidth="1"/>
    <col min="12669" max="12669" width="8.7109375" customWidth="1"/>
    <col min="12865" max="12865" width="1.7109375" customWidth="1"/>
    <col min="12914" max="12914" width="1.7109375" customWidth="1"/>
    <col min="12925" max="12925" width="8.7109375" customWidth="1"/>
    <col min="13121" max="13121" width="1.7109375" customWidth="1"/>
    <col min="13170" max="13170" width="1.7109375" customWidth="1"/>
    <col min="13181" max="13181" width="8.7109375" customWidth="1"/>
    <col min="13377" max="13377" width="1.7109375" customWidth="1"/>
    <col min="13426" max="13426" width="1.7109375" customWidth="1"/>
    <col min="13437" max="13437" width="8.7109375" customWidth="1"/>
    <col min="13633" max="13633" width="1.7109375" customWidth="1"/>
    <col min="13682" max="13682" width="1.7109375" customWidth="1"/>
    <col min="13693" max="13693" width="8.7109375" customWidth="1"/>
    <col min="13889" max="13889" width="1.7109375" customWidth="1"/>
    <col min="13938" max="13938" width="1.7109375" customWidth="1"/>
    <col min="13949" max="13949" width="8.7109375" customWidth="1"/>
    <col min="14145" max="14145" width="1.7109375" customWidth="1"/>
    <col min="14194" max="14194" width="1.7109375" customWidth="1"/>
    <col min="14205" max="14205" width="8.7109375" customWidth="1"/>
    <col min="14401" max="14401" width="1.7109375" customWidth="1"/>
    <col min="14450" max="14450" width="1.7109375" customWidth="1"/>
    <col min="14461" max="14461" width="8.7109375" customWidth="1"/>
    <col min="14657" max="14657" width="1.7109375" customWidth="1"/>
    <col min="14706" max="14706" width="1.7109375" customWidth="1"/>
    <col min="14717" max="14717" width="8.7109375" customWidth="1"/>
    <col min="14913" max="14913" width="1.7109375" customWidth="1"/>
    <col min="14962" max="14962" width="1.7109375" customWidth="1"/>
    <col min="14973" max="14973" width="8.7109375" customWidth="1"/>
    <col min="15169" max="15169" width="1.7109375" customWidth="1"/>
    <col min="15218" max="15218" width="1.7109375" customWidth="1"/>
    <col min="15229" max="15229" width="8.7109375" customWidth="1"/>
    <col min="15425" max="15425" width="1.7109375" customWidth="1"/>
    <col min="15474" max="15474" width="1.7109375" customWidth="1"/>
    <col min="15485" max="15485" width="8.7109375" customWidth="1"/>
    <col min="15681" max="15681" width="1.7109375" customWidth="1"/>
    <col min="15730" max="15730" width="1.7109375" customWidth="1"/>
    <col min="15741" max="15741" width="8.7109375" customWidth="1"/>
    <col min="15937" max="15937" width="1.7109375" customWidth="1"/>
    <col min="15986" max="15986" width="1.7109375" customWidth="1"/>
    <col min="15997" max="15997" width="8.7109375" customWidth="1"/>
    <col min="16193" max="16193" width="1.7109375" customWidth="1"/>
    <col min="16242" max="16242" width="1.7109375" customWidth="1"/>
    <col min="16253" max="16253" width="8.7109375" customWidth="1"/>
  </cols>
  <sheetData>
    <row r="1" spans="1:125" ht="15.75" thickBot="1"/>
    <row r="2" spans="1:125">
      <c r="A2" s="1470"/>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321"/>
      <c r="BD2" s="322"/>
      <c r="BE2" s="322"/>
      <c r="BF2" s="322"/>
      <c r="BG2" s="322"/>
      <c r="BH2" s="322"/>
      <c r="BI2" s="322"/>
      <c r="BJ2" s="322"/>
      <c r="BK2" s="322"/>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2"/>
      <c r="CU2" s="322"/>
      <c r="CV2" s="322"/>
      <c r="CW2" s="322"/>
      <c r="CX2" s="322"/>
      <c r="CY2" s="322"/>
      <c r="CZ2" s="322"/>
      <c r="DA2" s="322"/>
      <c r="DB2" s="322"/>
      <c r="DC2" s="322"/>
      <c r="DD2" s="322"/>
      <c r="DE2" s="322"/>
      <c r="DF2" s="322"/>
      <c r="DG2" s="322"/>
      <c r="DH2" s="322"/>
      <c r="DI2" s="322"/>
      <c r="DJ2" s="322"/>
      <c r="DK2" s="322"/>
      <c r="DL2" s="322"/>
      <c r="DM2" s="322"/>
      <c r="DN2" s="322"/>
      <c r="DO2" s="322"/>
      <c r="DP2" s="322"/>
      <c r="DQ2" s="323"/>
    </row>
    <row r="3" spans="1:125" ht="20.25">
      <c r="A3" s="351"/>
      <c r="B3" s="325"/>
      <c r="C3" s="325"/>
      <c r="D3" s="325"/>
      <c r="E3" s="325"/>
      <c r="F3" s="325"/>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51"/>
      <c r="B4" s="325"/>
      <c r="C4" s="325"/>
      <c r="D4" s="325"/>
      <c r="E4" s="325"/>
      <c r="F4" s="325"/>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7"/>
      <c r="AX4" s="327"/>
      <c r="AY4" s="327"/>
      <c r="AZ4" s="327"/>
      <c r="BA4" s="327"/>
      <c r="BB4" s="327"/>
      <c r="BC4" s="326"/>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9"/>
    </row>
    <row r="5" spans="1:125">
      <c r="A5" s="351"/>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7"/>
      <c r="AX5" s="327"/>
      <c r="AY5" s="327"/>
      <c r="AZ5" s="327"/>
      <c r="BA5" s="327"/>
      <c r="BB5" s="327"/>
      <c r="BC5" s="326"/>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8"/>
      <c r="CD5" s="328"/>
      <c r="CE5" s="328"/>
      <c r="CF5" s="328"/>
      <c r="CG5" s="328"/>
      <c r="CH5" s="328"/>
      <c r="CI5" s="328"/>
      <c r="CJ5" s="328"/>
      <c r="CK5" s="328"/>
      <c r="CL5" s="328"/>
      <c r="CM5" s="328"/>
      <c r="CN5" s="328"/>
      <c r="CO5" s="328" t="s">
        <v>256</v>
      </c>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9"/>
    </row>
    <row r="6" spans="1:125" ht="20.25">
      <c r="A6" s="351"/>
      <c r="B6" s="2557" t="s">
        <v>257</v>
      </c>
      <c r="C6" s="2557"/>
      <c r="D6" s="2557"/>
      <c r="E6" s="2557"/>
      <c r="F6" s="2557"/>
      <c r="G6" s="2557"/>
      <c r="H6" s="2557"/>
      <c r="I6" s="2557"/>
      <c r="J6" s="2557"/>
      <c r="K6" s="2557"/>
      <c r="L6" s="2557"/>
      <c r="M6" s="2557"/>
      <c r="N6" s="2557"/>
      <c r="O6" s="2557"/>
      <c r="P6" s="2557"/>
      <c r="Q6" s="2557"/>
      <c r="R6" s="2557"/>
      <c r="S6" s="2557"/>
      <c r="T6" s="2557"/>
      <c r="U6" s="2557"/>
      <c r="V6" s="2557"/>
      <c r="W6" s="2557"/>
      <c r="X6" s="2557"/>
      <c r="Y6" s="2557"/>
      <c r="Z6" s="2557"/>
      <c r="AA6" s="2557"/>
      <c r="AB6" s="2557"/>
      <c r="AC6" s="2557"/>
      <c r="AD6" s="2557"/>
      <c r="AE6" s="2557"/>
      <c r="AF6" s="2557"/>
      <c r="AG6" s="2557"/>
      <c r="AH6" s="2557"/>
      <c r="AI6" s="2557"/>
      <c r="AJ6" s="2557"/>
      <c r="AK6" s="2557"/>
      <c r="AL6" s="2557"/>
      <c r="AM6" s="2557"/>
      <c r="AN6" s="2557"/>
      <c r="AO6" s="2557"/>
      <c r="AP6" s="2557"/>
      <c r="AQ6" s="2557"/>
      <c r="AR6" s="2557"/>
      <c r="AS6" s="2557"/>
      <c r="AT6" s="2557"/>
      <c r="AU6" s="2557"/>
      <c r="AV6" s="2557"/>
      <c r="AW6" s="2557"/>
      <c r="AX6" s="2557"/>
      <c r="AY6" s="2557"/>
      <c r="AZ6" s="2557"/>
      <c r="BA6" s="2557"/>
      <c r="BB6" s="2557"/>
      <c r="BC6" s="2557"/>
      <c r="BD6" s="2557"/>
      <c r="BE6" s="2557"/>
      <c r="BF6" s="2557"/>
      <c r="BG6" s="2557"/>
      <c r="BH6" s="2557"/>
      <c r="BI6" s="2557"/>
      <c r="BJ6" s="2557"/>
      <c r="BK6" s="2557"/>
      <c r="BL6" s="2557"/>
      <c r="BM6" s="2557"/>
      <c r="BN6" s="2557"/>
      <c r="BO6" s="2557"/>
      <c r="BP6" s="2557"/>
      <c r="BQ6" s="2557"/>
      <c r="BR6" s="2557"/>
      <c r="BS6" s="2557"/>
      <c r="BT6" s="2557"/>
      <c r="BU6" s="2557"/>
      <c r="BV6" s="2557"/>
      <c r="BW6" s="2557"/>
      <c r="BX6" s="2557"/>
      <c r="BY6" s="2557"/>
      <c r="BZ6" s="2557"/>
      <c r="CA6" s="2557"/>
      <c r="CB6" s="2557"/>
      <c r="CC6" s="2557"/>
      <c r="CD6" s="2557"/>
      <c r="CE6" s="2557"/>
      <c r="CF6" s="2557"/>
      <c r="CG6" s="2557"/>
      <c r="CH6" s="2557"/>
      <c r="CI6" s="2557"/>
      <c r="CJ6" s="2557"/>
      <c r="CK6" s="2557"/>
      <c r="CL6" s="2557"/>
      <c r="CM6" s="2557"/>
      <c r="CN6" s="2557"/>
      <c r="CO6" s="2557"/>
      <c r="CP6" s="2557"/>
      <c r="CQ6" s="2557"/>
      <c r="CR6" s="2557"/>
      <c r="CS6" s="2557"/>
      <c r="CT6" s="2557"/>
      <c r="CU6" s="2557"/>
      <c r="CV6" s="2557"/>
      <c r="CW6" s="2557"/>
      <c r="CX6" s="2557"/>
      <c r="CY6" s="2557"/>
      <c r="CZ6" s="2557"/>
      <c r="DA6" s="2557"/>
      <c r="DB6" s="2557"/>
      <c r="DC6" s="2557"/>
      <c r="DD6" s="2557"/>
      <c r="DE6" s="2557"/>
      <c r="DF6" s="2557"/>
      <c r="DG6" s="2557"/>
      <c r="DH6" s="2557"/>
      <c r="DI6" s="2557"/>
      <c r="DJ6" s="2557"/>
      <c r="DK6" s="2557"/>
      <c r="DL6" s="2557"/>
      <c r="DM6" s="2557"/>
      <c r="DN6" s="2557"/>
      <c r="DO6" s="2557"/>
      <c r="DP6" s="2557"/>
      <c r="DQ6" s="329"/>
    </row>
    <row r="7" spans="1:125">
      <c r="A7" s="351"/>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29"/>
      <c r="DU7" s="12" t="s">
        <v>90</v>
      </c>
    </row>
    <row r="8" spans="1:125">
      <c r="A8" s="351"/>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9"/>
    </row>
    <row r="9" spans="1:125">
      <c r="A9" s="351"/>
      <c r="B9" s="331"/>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3"/>
      <c r="AS9" s="333"/>
      <c r="AT9" s="332"/>
      <c r="AU9" s="332"/>
      <c r="AV9" s="333"/>
      <c r="AW9" s="332"/>
      <c r="AX9" s="333"/>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4"/>
      <c r="DQ9" s="329"/>
    </row>
    <row r="10" spans="1:125">
      <c r="A10" s="351"/>
      <c r="B10" s="2552" t="s">
        <v>92</v>
      </c>
      <c r="C10" s="2553"/>
      <c r="D10" s="2553"/>
      <c r="E10" s="2553"/>
      <c r="F10" s="2553"/>
      <c r="G10" s="2553"/>
      <c r="H10" s="2553"/>
      <c r="I10" s="2553"/>
      <c r="J10" s="2553"/>
      <c r="K10" s="2554"/>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335"/>
      <c r="AY10" s="335"/>
      <c r="AZ10" s="335"/>
      <c r="BA10" s="335"/>
      <c r="BB10" s="2555" t="s">
        <v>93</v>
      </c>
      <c r="BC10" s="2555"/>
      <c r="BD10" s="2555"/>
      <c r="BE10" s="2555"/>
      <c r="BF10" s="2555"/>
      <c r="BG10" s="2555"/>
      <c r="BH10" s="2554"/>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336"/>
      <c r="CW10" s="336"/>
      <c r="CX10" s="328" t="s">
        <v>94</v>
      </c>
      <c r="CY10" s="336"/>
      <c r="CZ10" s="1434"/>
      <c r="DA10" s="328"/>
      <c r="DB10" s="328"/>
      <c r="DC10" s="328"/>
      <c r="DD10" s="328"/>
      <c r="DE10" s="328"/>
      <c r="DF10" s="328"/>
      <c r="DG10" s="328" t="s">
        <v>96</v>
      </c>
      <c r="DH10" s="1434"/>
      <c r="DI10" s="337"/>
      <c r="DJ10" s="338"/>
      <c r="DK10" s="328"/>
      <c r="DL10" s="328" t="s">
        <v>95</v>
      </c>
      <c r="DM10" s="1434"/>
      <c r="DN10" s="328"/>
      <c r="DO10" s="338"/>
      <c r="DP10" s="339"/>
      <c r="DQ10" s="329"/>
    </row>
    <row r="11" spans="1:125">
      <c r="A11" s="351"/>
      <c r="B11" s="2552" t="s">
        <v>97</v>
      </c>
      <c r="C11" s="2553"/>
      <c r="D11" s="2553"/>
      <c r="E11" s="2553"/>
      <c r="F11" s="2553"/>
      <c r="G11" s="2553"/>
      <c r="H11" s="2553"/>
      <c r="I11" s="2553"/>
      <c r="J11" s="2553"/>
      <c r="K11" s="2554"/>
      <c r="L11" s="2554"/>
      <c r="M11" s="2554"/>
      <c r="N11" s="2554"/>
      <c r="O11" s="2554"/>
      <c r="P11" s="2554"/>
      <c r="Q11" s="2554"/>
      <c r="R11" s="2554"/>
      <c r="S11" s="2554"/>
      <c r="T11" s="2554"/>
      <c r="U11" s="2554"/>
      <c r="V11" s="2554"/>
      <c r="W11" s="2554"/>
      <c r="X11" s="2554"/>
      <c r="Y11" s="2554"/>
      <c r="Z11" s="2554"/>
      <c r="AA11" s="2554"/>
      <c r="AB11" s="2554"/>
      <c r="AC11" s="2554"/>
      <c r="AD11" s="2554"/>
      <c r="AE11" s="2554"/>
      <c r="AF11" s="2554"/>
      <c r="AG11" s="2554"/>
      <c r="AH11" s="2554"/>
      <c r="AI11" s="2554"/>
      <c r="AJ11" s="2554"/>
      <c r="AK11" s="2554"/>
      <c r="AL11" s="2554"/>
      <c r="AM11" s="2554"/>
      <c r="AN11" s="2554"/>
      <c r="AO11" s="2554"/>
      <c r="AP11" s="2554"/>
      <c r="AQ11" s="2554"/>
      <c r="AR11" s="2554"/>
      <c r="AS11" s="2554"/>
      <c r="AT11" s="2554"/>
      <c r="AU11" s="2554"/>
      <c r="AV11" s="2554"/>
      <c r="AW11" s="2554"/>
      <c r="AX11" s="335"/>
      <c r="AY11" s="335"/>
      <c r="AZ11" s="335"/>
      <c r="BA11" s="335"/>
      <c r="BB11" s="2555" t="s">
        <v>98</v>
      </c>
      <c r="BC11" s="2555"/>
      <c r="BD11" s="2555"/>
      <c r="BE11" s="2555"/>
      <c r="BF11" s="2555"/>
      <c r="BG11" s="2555"/>
      <c r="BH11" s="2554"/>
      <c r="BI11" s="2554"/>
      <c r="BJ11" s="2554"/>
      <c r="BK11" s="2554"/>
      <c r="BL11" s="2554"/>
      <c r="BM11" s="2554"/>
      <c r="BN11" s="2554"/>
      <c r="BO11" s="2554"/>
      <c r="BP11" s="2554"/>
      <c r="BQ11" s="2554"/>
      <c r="BR11" s="2554"/>
      <c r="BS11" s="2554"/>
      <c r="BT11" s="2554"/>
      <c r="BU11" s="2554"/>
      <c r="BV11" s="2554"/>
      <c r="BW11" s="2554"/>
      <c r="BX11" s="2554"/>
      <c r="BY11" s="2554"/>
      <c r="BZ11" s="2554"/>
      <c r="CA11" s="2554"/>
      <c r="CB11" s="2554"/>
      <c r="CC11" s="2554"/>
      <c r="CD11" s="2554"/>
      <c r="CE11" s="2554"/>
      <c r="CF11" s="2554"/>
      <c r="CG11" s="2554"/>
      <c r="CH11" s="2554"/>
      <c r="CI11" s="2554"/>
      <c r="CJ11" s="2554"/>
      <c r="CK11" s="2554"/>
      <c r="CL11" s="2554"/>
      <c r="CM11" s="2554"/>
      <c r="CN11" s="2554"/>
      <c r="CO11" s="2554"/>
      <c r="CP11" s="2554"/>
      <c r="CQ11" s="2554"/>
      <c r="CR11" s="2554"/>
      <c r="CS11" s="2554"/>
      <c r="CT11" s="2554"/>
      <c r="CU11" s="2554"/>
      <c r="CV11" s="336"/>
      <c r="CW11" s="336"/>
      <c r="CX11" s="336"/>
      <c r="CY11" s="336"/>
      <c r="CZ11" s="328"/>
      <c r="DA11" s="328"/>
      <c r="DB11" s="328"/>
      <c r="DC11" s="328"/>
      <c r="DD11" s="328"/>
      <c r="DE11" s="328"/>
      <c r="DF11" s="328"/>
      <c r="DG11" s="328"/>
      <c r="DH11" s="328"/>
      <c r="DI11" s="328"/>
      <c r="DJ11" s="328"/>
      <c r="DK11" s="328"/>
      <c r="DL11" s="328"/>
      <c r="DM11" s="328"/>
      <c r="DN11" s="328"/>
      <c r="DO11" s="328"/>
      <c r="DP11" s="339"/>
      <c r="DQ11" s="329"/>
    </row>
    <row r="12" spans="1:125">
      <c r="A12" s="351"/>
      <c r="B12" s="340"/>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35"/>
      <c r="AS12" s="335"/>
      <c r="AT12" s="1421"/>
      <c r="AU12" s="1421"/>
      <c r="AV12" s="326"/>
      <c r="AW12" s="337"/>
      <c r="AX12" s="342"/>
      <c r="AY12" s="337"/>
      <c r="AZ12" s="326"/>
      <c r="BA12" s="326"/>
      <c r="BB12" s="326"/>
      <c r="BC12" s="326"/>
      <c r="BD12" s="328"/>
      <c r="BE12" s="328"/>
      <c r="BF12" s="328"/>
      <c r="BG12" s="336"/>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8"/>
      <c r="CD12" s="328"/>
      <c r="CE12" s="328"/>
      <c r="CF12" s="328"/>
      <c r="CG12" s="328"/>
      <c r="CH12" s="328"/>
      <c r="CI12" s="328"/>
      <c r="CJ12" s="328"/>
      <c r="CK12" s="328"/>
      <c r="CL12" s="328"/>
      <c r="CM12" s="328"/>
      <c r="CN12" s="328"/>
      <c r="CO12" s="336"/>
      <c r="CP12" s="336"/>
      <c r="CQ12" s="336"/>
      <c r="CR12" s="336"/>
      <c r="CS12" s="336"/>
      <c r="CT12" s="336"/>
      <c r="CU12" s="336"/>
      <c r="CV12" s="336"/>
      <c r="CW12" s="336"/>
      <c r="CX12" s="336"/>
      <c r="CY12" s="336"/>
      <c r="CZ12" s="328"/>
      <c r="DA12" s="328"/>
      <c r="DB12" s="328"/>
      <c r="DC12" s="328"/>
      <c r="DD12" s="328"/>
      <c r="DE12" s="328"/>
      <c r="DF12" s="328"/>
      <c r="DG12" s="328"/>
      <c r="DH12" s="328"/>
      <c r="DI12" s="328"/>
      <c r="DJ12" s="328"/>
      <c r="DK12" s="328"/>
      <c r="DL12" s="328"/>
      <c r="DM12" s="328"/>
      <c r="DN12" s="328"/>
      <c r="DO12" s="328"/>
      <c r="DP12" s="339"/>
      <c r="DQ12" s="329"/>
    </row>
    <row r="13" spans="1:125">
      <c r="A13" s="351"/>
      <c r="B13" s="343"/>
      <c r="C13" s="344"/>
      <c r="D13" s="344"/>
      <c r="E13" s="344"/>
      <c r="F13" s="344"/>
      <c r="G13" s="326"/>
      <c r="H13" s="344"/>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44"/>
      <c r="AU13" s="326"/>
      <c r="AV13" s="326"/>
      <c r="AW13" s="344"/>
      <c r="AX13" s="344"/>
      <c r="AY13" s="326"/>
      <c r="AZ13" s="326"/>
      <c r="BA13" s="326"/>
      <c r="BB13" s="326"/>
      <c r="BC13" s="326"/>
      <c r="BD13" s="328"/>
      <c r="BE13" s="328"/>
      <c r="BF13" s="336"/>
      <c r="BG13" s="336"/>
      <c r="BH13" s="336"/>
      <c r="BI13" s="336"/>
      <c r="BJ13" s="336"/>
      <c r="BK13" s="336"/>
      <c r="BL13" s="336"/>
      <c r="BM13" s="345"/>
      <c r="BN13" s="345"/>
      <c r="BO13" s="345"/>
      <c r="BP13" s="345"/>
      <c r="BQ13" s="345"/>
      <c r="BR13" s="345"/>
      <c r="BS13" s="345"/>
      <c r="BT13" s="345"/>
      <c r="BU13" s="345"/>
      <c r="BV13" s="345"/>
      <c r="BW13" s="345"/>
      <c r="BX13" s="345"/>
      <c r="BY13" s="345"/>
      <c r="BZ13" s="345"/>
      <c r="CA13" s="345"/>
      <c r="CB13" s="345"/>
      <c r="CC13" s="345"/>
      <c r="CD13" s="336"/>
      <c r="CE13" s="328"/>
      <c r="CF13" s="328"/>
      <c r="CG13" s="328"/>
      <c r="CH13" s="328"/>
      <c r="CI13" s="328"/>
      <c r="CJ13" s="328"/>
      <c r="CK13" s="328"/>
      <c r="CL13" s="328"/>
      <c r="CM13" s="328"/>
      <c r="CN13" s="328"/>
      <c r="CO13" s="336"/>
      <c r="CP13" s="336"/>
      <c r="CQ13" s="336"/>
      <c r="CR13" s="336"/>
      <c r="CS13" s="336"/>
      <c r="CT13" s="336"/>
      <c r="CU13" s="336"/>
      <c r="CV13" s="345"/>
      <c r="CW13" s="345"/>
      <c r="CX13" s="345"/>
      <c r="CY13" s="345"/>
      <c r="CZ13" s="345"/>
      <c r="DA13" s="345"/>
      <c r="DB13" s="345"/>
      <c r="DC13" s="345"/>
      <c r="DD13" s="345"/>
      <c r="DE13" s="345"/>
      <c r="DF13" s="345"/>
      <c r="DG13" s="345"/>
      <c r="DH13" s="345"/>
      <c r="DI13" s="345"/>
      <c r="DJ13" s="345"/>
      <c r="DK13" s="345"/>
      <c r="DL13" s="345"/>
      <c r="DM13" s="345"/>
      <c r="DN13" s="345"/>
      <c r="DO13" s="345"/>
      <c r="DP13" s="339"/>
      <c r="DQ13" s="329"/>
    </row>
    <row r="14" spans="1:125">
      <c r="A14" s="351"/>
      <c r="B14" s="2552" t="s">
        <v>99</v>
      </c>
      <c r="C14" s="2553"/>
      <c r="D14" s="2553"/>
      <c r="E14" s="2553"/>
      <c r="F14" s="2553"/>
      <c r="G14" s="2553"/>
      <c r="H14" s="2553"/>
      <c r="I14" s="2553"/>
      <c r="J14" s="2553"/>
      <c r="K14" s="2554"/>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335"/>
      <c r="AY14" s="335"/>
      <c r="AZ14" s="335"/>
      <c r="BA14" s="335"/>
      <c r="BB14" s="2555" t="s">
        <v>100</v>
      </c>
      <c r="BC14" s="2555"/>
      <c r="BD14" s="2555"/>
      <c r="BE14" s="2555"/>
      <c r="BF14" s="2555"/>
      <c r="BG14" s="2555"/>
      <c r="BH14" s="2555"/>
      <c r="BI14" s="1412"/>
      <c r="BJ14" s="2554"/>
      <c r="BK14" s="2554"/>
      <c r="BL14" s="2554"/>
      <c r="BM14" s="2554"/>
      <c r="BN14" s="2554"/>
      <c r="BO14" s="2554"/>
      <c r="BP14" s="2554"/>
      <c r="BQ14" s="2554"/>
      <c r="BR14" s="2554"/>
      <c r="BS14" s="2554"/>
      <c r="BT14" s="2554"/>
      <c r="BU14" s="2554"/>
      <c r="BV14" s="2554"/>
      <c r="BW14" s="2554"/>
      <c r="BX14" s="2554"/>
      <c r="BY14" s="2554"/>
      <c r="BZ14" s="2554"/>
      <c r="CA14" s="2554"/>
      <c r="CB14" s="2554"/>
      <c r="CC14" s="2554"/>
      <c r="CD14" s="2554"/>
      <c r="CE14" s="2554"/>
      <c r="CF14" s="2554"/>
      <c r="CG14" s="2554"/>
      <c r="CH14" s="2554"/>
      <c r="CI14" s="2554"/>
      <c r="CJ14" s="2554"/>
      <c r="CK14" s="2554"/>
      <c r="CL14" s="2554"/>
      <c r="CM14" s="2554"/>
      <c r="CN14" s="2554"/>
      <c r="CO14" s="2554"/>
      <c r="CP14" s="2554"/>
      <c r="CQ14" s="2554"/>
      <c r="CR14" s="2554"/>
      <c r="CS14" s="2554"/>
      <c r="CT14" s="2554"/>
      <c r="CU14" s="2554"/>
      <c r="CV14" s="345"/>
      <c r="CW14" s="345"/>
      <c r="CX14" s="345"/>
      <c r="CY14" s="345"/>
      <c r="CZ14" s="345"/>
      <c r="DA14" s="345"/>
      <c r="DB14" s="345"/>
      <c r="DC14" s="345"/>
      <c r="DD14" s="345"/>
      <c r="DE14" s="345"/>
      <c r="DF14" s="345"/>
      <c r="DG14" s="345"/>
      <c r="DH14" s="345"/>
      <c r="DI14" s="345"/>
      <c r="DJ14" s="345"/>
      <c r="DK14" s="345"/>
      <c r="DL14" s="345"/>
      <c r="DM14" s="345"/>
      <c r="DN14" s="345"/>
      <c r="DO14" s="345"/>
      <c r="DP14" s="339"/>
      <c r="DQ14" s="329"/>
    </row>
    <row r="15" spans="1:125">
      <c r="A15" s="351"/>
      <c r="B15" s="2552" t="s">
        <v>101</v>
      </c>
      <c r="C15" s="2553"/>
      <c r="D15" s="2553"/>
      <c r="E15" s="2553"/>
      <c r="F15" s="2553"/>
      <c r="G15" s="2553"/>
      <c r="H15" s="2553"/>
      <c r="I15" s="2553"/>
      <c r="J15" s="2553"/>
      <c r="K15" s="2554"/>
      <c r="L15" s="2554"/>
      <c r="M15" s="2554"/>
      <c r="N15" s="2554"/>
      <c r="O15" s="2554"/>
      <c r="P15" s="2554"/>
      <c r="Q15" s="2554"/>
      <c r="R15" s="2554"/>
      <c r="S15" s="2554"/>
      <c r="T15" s="2554"/>
      <c r="U15" s="2554"/>
      <c r="V15" s="2554"/>
      <c r="W15" s="2554"/>
      <c r="X15" s="2554"/>
      <c r="Y15" s="2554"/>
      <c r="Z15" s="2554"/>
      <c r="AA15" s="2554"/>
      <c r="AB15" s="2554"/>
      <c r="AC15" s="2554"/>
      <c r="AD15" s="2554"/>
      <c r="AE15" s="2554"/>
      <c r="AF15" s="2554"/>
      <c r="AG15" s="2554"/>
      <c r="AH15" s="2554"/>
      <c r="AI15" s="2554"/>
      <c r="AJ15" s="2554"/>
      <c r="AK15" s="2554"/>
      <c r="AL15" s="2554"/>
      <c r="AM15" s="2554"/>
      <c r="AN15" s="2554"/>
      <c r="AO15" s="2554"/>
      <c r="AP15" s="2554"/>
      <c r="AQ15" s="2554"/>
      <c r="AR15" s="2554"/>
      <c r="AS15" s="2554"/>
      <c r="AT15" s="2554"/>
      <c r="AU15" s="2554"/>
      <c r="AV15" s="2554"/>
      <c r="AW15" s="2554"/>
      <c r="AX15" s="335"/>
      <c r="AY15" s="335"/>
      <c r="AZ15" s="335"/>
      <c r="BA15" s="335"/>
      <c r="BB15" s="2553" t="s">
        <v>102</v>
      </c>
      <c r="BC15" s="2553"/>
      <c r="BD15" s="2553"/>
      <c r="BE15" s="2553"/>
      <c r="BF15" s="2553"/>
      <c r="BG15" s="2553"/>
      <c r="BH15" s="2553"/>
      <c r="BI15" s="2553"/>
      <c r="BJ15" s="2553"/>
      <c r="BK15" s="2553"/>
      <c r="BL15" s="2553"/>
      <c r="BM15" s="2553"/>
      <c r="BN15" s="2556"/>
      <c r="BO15" s="2556"/>
      <c r="BP15" s="2556"/>
      <c r="BQ15" s="2556"/>
      <c r="BR15" s="2556"/>
      <c r="BS15" s="2556"/>
      <c r="BT15" s="2556"/>
      <c r="BU15" s="2556"/>
      <c r="BV15" s="2556"/>
      <c r="BW15" s="2556"/>
      <c r="BX15" s="2556"/>
      <c r="BY15" s="2556"/>
      <c r="BZ15" s="2556"/>
      <c r="CA15" s="2556"/>
      <c r="CB15" s="2556"/>
      <c r="CC15" s="2556"/>
      <c r="CD15" s="2556"/>
      <c r="CE15" s="2556"/>
      <c r="CF15" s="2556"/>
      <c r="CG15" s="2556"/>
      <c r="CH15" s="2556"/>
      <c r="CI15" s="2556"/>
      <c r="CJ15" s="2556"/>
      <c r="CK15" s="2556"/>
      <c r="CL15" s="2556"/>
      <c r="CM15" s="2556"/>
      <c r="CN15" s="2556"/>
      <c r="CO15" s="2556"/>
      <c r="CP15" s="2556"/>
      <c r="CQ15" s="2556"/>
      <c r="CR15" s="2556"/>
      <c r="CS15" s="2556"/>
      <c r="CT15" s="2556"/>
      <c r="CU15" s="2556"/>
      <c r="CV15" s="328"/>
      <c r="CW15" s="328"/>
      <c r="CX15" s="328"/>
      <c r="CY15" s="328"/>
      <c r="CZ15" s="328"/>
      <c r="DA15" s="328"/>
      <c r="DB15" s="328"/>
      <c r="DC15" s="328"/>
      <c r="DD15" s="328"/>
      <c r="DE15" s="328"/>
      <c r="DF15" s="328"/>
      <c r="DG15" s="328"/>
      <c r="DH15" s="328"/>
      <c r="DI15" s="328"/>
      <c r="DJ15" s="328"/>
      <c r="DK15" s="328"/>
      <c r="DL15" s="328"/>
      <c r="DM15" s="328"/>
      <c r="DN15" s="328"/>
      <c r="DO15" s="328"/>
      <c r="DP15" s="339"/>
      <c r="DQ15" s="329"/>
    </row>
    <row r="16" spans="1:125">
      <c r="A16" s="351"/>
      <c r="B16" s="340"/>
      <c r="C16" s="326"/>
      <c r="D16" s="326"/>
      <c r="E16" s="326"/>
      <c r="F16" s="326"/>
      <c r="G16" s="326"/>
      <c r="H16" s="326"/>
      <c r="I16" s="337"/>
      <c r="J16" s="337"/>
      <c r="K16" s="337"/>
      <c r="L16" s="337"/>
      <c r="M16" s="337"/>
      <c r="N16" s="337"/>
      <c r="O16" s="337"/>
      <c r="P16" s="337"/>
      <c r="Q16" s="337"/>
      <c r="R16" s="337"/>
      <c r="S16" s="337"/>
      <c r="T16" s="337"/>
      <c r="U16" s="326"/>
      <c r="V16" s="326"/>
      <c r="W16" s="326"/>
      <c r="X16" s="326"/>
      <c r="Y16" s="326"/>
      <c r="Z16" s="326"/>
      <c r="AA16" s="326"/>
      <c r="AB16" s="326"/>
      <c r="AC16" s="326"/>
      <c r="AD16" s="326"/>
      <c r="AE16" s="326"/>
      <c r="AF16" s="326"/>
      <c r="AG16" s="337"/>
      <c r="AH16" s="337"/>
      <c r="AI16" s="337"/>
      <c r="AJ16" s="337"/>
      <c r="AK16" s="337"/>
      <c r="AL16" s="337"/>
      <c r="AM16" s="337"/>
      <c r="AN16" s="337"/>
      <c r="AO16" s="337"/>
      <c r="AP16" s="337"/>
      <c r="AQ16" s="337"/>
      <c r="AR16" s="326"/>
      <c r="AS16" s="326"/>
      <c r="AT16" s="337"/>
      <c r="AU16" s="326"/>
      <c r="AV16" s="326"/>
      <c r="AW16" s="326"/>
      <c r="AX16" s="337"/>
      <c r="AY16" s="326"/>
      <c r="AZ16" s="342"/>
      <c r="BA16" s="326"/>
      <c r="BB16" s="326"/>
      <c r="BC16" s="326"/>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36"/>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39"/>
      <c r="DQ16" s="329"/>
    </row>
    <row r="17" spans="1:121">
      <c r="A17" s="351"/>
      <c r="B17" s="347"/>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1411"/>
      <c r="AU17" s="348"/>
      <c r="AV17" s="348"/>
      <c r="AW17" s="348"/>
      <c r="AX17" s="1411"/>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c r="DJ17" s="348"/>
      <c r="DK17" s="348"/>
      <c r="DL17" s="348"/>
      <c r="DM17" s="348"/>
      <c r="DN17" s="348"/>
      <c r="DO17" s="348"/>
      <c r="DP17" s="350"/>
      <c r="DQ17" s="329"/>
    </row>
    <row r="18" spans="1:121">
      <c r="A18" s="351"/>
      <c r="B18" s="1434"/>
      <c r="C18" s="1434"/>
      <c r="D18" s="1434"/>
      <c r="E18" s="1434"/>
      <c r="F18" s="1434"/>
      <c r="G18" s="1434"/>
      <c r="H18" s="1434"/>
      <c r="I18" s="1434"/>
      <c r="J18" s="1434"/>
      <c r="K18" s="1434"/>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c r="AK18" s="1434"/>
      <c r="AL18" s="1434"/>
      <c r="AM18" s="1434"/>
      <c r="AN18" s="1434"/>
      <c r="AO18" s="1434"/>
      <c r="AP18" s="1434"/>
      <c r="AQ18" s="1434"/>
      <c r="AR18" s="1434"/>
      <c r="AS18" s="1434"/>
      <c r="AT18" s="1434"/>
      <c r="AU18" s="1434"/>
      <c r="AV18" s="1434"/>
      <c r="AW18" s="1434"/>
      <c r="AX18" s="1434"/>
      <c r="AY18" s="1434"/>
      <c r="AZ18" s="1434"/>
      <c r="BA18" s="1434"/>
      <c r="BB18" s="1434"/>
      <c r="BC18" s="1434"/>
      <c r="BD18" s="1434"/>
      <c r="BE18" s="1434"/>
      <c r="BF18" s="1434"/>
      <c r="BG18" s="1434"/>
      <c r="BH18" s="1434"/>
      <c r="BI18" s="1434"/>
      <c r="BJ18" s="1434"/>
      <c r="BK18" s="1434"/>
      <c r="BL18" s="1434"/>
      <c r="BM18" s="1434"/>
      <c r="BN18" s="1434"/>
      <c r="BO18" s="1434"/>
      <c r="BP18" s="1434"/>
      <c r="BQ18" s="1434"/>
      <c r="BR18" s="1434"/>
      <c r="BS18" s="1434"/>
      <c r="BT18" s="1434"/>
      <c r="BU18" s="1434"/>
      <c r="BV18" s="1434"/>
      <c r="BW18" s="1434"/>
      <c r="BX18" s="1434"/>
      <c r="BY18" s="1434"/>
      <c r="BZ18" s="1434"/>
      <c r="CA18" s="1434"/>
      <c r="CB18" s="1434"/>
      <c r="CC18" s="1434"/>
      <c r="CD18" s="1434"/>
      <c r="CE18" s="1434"/>
      <c r="CF18" s="1434"/>
      <c r="CG18" s="1434"/>
      <c r="CH18" s="1434"/>
      <c r="CI18" s="1434"/>
      <c r="CJ18" s="1434"/>
      <c r="CK18" s="1434"/>
      <c r="CL18" s="1434"/>
      <c r="CM18" s="1434"/>
      <c r="CN18" s="1434"/>
      <c r="CO18" s="1434"/>
      <c r="CP18" s="1434"/>
      <c r="CQ18" s="1434"/>
      <c r="CR18" s="1434"/>
      <c r="CS18" s="1434"/>
      <c r="CT18" s="1434"/>
      <c r="CU18" s="1434"/>
      <c r="CV18" s="1434"/>
      <c r="CW18" s="1434"/>
      <c r="CX18" s="1434"/>
      <c r="CY18" s="1434"/>
      <c r="CZ18" s="1434"/>
      <c r="DA18" s="1434"/>
      <c r="DB18" s="1434"/>
      <c r="DC18" s="1434"/>
      <c r="DD18" s="1434"/>
      <c r="DE18" s="1434"/>
      <c r="DF18" s="1434"/>
      <c r="DG18" s="1434"/>
      <c r="DH18" s="1434"/>
      <c r="DI18" s="1434"/>
      <c r="DJ18" s="1434"/>
      <c r="DK18" s="1434"/>
      <c r="DL18" s="1434"/>
      <c r="DM18" s="1434"/>
      <c r="DN18" s="1434"/>
      <c r="DO18" s="1434"/>
      <c r="DP18" s="1434"/>
      <c r="DQ18" s="329"/>
    </row>
    <row r="19" spans="1:121">
      <c r="A19" s="351"/>
      <c r="B19" s="353"/>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5"/>
      <c r="DQ19" s="329"/>
    </row>
    <row r="20" spans="1:121" ht="15" customHeight="1">
      <c r="A20" s="351"/>
      <c r="B20" s="2550" t="s">
        <v>258</v>
      </c>
      <c r="C20" s="2551"/>
      <c r="D20" s="2551"/>
      <c r="E20" s="2551"/>
      <c r="F20" s="2551"/>
      <c r="G20" s="2551"/>
      <c r="H20" s="2551"/>
      <c r="I20" s="2551"/>
      <c r="J20" s="2551"/>
      <c r="K20" s="2551"/>
      <c r="L20" s="2551"/>
      <c r="M20" s="2551"/>
      <c r="N20" s="2536" t="s">
        <v>259</v>
      </c>
      <c r="O20" s="2536"/>
      <c r="P20" s="2536"/>
      <c r="Q20" s="2536"/>
      <c r="R20" s="2536"/>
      <c r="S20" s="2536"/>
      <c r="T20" s="2536" t="s">
        <v>260</v>
      </c>
      <c r="U20" s="2536"/>
      <c r="V20" s="2536"/>
      <c r="W20" s="2536"/>
      <c r="X20" s="2536"/>
      <c r="Y20" s="2536"/>
      <c r="Z20" s="2536" t="s">
        <v>261</v>
      </c>
      <c r="AA20" s="2536"/>
      <c r="AB20" s="2536"/>
      <c r="AC20" s="2536"/>
      <c r="AD20" s="2536"/>
      <c r="AE20" s="2536"/>
      <c r="AF20" s="2536" t="s">
        <v>259</v>
      </c>
      <c r="AG20" s="2536"/>
      <c r="AH20" s="2536"/>
      <c r="AI20" s="2536"/>
      <c r="AJ20" s="2536"/>
      <c r="AK20" s="2536"/>
      <c r="AL20" s="2536" t="s">
        <v>260</v>
      </c>
      <c r="AM20" s="2536"/>
      <c r="AN20" s="2536"/>
      <c r="AO20" s="2536"/>
      <c r="AP20" s="2536"/>
      <c r="AQ20" s="2536"/>
      <c r="AR20" s="2536" t="s">
        <v>261</v>
      </c>
      <c r="AS20" s="2536"/>
      <c r="AT20" s="2536"/>
      <c r="AU20" s="2536"/>
      <c r="AV20" s="2536"/>
      <c r="AW20" s="2536"/>
      <c r="AX20" s="2536" t="s">
        <v>259</v>
      </c>
      <c r="AY20" s="2536"/>
      <c r="AZ20" s="2536"/>
      <c r="BA20" s="2536"/>
      <c r="BB20" s="2536"/>
      <c r="BC20" s="2536"/>
      <c r="BD20" s="2536" t="s">
        <v>260</v>
      </c>
      <c r="BE20" s="2536"/>
      <c r="BF20" s="2536"/>
      <c r="BG20" s="2536"/>
      <c r="BH20" s="2536"/>
      <c r="BI20" s="2536"/>
      <c r="BJ20" s="2536"/>
      <c r="BK20" s="2536" t="s">
        <v>261</v>
      </c>
      <c r="BL20" s="2536"/>
      <c r="BM20" s="2536"/>
      <c r="BN20" s="2536"/>
      <c r="BO20" s="2536"/>
      <c r="BP20" s="2536"/>
      <c r="BQ20" s="2536" t="s">
        <v>259</v>
      </c>
      <c r="BR20" s="2536"/>
      <c r="BS20" s="2536"/>
      <c r="BT20" s="2536"/>
      <c r="BU20" s="2536"/>
      <c r="BV20" s="2536"/>
      <c r="BW20" s="2536" t="s">
        <v>260</v>
      </c>
      <c r="BX20" s="2536"/>
      <c r="BY20" s="2536"/>
      <c r="BZ20" s="2536"/>
      <c r="CA20" s="2536"/>
      <c r="CB20" s="2536"/>
      <c r="CC20" s="2536" t="s">
        <v>261</v>
      </c>
      <c r="CD20" s="2536"/>
      <c r="CE20" s="2536"/>
      <c r="CF20" s="2536"/>
      <c r="CG20" s="2536"/>
      <c r="CH20" s="2536"/>
      <c r="CI20" s="2536" t="s">
        <v>259</v>
      </c>
      <c r="CJ20" s="2536"/>
      <c r="CK20" s="2536"/>
      <c r="CL20" s="2536"/>
      <c r="CM20" s="2536"/>
      <c r="CN20" s="2536"/>
      <c r="CO20" s="2536" t="s">
        <v>260</v>
      </c>
      <c r="CP20" s="2536"/>
      <c r="CQ20" s="2536"/>
      <c r="CR20" s="2536"/>
      <c r="CS20" s="2536"/>
      <c r="CT20" s="2536"/>
      <c r="CU20" s="2536" t="s">
        <v>261</v>
      </c>
      <c r="CV20" s="2536"/>
      <c r="CW20" s="2536"/>
      <c r="CX20" s="2536"/>
      <c r="CY20" s="2536"/>
      <c r="CZ20" s="2536"/>
      <c r="DA20" s="2536" t="s">
        <v>262</v>
      </c>
      <c r="DB20" s="2536"/>
      <c r="DC20" s="2536"/>
      <c r="DD20" s="2536"/>
      <c r="DE20" s="2536"/>
      <c r="DF20" s="2536"/>
      <c r="DG20" s="2536" t="s">
        <v>263</v>
      </c>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6"/>
      <c r="AK21" s="2536"/>
      <c r="AL21" s="2536"/>
      <c r="AM21" s="2536"/>
      <c r="AN21" s="2536"/>
      <c r="AO21" s="2536"/>
      <c r="AP21" s="2536"/>
      <c r="AQ21" s="2536"/>
      <c r="AR21" s="2536"/>
      <c r="AS21" s="2536"/>
      <c r="AT21" s="2536"/>
      <c r="AU21" s="2536"/>
      <c r="AV21" s="2536"/>
      <c r="AW21" s="2536"/>
      <c r="AX21" s="2536"/>
      <c r="AY21" s="2536"/>
      <c r="AZ21" s="2536"/>
      <c r="BA21" s="2536"/>
      <c r="BB21" s="2536"/>
      <c r="BC21" s="2536"/>
      <c r="BD21" s="2536"/>
      <c r="BE21" s="2536"/>
      <c r="BF21" s="2536"/>
      <c r="BG21" s="2536"/>
      <c r="BH21" s="2536"/>
      <c r="BI21" s="2536"/>
      <c r="BJ21" s="2536"/>
      <c r="BK21" s="2536"/>
      <c r="BL21" s="2536"/>
      <c r="BM21" s="2536"/>
      <c r="BN21" s="2536"/>
      <c r="BO21" s="2536"/>
      <c r="BP21" s="2536"/>
      <c r="BQ21" s="2536"/>
      <c r="BR21" s="2536"/>
      <c r="BS21" s="2536"/>
      <c r="BT21" s="2536"/>
      <c r="BU21" s="2536"/>
      <c r="BV21" s="2536"/>
      <c r="BW21" s="2536"/>
      <c r="BX21" s="2536"/>
      <c r="BY21" s="2536"/>
      <c r="BZ21" s="2536"/>
      <c r="CA21" s="2536"/>
      <c r="CB21" s="2536"/>
      <c r="CC21" s="2536"/>
      <c r="CD21" s="2536"/>
      <c r="CE21" s="2536"/>
      <c r="CF21" s="2536"/>
      <c r="CG21" s="2536"/>
      <c r="CH21" s="2536"/>
      <c r="CI21" s="2536"/>
      <c r="CJ21" s="2536"/>
      <c r="CK21" s="2536"/>
      <c r="CL21" s="2536"/>
      <c r="CM21" s="2536"/>
      <c r="CN21" s="2536"/>
      <c r="CO21" s="25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329"/>
    </row>
    <row r="22" spans="1:121">
      <c r="A22" s="351"/>
      <c r="B22" s="2550"/>
      <c r="C22" s="2551"/>
      <c r="D22" s="2551"/>
      <c r="E22" s="2551"/>
      <c r="F22" s="2551"/>
      <c r="G22" s="2551"/>
      <c r="H22" s="2551"/>
      <c r="I22" s="2551"/>
      <c r="J22" s="2551"/>
      <c r="K22" s="2551"/>
      <c r="L22" s="2551"/>
      <c r="M22" s="2551"/>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6"/>
      <c r="AJ22" s="2536"/>
      <c r="AK22" s="2536"/>
      <c r="AL22" s="2536"/>
      <c r="AM22" s="2536"/>
      <c r="AN22" s="2536"/>
      <c r="AO22" s="2536"/>
      <c r="AP22" s="2536"/>
      <c r="AQ22" s="2536"/>
      <c r="AR22" s="2536"/>
      <c r="AS22" s="2536"/>
      <c r="AT22" s="2536"/>
      <c r="AU22" s="2536"/>
      <c r="AV22" s="2536"/>
      <c r="AW22" s="2536"/>
      <c r="AX22" s="2536"/>
      <c r="AY22" s="2536"/>
      <c r="AZ22" s="2536"/>
      <c r="BA22" s="2536"/>
      <c r="BB22" s="2536"/>
      <c r="BC22" s="2536"/>
      <c r="BD22" s="2536"/>
      <c r="BE22" s="2536"/>
      <c r="BF22" s="2536"/>
      <c r="BG22" s="2536"/>
      <c r="BH22" s="2536"/>
      <c r="BI22" s="2536"/>
      <c r="BJ22" s="2536"/>
      <c r="BK22" s="2536"/>
      <c r="BL22" s="2536"/>
      <c r="BM22" s="2536"/>
      <c r="BN22" s="2536"/>
      <c r="BO22" s="2536"/>
      <c r="BP22" s="2536"/>
      <c r="BQ22" s="2536"/>
      <c r="BR22" s="2536"/>
      <c r="BS22" s="2536"/>
      <c r="BT22" s="2536"/>
      <c r="BU22" s="2536"/>
      <c r="BV22" s="2536"/>
      <c r="BW22" s="2536"/>
      <c r="BX22" s="2536"/>
      <c r="BY22" s="2536"/>
      <c r="BZ22" s="2536"/>
      <c r="CA22" s="2536"/>
      <c r="CB22" s="2536"/>
      <c r="CC22" s="2536"/>
      <c r="CD22" s="2536"/>
      <c r="CE22" s="2536"/>
      <c r="CF22" s="2536"/>
      <c r="CG22" s="2536"/>
      <c r="CH22" s="2536"/>
      <c r="CI22" s="2536"/>
      <c r="CJ22" s="2536"/>
      <c r="CK22" s="2536"/>
      <c r="CL22" s="2536"/>
      <c r="CM22" s="2536"/>
      <c r="CN22" s="2536"/>
      <c r="CO22" s="2536"/>
      <c r="CP22" s="2536"/>
      <c r="CQ22" s="2536"/>
      <c r="CR22" s="2536"/>
      <c r="CS22" s="2536"/>
      <c r="CT22" s="2536"/>
      <c r="CU22" s="2536"/>
      <c r="CV22" s="2536"/>
      <c r="CW22" s="2536"/>
      <c r="CX22" s="2536"/>
      <c r="CY22" s="2536"/>
      <c r="CZ22" s="2536"/>
      <c r="DA22" s="2536"/>
      <c r="DB22" s="2536"/>
      <c r="DC22" s="2536"/>
      <c r="DD22" s="2536"/>
      <c r="DE22" s="2536"/>
      <c r="DF22" s="2536"/>
      <c r="DG22" s="2536"/>
      <c r="DH22" s="2536"/>
      <c r="DI22" s="2536"/>
      <c r="DJ22" s="2536"/>
      <c r="DK22" s="2536"/>
      <c r="DL22" s="2536"/>
      <c r="DM22" s="2536"/>
      <c r="DN22" s="2536"/>
      <c r="DO22" s="2536"/>
      <c r="DP22" s="2536"/>
      <c r="DQ22" s="329"/>
    </row>
    <row r="23" spans="1:121">
      <c r="A23" s="351"/>
      <c r="B23" s="2550"/>
      <c r="C23" s="2551"/>
      <c r="D23" s="2551"/>
      <c r="E23" s="2551"/>
      <c r="F23" s="2551"/>
      <c r="G23" s="2551"/>
      <c r="H23" s="2551"/>
      <c r="I23" s="2551"/>
      <c r="J23" s="2551"/>
      <c r="K23" s="2551"/>
      <c r="L23" s="2551"/>
      <c r="M23" s="2551"/>
      <c r="N23" s="2536"/>
      <c r="O23" s="2536"/>
      <c r="P23" s="2536"/>
      <c r="Q23" s="2536"/>
      <c r="R23" s="2536"/>
      <c r="S23" s="2536"/>
      <c r="T23" s="2546"/>
      <c r="U23" s="2546"/>
      <c r="V23" s="2546"/>
      <c r="W23" s="2546"/>
      <c r="X23" s="2546"/>
      <c r="Y23" s="2546"/>
      <c r="Z23" s="2536"/>
      <c r="AA23" s="2536"/>
      <c r="AB23" s="2536"/>
      <c r="AC23" s="2536"/>
      <c r="AD23" s="2536"/>
      <c r="AE23" s="2536"/>
      <c r="AF23" s="2536"/>
      <c r="AG23" s="2536"/>
      <c r="AH23" s="2536"/>
      <c r="AI23" s="2536"/>
      <c r="AJ23" s="2536"/>
      <c r="AK23" s="2536"/>
      <c r="AL23" s="2546"/>
      <c r="AM23" s="2546"/>
      <c r="AN23" s="2546"/>
      <c r="AO23" s="2546"/>
      <c r="AP23" s="2546"/>
      <c r="AQ23" s="2546"/>
      <c r="AR23" s="2536"/>
      <c r="AS23" s="2536"/>
      <c r="AT23" s="2536"/>
      <c r="AU23" s="2536"/>
      <c r="AV23" s="2536"/>
      <c r="AW23" s="2536"/>
      <c r="AX23" s="2536"/>
      <c r="AY23" s="2536"/>
      <c r="AZ23" s="2536"/>
      <c r="BA23" s="2536"/>
      <c r="BB23" s="2536"/>
      <c r="BC23" s="2536"/>
      <c r="BD23" s="2547"/>
      <c r="BE23" s="2548"/>
      <c r="BF23" s="2548"/>
      <c r="BG23" s="2548"/>
      <c r="BH23" s="2548"/>
      <c r="BI23" s="2548"/>
      <c r="BJ23" s="2549"/>
      <c r="BK23" s="2536"/>
      <c r="BL23" s="2536"/>
      <c r="BM23" s="2536"/>
      <c r="BN23" s="2536"/>
      <c r="BO23" s="2536"/>
      <c r="BP23" s="2536"/>
      <c r="BQ23" s="2536"/>
      <c r="BR23" s="2536"/>
      <c r="BS23" s="2536"/>
      <c r="BT23" s="2536"/>
      <c r="BU23" s="2536"/>
      <c r="BV23" s="2536"/>
      <c r="BW23" s="2545"/>
      <c r="BX23" s="2546"/>
      <c r="BY23" s="2546"/>
      <c r="BZ23" s="2546"/>
      <c r="CA23" s="2546"/>
      <c r="CB23" s="2546"/>
      <c r="CC23" s="2536"/>
      <c r="CD23" s="2536"/>
      <c r="CE23" s="2536"/>
      <c r="CF23" s="2536"/>
      <c r="CG23" s="2536"/>
      <c r="CH23" s="2536"/>
      <c r="CI23" s="2536"/>
      <c r="CJ23" s="2536"/>
      <c r="CK23" s="2536"/>
      <c r="CL23" s="2536"/>
      <c r="CM23" s="2536"/>
      <c r="CN23" s="2536"/>
      <c r="CO23" s="2536"/>
      <c r="CP23" s="2536"/>
      <c r="CQ23" s="2536"/>
      <c r="CR23" s="2536"/>
      <c r="CS23" s="2536"/>
      <c r="CT23" s="2536"/>
      <c r="CU23" s="2536"/>
      <c r="CV23" s="2536"/>
      <c r="CW23" s="2536"/>
      <c r="CX23" s="2536"/>
      <c r="CY23" s="2536"/>
      <c r="CZ23" s="2536"/>
      <c r="DA23" s="2546"/>
      <c r="DB23" s="2546"/>
      <c r="DC23" s="2546"/>
      <c r="DD23" s="2546"/>
      <c r="DE23" s="2546"/>
      <c r="DF23" s="2546"/>
      <c r="DG23" s="2536"/>
      <c r="DH23" s="2536"/>
      <c r="DI23" s="2536"/>
      <c r="DJ23" s="2536"/>
      <c r="DK23" s="2536"/>
      <c r="DL23" s="2536"/>
      <c r="DM23" s="2536"/>
      <c r="DN23" s="2536"/>
      <c r="DO23" s="2536"/>
      <c r="DP23" s="2536"/>
      <c r="DQ23" s="329"/>
    </row>
    <row r="24" spans="1:121">
      <c r="A24" s="351"/>
      <c r="B24" s="356"/>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8"/>
      <c r="DQ24" s="329"/>
    </row>
    <row r="25" spans="1:121">
      <c r="A25" s="351"/>
      <c r="B25" s="1434"/>
      <c r="C25" s="1434"/>
      <c r="D25" s="1434"/>
      <c r="E25" s="1434"/>
      <c r="F25" s="1434"/>
      <c r="G25" s="1434"/>
      <c r="H25" s="1434"/>
      <c r="I25" s="1434"/>
      <c r="J25" s="1434"/>
      <c r="K25" s="1434"/>
      <c r="L25" s="1434"/>
      <c r="M25" s="1434"/>
      <c r="N25" s="1434"/>
      <c r="O25" s="1434"/>
      <c r="P25" s="1434"/>
      <c r="Q25" s="1434"/>
      <c r="R25" s="1434"/>
      <c r="S25" s="1434"/>
      <c r="T25" s="1434"/>
      <c r="U25" s="1434"/>
      <c r="V25" s="1434"/>
      <c r="W25" s="1434"/>
      <c r="X25" s="1434"/>
      <c r="Y25" s="1434"/>
      <c r="Z25" s="1434"/>
      <c r="AA25" s="1434"/>
      <c r="AB25" s="1434"/>
      <c r="AC25" s="1434"/>
      <c r="AD25" s="1434"/>
      <c r="AE25" s="1434"/>
      <c r="AF25" s="1434"/>
      <c r="AG25" s="1434"/>
      <c r="AH25" s="1434"/>
      <c r="AI25" s="1434"/>
      <c r="AJ25" s="1434"/>
      <c r="AK25" s="1434"/>
      <c r="AL25" s="1434"/>
      <c r="AM25" s="1434"/>
      <c r="AN25" s="1434"/>
      <c r="AO25" s="1434"/>
      <c r="AP25" s="1434"/>
      <c r="AQ25" s="1434"/>
      <c r="AR25" s="1434"/>
      <c r="AS25" s="1434"/>
      <c r="AT25" s="1434"/>
      <c r="AU25" s="1434"/>
      <c r="AV25" s="1434"/>
      <c r="AW25" s="1434"/>
      <c r="AX25" s="1434"/>
      <c r="AY25" s="1434"/>
      <c r="AZ25" s="1434"/>
      <c r="BA25" s="1434"/>
      <c r="BB25" s="1434"/>
      <c r="BC25" s="1434"/>
      <c r="BD25" s="1434"/>
      <c r="BE25" s="1434"/>
      <c r="BF25" s="1434"/>
      <c r="BG25" s="1434"/>
      <c r="BH25" s="1434"/>
      <c r="BI25" s="1434"/>
      <c r="BJ25" s="1434"/>
      <c r="BK25" s="1434"/>
      <c r="BL25" s="1434"/>
      <c r="BM25" s="1434"/>
      <c r="BN25" s="1434"/>
      <c r="BO25" s="1434"/>
      <c r="BP25" s="1434"/>
      <c r="BQ25" s="1434"/>
      <c r="BR25" s="1434"/>
      <c r="BS25" s="1434"/>
      <c r="BT25" s="1434"/>
      <c r="BU25" s="1434"/>
      <c r="BV25" s="1434"/>
      <c r="BW25" s="1434"/>
      <c r="BX25" s="1434"/>
      <c r="BY25" s="1434"/>
      <c r="BZ25" s="1434"/>
      <c r="CA25" s="1434"/>
      <c r="CB25" s="1434"/>
      <c r="CC25" s="1434"/>
      <c r="CD25" s="1434"/>
      <c r="CE25" s="1434"/>
      <c r="CF25" s="1434"/>
      <c r="CG25" s="1434"/>
      <c r="CH25" s="1434"/>
      <c r="CI25" s="1434"/>
      <c r="CJ25" s="1434"/>
      <c r="CK25" s="1434"/>
      <c r="CL25" s="1434"/>
      <c r="CM25" s="1434"/>
      <c r="CN25" s="1434"/>
      <c r="CO25" s="1434"/>
      <c r="CP25" s="1434"/>
      <c r="CQ25" s="1434"/>
      <c r="CR25" s="1434"/>
      <c r="CS25" s="1434"/>
      <c r="CT25" s="1434"/>
      <c r="CU25" s="1434"/>
      <c r="CV25" s="1434"/>
      <c r="CW25" s="1434"/>
      <c r="CX25" s="1434"/>
      <c r="CY25" s="1434"/>
      <c r="CZ25" s="1434"/>
      <c r="DA25" s="1434"/>
      <c r="DB25" s="1434"/>
      <c r="DC25" s="1434"/>
      <c r="DD25" s="1434"/>
      <c r="DE25" s="1434"/>
      <c r="DF25" s="1434"/>
      <c r="DG25" s="1434"/>
      <c r="DH25" s="1434"/>
      <c r="DI25" s="1434"/>
      <c r="DJ25" s="1434"/>
      <c r="DK25" s="1434"/>
      <c r="DL25" s="1434"/>
      <c r="DM25" s="1434"/>
      <c r="DN25" s="1434"/>
      <c r="DO25" s="1434"/>
      <c r="DP25" s="1434"/>
      <c r="DQ25" s="329"/>
    </row>
    <row r="26" spans="1:121">
      <c r="A26" s="351"/>
      <c r="B26" s="2543" t="s">
        <v>264</v>
      </c>
      <c r="C26" s="2543"/>
      <c r="D26" s="2544" t="s">
        <v>265</v>
      </c>
      <c r="E26" s="2544"/>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2536" t="s">
        <v>266</v>
      </c>
      <c r="AB26" s="2544"/>
      <c r="AC26" s="2544"/>
      <c r="AD26" s="2544"/>
      <c r="AE26" s="2544"/>
      <c r="AF26" s="2544"/>
      <c r="AG26" s="2544"/>
      <c r="AH26" s="2544"/>
      <c r="AI26" s="2544"/>
      <c r="AJ26" s="2544"/>
      <c r="AK26" s="2544"/>
      <c r="AL26" s="2544"/>
      <c r="AM26" s="2544"/>
      <c r="AN26" s="2544" t="s">
        <v>267</v>
      </c>
      <c r="AO26" s="2544"/>
      <c r="AP26" s="2544"/>
      <c r="AQ26" s="2544"/>
      <c r="AR26" s="2544"/>
      <c r="AS26" s="2544"/>
      <c r="AT26" s="2544"/>
      <c r="AU26" s="2544"/>
      <c r="AV26" s="2544"/>
      <c r="AW26" s="2544"/>
      <c r="AX26" s="2544"/>
      <c r="AY26" s="2544"/>
      <c r="AZ26" s="2544"/>
      <c r="BA26" s="2544"/>
      <c r="BB26" s="2544"/>
      <c r="BC26" s="2544"/>
      <c r="BD26" s="2544"/>
      <c r="BE26" s="2544"/>
      <c r="BF26" s="2544"/>
      <c r="BG26" s="2544"/>
      <c r="BH26" s="2544"/>
      <c r="BI26" s="2544"/>
      <c r="BJ26" s="2544"/>
      <c r="BK26" s="2544"/>
      <c r="BL26" s="2544"/>
      <c r="BM26" s="2544"/>
      <c r="BN26" s="2544"/>
      <c r="BO26" s="2544"/>
      <c r="BP26" s="2544"/>
      <c r="BQ26" s="2544"/>
      <c r="BR26" s="2544"/>
      <c r="BS26" s="2544"/>
      <c r="BT26" s="2544"/>
      <c r="BU26" s="2544"/>
      <c r="BV26" s="2544"/>
      <c r="BW26" s="2544"/>
      <c r="BX26" s="2544"/>
      <c r="BY26" s="2544"/>
      <c r="BZ26" s="2544"/>
      <c r="CA26" s="2544"/>
      <c r="CB26" s="2544"/>
      <c r="CC26" s="2544"/>
      <c r="CD26" s="2544"/>
      <c r="CE26" s="2544"/>
      <c r="CF26" s="2544"/>
      <c r="CG26" s="2544"/>
      <c r="CH26" s="2544"/>
      <c r="CI26" s="2544"/>
      <c r="CJ26" s="2544"/>
      <c r="CK26" s="2544"/>
      <c r="CL26" s="2544"/>
      <c r="CM26" s="2544"/>
      <c r="CN26" s="2544"/>
      <c r="CO26" s="2544"/>
      <c r="CP26" s="2544"/>
      <c r="CQ26" s="2544"/>
      <c r="CR26" s="2544"/>
      <c r="CS26" s="2544"/>
      <c r="CT26" s="2544"/>
      <c r="CU26" s="2544"/>
      <c r="CV26" s="2544"/>
      <c r="CW26" s="2544"/>
      <c r="CX26" s="2544"/>
      <c r="CY26" s="2544"/>
      <c r="CZ26" s="2544"/>
      <c r="DA26" s="2544"/>
      <c r="DB26" s="2544"/>
      <c r="DC26" s="2544"/>
      <c r="DD26" s="2544"/>
      <c r="DE26" s="2544"/>
      <c r="DF26" s="2544"/>
      <c r="DG26" s="2544"/>
      <c r="DH26" s="2544"/>
      <c r="DI26" s="2544"/>
      <c r="DJ26" s="2544"/>
      <c r="DK26" s="2544"/>
      <c r="DL26" s="2544"/>
      <c r="DM26" s="2544"/>
      <c r="DN26" s="2544"/>
      <c r="DO26" s="2544"/>
      <c r="DP26" s="2544"/>
      <c r="DQ26" s="329"/>
    </row>
    <row r="27" spans="1:121">
      <c r="A27" s="351"/>
      <c r="B27" s="2543"/>
      <c r="C27" s="2543"/>
      <c r="D27" s="2544"/>
      <c r="E27" s="2544"/>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1</v>
      </c>
      <c r="C28" s="2536"/>
      <c r="D28" s="2542" t="s">
        <v>268</v>
      </c>
      <c r="E28" s="2542"/>
      <c r="F28" s="2542"/>
      <c r="G28" s="2542"/>
      <c r="H28" s="2542"/>
      <c r="I28" s="2542"/>
      <c r="J28" s="2542"/>
      <c r="K28" s="2542"/>
      <c r="L28" s="2542"/>
      <c r="M28" s="2542"/>
      <c r="N28" s="2542"/>
      <c r="O28" s="2542"/>
      <c r="P28" s="2542"/>
      <c r="Q28" s="2542"/>
      <c r="R28" s="2542"/>
      <c r="S28" s="2542"/>
      <c r="T28" s="2542"/>
      <c r="U28" s="2542"/>
      <c r="V28" s="2542"/>
      <c r="W28" s="2542"/>
      <c r="X28" s="2542"/>
      <c r="Y28" s="2542"/>
      <c r="Z28" s="2542"/>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2</v>
      </c>
      <c r="C29" s="2536"/>
      <c r="D29" s="2541" t="s">
        <v>269</v>
      </c>
      <c r="E29" s="2541"/>
      <c r="F29" s="2541"/>
      <c r="G29" s="2541"/>
      <c r="H29" s="2541"/>
      <c r="I29" s="2541"/>
      <c r="J29" s="2541"/>
      <c r="K29" s="2541"/>
      <c r="L29" s="2541"/>
      <c r="M29" s="2541"/>
      <c r="N29" s="2541"/>
      <c r="O29" s="2541"/>
      <c r="P29" s="2541"/>
      <c r="Q29" s="2541"/>
      <c r="R29" s="2541"/>
      <c r="S29" s="2541"/>
      <c r="T29" s="2541"/>
      <c r="U29" s="2541"/>
      <c r="V29" s="2541"/>
      <c r="W29" s="2541"/>
      <c r="X29" s="2541"/>
      <c r="Y29" s="2541"/>
      <c r="Z29" s="2541"/>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3</v>
      </c>
      <c r="C30" s="2536"/>
      <c r="D30" s="2541" t="s">
        <v>270</v>
      </c>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4</v>
      </c>
      <c r="C31" s="2536"/>
      <c r="D31" s="2541" t="s">
        <v>271</v>
      </c>
      <c r="E31" s="2541"/>
      <c r="F31" s="2541"/>
      <c r="G31" s="2541"/>
      <c r="H31" s="2541"/>
      <c r="I31" s="2541"/>
      <c r="J31" s="2541"/>
      <c r="K31" s="2541"/>
      <c r="L31" s="2541"/>
      <c r="M31" s="2541"/>
      <c r="N31" s="2541"/>
      <c r="O31" s="2541"/>
      <c r="P31" s="2541"/>
      <c r="Q31" s="2541"/>
      <c r="R31" s="2541"/>
      <c r="S31" s="2541"/>
      <c r="T31" s="2541"/>
      <c r="U31" s="2541"/>
      <c r="V31" s="2541"/>
      <c r="W31" s="2541"/>
      <c r="X31" s="2541"/>
      <c r="Y31" s="2541"/>
      <c r="Z31" s="2541"/>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5</v>
      </c>
      <c r="C32" s="2536"/>
      <c r="D32" s="2541" t="s">
        <v>272</v>
      </c>
      <c r="E32" s="2541"/>
      <c r="F32" s="2541"/>
      <c r="G32" s="2541"/>
      <c r="H32" s="2541"/>
      <c r="I32" s="2541"/>
      <c r="J32" s="2541"/>
      <c r="K32" s="2541"/>
      <c r="L32" s="2541"/>
      <c r="M32" s="2541"/>
      <c r="N32" s="2541"/>
      <c r="O32" s="2541"/>
      <c r="P32" s="2541"/>
      <c r="Q32" s="2541"/>
      <c r="R32" s="2541"/>
      <c r="S32" s="2541"/>
      <c r="T32" s="2541"/>
      <c r="U32" s="2541"/>
      <c r="V32" s="2541"/>
      <c r="W32" s="2541"/>
      <c r="X32" s="2541"/>
      <c r="Y32" s="2541"/>
      <c r="Z32" s="2541"/>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6</v>
      </c>
      <c r="C33" s="2536"/>
      <c r="D33" s="2541" t="s">
        <v>273</v>
      </c>
      <c r="E33" s="2541"/>
      <c r="F33" s="2541"/>
      <c r="G33" s="2541"/>
      <c r="H33" s="2541"/>
      <c r="I33" s="2541"/>
      <c r="J33" s="2541"/>
      <c r="K33" s="2541"/>
      <c r="L33" s="2541"/>
      <c r="M33" s="2541"/>
      <c r="N33" s="2541"/>
      <c r="O33" s="2541"/>
      <c r="P33" s="2541"/>
      <c r="Q33" s="2541"/>
      <c r="R33" s="2541"/>
      <c r="S33" s="2541"/>
      <c r="T33" s="2541"/>
      <c r="U33" s="2541"/>
      <c r="V33" s="2541"/>
      <c r="W33" s="2541"/>
      <c r="X33" s="2541"/>
      <c r="Y33" s="2541"/>
      <c r="Z33" s="2541"/>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7</v>
      </c>
      <c r="C34" s="2536"/>
      <c r="D34" s="2541" t="s">
        <v>274</v>
      </c>
      <c r="E34" s="2541"/>
      <c r="F34" s="2541"/>
      <c r="G34" s="2541"/>
      <c r="H34" s="2541"/>
      <c r="I34" s="2541"/>
      <c r="J34" s="2541"/>
      <c r="K34" s="2541"/>
      <c r="L34" s="2541"/>
      <c r="M34" s="2541"/>
      <c r="N34" s="2541"/>
      <c r="O34" s="2541"/>
      <c r="P34" s="2541"/>
      <c r="Q34" s="2541"/>
      <c r="R34" s="2541"/>
      <c r="S34" s="2541"/>
      <c r="T34" s="2541"/>
      <c r="U34" s="2541"/>
      <c r="V34" s="2541"/>
      <c r="W34" s="2541"/>
      <c r="X34" s="2541"/>
      <c r="Y34" s="2541"/>
      <c r="Z34" s="2541"/>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8</v>
      </c>
      <c r="C35" s="2536"/>
      <c r="D35" s="2541" t="s">
        <v>275</v>
      </c>
      <c r="E35" s="2541"/>
      <c r="F35" s="2541"/>
      <c r="G35" s="2541"/>
      <c r="H35" s="2541"/>
      <c r="I35" s="2541"/>
      <c r="J35" s="2541"/>
      <c r="K35" s="2541"/>
      <c r="L35" s="2541"/>
      <c r="M35" s="2541"/>
      <c r="N35" s="2541"/>
      <c r="O35" s="2541"/>
      <c r="P35" s="2541"/>
      <c r="Q35" s="2541"/>
      <c r="R35" s="2541"/>
      <c r="S35" s="2541"/>
      <c r="T35" s="2541"/>
      <c r="U35" s="2541"/>
      <c r="V35" s="2541"/>
      <c r="W35" s="2541"/>
      <c r="X35" s="2541"/>
      <c r="Y35" s="2541"/>
      <c r="Z35" s="2541"/>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9</v>
      </c>
      <c r="C36" s="2536"/>
      <c r="D36" s="2541" t="s">
        <v>276</v>
      </c>
      <c r="E36" s="2541"/>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10</v>
      </c>
      <c r="C37" s="2536"/>
      <c r="D37" s="2541" t="s">
        <v>277</v>
      </c>
      <c r="E37" s="2541"/>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11</v>
      </c>
      <c r="C38" s="2536"/>
      <c r="D38" s="2541" t="s">
        <v>278</v>
      </c>
      <c r="E38" s="2541"/>
      <c r="F38" s="2541"/>
      <c r="G38" s="2541"/>
      <c r="H38" s="2541"/>
      <c r="I38" s="2541"/>
      <c r="J38" s="2541"/>
      <c r="K38" s="2541"/>
      <c r="L38" s="2541"/>
      <c r="M38" s="2541"/>
      <c r="N38" s="2541"/>
      <c r="O38" s="2541"/>
      <c r="P38" s="2541"/>
      <c r="Q38" s="2541"/>
      <c r="R38" s="2541"/>
      <c r="S38" s="2541"/>
      <c r="T38" s="2541"/>
      <c r="U38" s="2541"/>
      <c r="V38" s="2541"/>
      <c r="W38" s="2541"/>
      <c r="X38" s="2541"/>
      <c r="Y38" s="2541"/>
      <c r="Z38" s="2541"/>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12</v>
      </c>
      <c r="C39" s="2536"/>
      <c r="D39" s="2541" t="s">
        <v>279</v>
      </c>
      <c r="E39" s="2541"/>
      <c r="F39" s="2541"/>
      <c r="G39" s="2541"/>
      <c r="H39" s="2541"/>
      <c r="I39" s="2541"/>
      <c r="J39" s="2541"/>
      <c r="K39" s="2541"/>
      <c r="L39" s="2541"/>
      <c r="M39" s="2541"/>
      <c r="N39" s="2541"/>
      <c r="O39" s="2541"/>
      <c r="P39" s="2541"/>
      <c r="Q39" s="2541"/>
      <c r="R39" s="2541"/>
      <c r="S39" s="2541"/>
      <c r="T39" s="2541"/>
      <c r="U39" s="2541"/>
      <c r="V39" s="2541"/>
      <c r="W39" s="2541"/>
      <c r="X39" s="2541"/>
      <c r="Y39" s="2541"/>
      <c r="Z39" s="2541"/>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13</v>
      </c>
      <c r="C40" s="2536"/>
      <c r="D40" s="2541" t="s">
        <v>280</v>
      </c>
      <c r="E40" s="2541"/>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14</v>
      </c>
      <c r="C41" s="2536"/>
      <c r="D41" s="2541" t="s">
        <v>281</v>
      </c>
      <c r="E41" s="2541"/>
      <c r="F41" s="2541"/>
      <c r="G41" s="2541"/>
      <c r="H41" s="2541"/>
      <c r="I41" s="2541"/>
      <c r="J41" s="2541"/>
      <c r="K41" s="2541"/>
      <c r="L41" s="2541"/>
      <c r="M41" s="2541"/>
      <c r="N41" s="2541"/>
      <c r="O41" s="2541"/>
      <c r="P41" s="2541"/>
      <c r="Q41" s="2541"/>
      <c r="R41" s="2541"/>
      <c r="S41" s="2541"/>
      <c r="T41" s="2541"/>
      <c r="U41" s="2541"/>
      <c r="V41" s="2541"/>
      <c r="W41" s="2541"/>
      <c r="X41" s="2541"/>
      <c r="Y41" s="2541"/>
      <c r="Z41" s="2541"/>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15</v>
      </c>
      <c r="C42" s="2536"/>
      <c r="D42" s="2541" t="s">
        <v>282</v>
      </c>
      <c r="E42" s="2541"/>
      <c r="F42" s="2541"/>
      <c r="G42" s="2541"/>
      <c r="H42" s="2541"/>
      <c r="I42" s="2541"/>
      <c r="J42" s="2541"/>
      <c r="K42" s="2541"/>
      <c r="L42" s="2541"/>
      <c r="M42" s="2541"/>
      <c r="N42" s="2541"/>
      <c r="O42" s="2541"/>
      <c r="P42" s="2541"/>
      <c r="Q42" s="2541"/>
      <c r="R42" s="2541"/>
      <c r="S42" s="2541"/>
      <c r="T42" s="2541"/>
      <c r="U42" s="2541"/>
      <c r="V42" s="2541"/>
      <c r="W42" s="2541"/>
      <c r="X42" s="2541"/>
      <c r="Y42" s="2541"/>
      <c r="Z42" s="2541"/>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16</v>
      </c>
      <c r="C43" s="2536"/>
      <c r="D43" s="2541" t="s">
        <v>283</v>
      </c>
      <c r="E43" s="2541"/>
      <c r="F43" s="2541"/>
      <c r="G43" s="2541"/>
      <c r="H43" s="2541"/>
      <c r="I43" s="2541"/>
      <c r="J43" s="2541"/>
      <c r="K43" s="2541"/>
      <c r="L43" s="2541"/>
      <c r="M43" s="2541"/>
      <c r="N43" s="2541"/>
      <c r="O43" s="2541"/>
      <c r="P43" s="2541"/>
      <c r="Q43" s="2541"/>
      <c r="R43" s="2541"/>
      <c r="S43" s="2541"/>
      <c r="T43" s="2541"/>
      <c r="U43" s="2541"/>
      <c r="V43" s="2541"/>
      <c r="W43" s="2541"/>
      <c r="X43" s="2541"/>
      <c r="Y43" s="2541"/>
      <c r="Z43" s="2541"/>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17</v>
      </c>
      <c r="C44" s="2536"/>
      <c r="D44" s="2541" t="s">
        <v>284</v>
      </c>
      <c r="E44" s="2541"/>
      <c r="F44" s="2541"/>
      <c r="G44" s="2541"/>
      <c r="H44" s="2541"/>
      <c r="I44" s="2541"/>
      <c r="J44" s="2541"/>
      <c r="K44" s="2541"/>
      <c r="L44" s="2541"/>
      <c r="M44" s="2541"/>
      <c r="N44" s="2541"/>
      <c r="O44" s="2541"/>
      <c r="P44" s="2541"/>
      <c r="Q44" s="2541"/>
      <c r="R44" s="2541"/>
      <c r="S44" s="2541"/>
      <c r="T44" s="2541"/>
      <c r="U44" s="2541"/>
      <c r="V44" s="2541"/>
      <c r="W44" s="2541"/>
      <c r="X44" s="2541"/>
      <c r="Y44" s="2541"/>
      <c r="Z44" s="2541"/>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18</v>
      </c>
      <c r="C45" s="2536"/>
      <c r="D45" s="2541" t="s">
        <v>285</v>
      </c>
      <c r="E45" s="2541"/>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19</v>
      </c>
      <c r="C46" s="2536"/>
      <c r="D46" s="2541" t="s">
        <v>286</v>
      </c>
      <c r="E46" s="2541"/>
      <c r="F46" s="2541"/>
      <c r="G46" s="2541"/>
      <c r="H46" s="2541"/>
      <c r="I46" s="2541"/>
      <c r="J46" s="2541"/>
      <c r="K46" s="2541"/>
      <c r="L46" s="2541"/>
      <c r="M46" s="2541"/>
      <c r="N46" s="2541"/>
      <c r="O46" s="2541"/>
      <c r="P46" s="2541"/>
      <c r="Q46" s="2541"/>
      <c r="R46" s="2541"/>
      <c r="S46" s="2541"/>
      <c r="T46" s="2541"/>
      <c r="U46" s="2541"/>
      <c r="V46" s="2541"/>
      <c r="W46" s="2541"/>
      <c r="X46" s="2541"/>
      <c r="Y46" s="2541"/>
      <c r="Z46" s="2541"/>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6">
        <v>20</v>
      </c>
      <c r="C47" s="2536"/>
      <c r="D47" s="2541" t="s">
        <v>287</v>
      </c>
      <c r="E47" s="2541"/>
      <c r="F47" s="2541"/>
      <c r="G47" s="2541"/>
      <c r="H47" s="2541"/>
      <c r="I47" s="2541"/>
      <c r="J47" s="2541"/>
      <c r="K47" s="2541"/>
      <c r="L47" s="2541"/>
      <c r="M47" s="2541"/>
      <c r="N47" s="2541"/>
      <c r="O47" s="2541"/>
      <c r="P47" s="2541"/>
      <c r="Q47" s="2541"/>
      <c r="R47" s="2541"/>
      <c r="S47" s="2541"/>
      <c r="T47" s="2541"/>
      <c r="U47" s="2541"/>
      <c r="V47" s="2541"/>
      <c r="W47" s="2541"/>
      <c r="X47" s="2541"/>
      <c r="Y47" s="2541"/>
      <c r="Z47" s="2541"/>
      <c r="AA47" s="2536"/>
      <c r="AB47" s="2536"/>
      <c r="AC47" s="2536"/>
      <c r="AD47" s="2536"/>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6"/>
      <c r="BC47" s="2536"/>
      <c r="BD47" s="2536"/>
      <c r="BE47" s="2536"/>
      <c r="BF47" s="2536"/>
      <c r="BG47" s="2536"/>
      <c r="BH47" s="2536"/>
      <c r="BI47" s="2536"/>
      <c r="BJ47" s="2536"/>
      <c r="BK47" s="2536"/>
      <c r="BL47" s="2536"/>
      <c r="BM47" s="2536"/>
      <c r="BN47" s="2536"/>
      <c r="BO47" s="2536"/>
      <c r="BP47" s="2536"/>
      <c r="BQ47" s="2536"/>
      <c r="BR47" s="2536"/>
      <c r="BS47" s="2536"/>
      <c r="BT47" s="2536"/>
      <c r="BU47" s="2536"/>
      <c r="BV47" s="2536"/>
      <c r="BW47" s="2536"/>
      <c r="BX47" s="2536"/>
      <c r="BY47" s="2536"/>
      <c r="BZ47" s="2536"/>
      <c r="CA47" s="2536"/>
      <c r="CB47" s="2536"/>
      <c r="CC47" s="2536"/>
      <c r="CD47" s="2536"/>
      <c r="CE47" s="2536"/>
      <c r="CF47" s="2536"/>
      <c r="CG47" s="2536"/>
      <c r="CH47" s="2536"/>
      <c r="CI47" s="2536"/>
      <c r="CJ47" s="2536"/>
      <c r="CK47" s="2536"/>
      <c r="CL47" s="2536"/>
      <c r="CM47" s="2536"/>
      <c r="CN47" s="2536"/>
      <c r="CO47" s="2536"/>
      <c r="CP47" s="2536"/>
      <c r="CQ47" s="2536"/>
      <c r="CR47" s="2536"/>
      <c r="CS47" s="2536"/>
      <c r="CT47" s="2536"/>
      <c r="CU47" s="2536"/>
      <c r="CV47" s="2536"/>
      <c r="CW47" s="2536"/>
      <c r="CX47" s="2536"/>
      <c r="CY47" s="2536"/>
      <c r="CZ47" s="2536"/>
      <c r="DA47" s="2536"/>
      <c r="DB47" s="2536"/>
      <c r="DC47" s="2536"/>
      <c r="DD47" s="2536"/>
      <c r="DE47" s="2536"/>
      <c r="DF47" s="2536"/>
      <c r="DG47" s="2536"/>
      <c r="DH47" s="2536"/>
      <c r="DI47" s="2536"/>
      <c r="DJ47" s="2536"/>
      <c r="DK47" s="2536"/>
      <c r="DL47" s="2536"/>
      <c r="DM47" s="2536"/>
      <c r="DN47" s="2536"/>
      <c r="DO47" s="2536"/>
      <c r="DP47" s="2536"/>
      <c r="DQ47" s="329"/>
    </row>
    <row r="48" spans="1:121">
      <c r="A48" s="351"/>
      <c r="B48" s="2536">
        <v>21</v>
      </c>
      <c r="C48" s="2536"/>
      <c r="D48" s="2541" t="s">
        <v>288</v>
      </c>
      <c r="E48" s="2541"/>
      <c r="F48" s="2541"/>
      <c r="G48" s="2541"/>
      <c r="H48" s="2541"/>
      <c r="I48" s="2541"/>
      <c r="J48" s="2541"/>
      <c r="K48" s="2541"/>
      <c r="L48" s="2541"/>
      <c r="M48" s="2541"/>
      <c r="N48" s="2541"/>
      <c r="O48" s="2541"/>
      <c r="P48" s="2541"/>
      <c r="Q48" s="2541"/>
      <c r="R48" s="2541"/>
      <c r="S48" s="2541"/>
      <c r="T48" s="2541"/>
      <c r="U48" s="2541"/>
      <c r="V48" s="2541"/>
      <c r="W48" s="2541"/>
      <c r="X48" s="2541"/>
      <c r="Y48" s="2541"/>
      <c r="Z48" s="2541"/>
      <c r="AA48" s="2536"/>
      <c r="AB48" s="2536"/>
      <c r="AC48" s="2536"/>
      <c r="AD48" s="2536"/>
      <c r="AE48" s="2536"/>
      <c r="AF48" s="2536"/>
      <c r="AG48" s="2536"/>
      <c r="AH48" s="2536"/>
      <c r="AI48" s="2536"/>
      <c r="AJ48" s="2536"/>
      <c r="AK48" s="2536"/>
      <c r="AL48" s="2536"/>
      <c r="AM48" s="2536"/>
      <c r="AN48" s="2536"/>
      <c r="AO48" s="2536"/>
      <c r="AP48" s="2536"/>
      <c r="AQ48" s="2536"/>
      <c r="AR48" s="2536"/>
      <c r="AS48" s="2536"/>
      <c r="AT48" s="2536"/>
      <c r="AU48" s="2536"/>
      <c r="AV48" s="2536"/>
      <c r="AW48" s="2536"/>
      <c r="AX48" s="2536"/>
      <c r="AY48" s="2536"/>
      <c r="AZ48" s="2536"/>
      <c r="BA48" s="2536"/>
      <c r="BB48" s="2536"/>
      <c r="BC48" s="2536"/>
      <c r="BD48" s="2536"/>
      <c r="BE48" s="2536"/>
      <c r="BF48" s="2536"/>
      <c r="BG48" s="2536"/>
      <c r="BH48" s="2536"/>
      <c r="BI48" s="2536"/>
      <c r="BJ48" s="2536"/>
      <c r="BK48" s="2536"/>
      <c r="BL48" s="2536"/>
      <c r="BM48" s="2536"/>
      <c r="BN48" s="2536"/>
      <c r="BO48" s="2536"/>
      <c r="BP48" s="2536"/>
      <c r="BQ48" s="2536"/>
      <c r="BR48" s="2536"/>
      <c r="BS48" s="2536"/>
      <c r="BT48" s="2536"/>
      <c r="BU48" s="2536"/>
      <c r="BV48" s="2536"/>
      <c r="BW48" s="2536"/>
      <c r="BX48" s="2536"/>
      <c r="BY48" s="2536"/>
      <c r="BZ48" s="2536"/>
      <c r="CA48" s="2536"/>
      <c r="CB48" s="2536"/>
      <c r="CC48" s="2536"/>
      <c r="CD48" s="2536"/>
      <c r="CE48" s="2536"/>
      <c r="CF48" s="2536"/>
      <c r="CG48" s="2536"/>
      <c r="CH48" s="2536"/>
      <c r="CI48" s="2536"/>
      <c r="CJ48" s="2536"/>
      <c r="CK48" s="2536"/>
      <c r="CL48" s="2536"/>
      <c r="CM48" s="2536"/>
      <c r="CN48" s="2536"/>
      <c r="CO48" s="2536"/>
      <c r="CP48" s="2536"/>
      <c r="CQ48" s="2536"/>
      <c r="CR48" s="2536"/>
      <c r="CS48" s="2536"/>
      <c r="CT48" s="2536"/>
      <c r="CU48" s="2536"/>
      <c r="CV48" s="2536"/>
      <c r="CW48" s="2536"/>
      <c r="CX48" s="2536"/>
      <c r="CY48" s="2536"/>
      <c r="CZ48" s="2536"/>
      <c r="DA48" s="2536"/>
      <c r="DB48" s="2536"/>
      <c r="DC48" s="2536"/>
      <c r="DD48" s="2536"/>
      <c r="DE48" s="2536"/>
      <c r="DF48" s="2536"/>
      <c r="DG48" s="2536"/>
      <c r="DH48" s="2536"/>
      <c r="DI48" s="2536"/>
      <c r="DJ48" s="2536"/>
      <c r="DK48" s="2536"/>
      <c r="DL48" s="2536"/>
      <c r="DM48" s="2536"/>
      <c r="DN48" s="2536"/>
      <c r="DO48" s="2536"/>
      <c r="DP48" s="2536"/>
      <c r="DQ48" s="329"/>
    </row>
    <row r="49" spans="1:121">
      <c r="A49" s="351"/>
      <c r="B49" s="2537" t="s">
        <v>289</v>
      </c>
      <c r="C49" s="2538"/>
      <c r="D49" s="2538"/>
      <c r="E49" s="2538"/>
      <c r="F49" s="2538"/>
      <c r="G49" s="2538"/>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5"/>
      <c r="DQ49" s="329"/>
    </row>
    <row r="50" spans="1:121">
      <c r="A50" s="351"/>
      <c r="B50" s="359"/>
      <c r="C50" s="1434"/>
      <c r="D50" s="1434"/>
      <c r="E50" s="1434"/>
      <c r="F50" s="1434"/>
      <c r="G50" s="1434"/>
      <c r="H50" s="1434"/>
      <c r="I50" s="1434"/>
      <c r="J50" s="1434"/>
      <c r="K50" s="1434"/>
      <c r="L50" s="1434"/>
      <c r="M50" s="1434"/>
      <c r="N50" s="1434"/>
      <c r="O50" s="1434"/>
      <c r="P50" s="1434"/>
      <c r="Q50" s="1434"/>
      <c r="R50" s="1434"/>
      <c r="S50" s="1434"/>
      <c r="T50" s="1434"/>
      <c r="U50" s="1434"/>
      <c r="V50" s="1434"/>
      <c r="W50" s="1434"/>
      <c r="X50" s="1434"/>
      <c r="Y50" s="1434"/>
      <c r="Z50" s="1434"/>
      <c r="AA50" s="1434"/>
      <c r="AB50" s="1434"/>
      <c r="AC50" s="1434"/>
      <c r="AD50" s="1434"/>
      <c r="AE50" s="1434"/>
      <c r="AF50" s="1434"/>
      <c r="AG50" s="1434"/>
      <c r="AH50" s="1434"/>
      <c r="AI50" s="1434"/>
      <c r="AJ50" s="1434"/>
      <c r="AK50" s="1434"/>
      <c r="AL50" s="1434"/>
      <c r="AM50" s="1434"/>
      <c r="AN50" s="1434"/>
      <c r="AO50" s="1434"/>
      <c r="AP50" s="1434"/>
      <c r="AQ50" s="1434"/>
      <c r="AR50" s="1434"/>
      <c r="AS50" s="1434"/>
      <c r="AT50" s="1434"/>
      <c r="AU50" s="1434"/>
      <c r="AV50" s="1434"/>
      <c r="AW50" s="1434"/>
      <c r="AX50" s="1434"/>
      <c r="AY50" s="1434"/>
      <c r="AZ50" s="1434"/>
      <c r="BA50" s="1434"/>
      <c r="BB50" s="1434"/>
      <c r="BC50" s="1434"/>
      <c r="BD50" s="1434"/>
      <c r="BE50" s="1434"/>
      <c r="BF50" s="1434"/>
      <c r="BG50" s="1434"/>
      <c r="BH50" s="1434"/>
      <c r="BI50" s="1434"/>
      <c r="BJ50" s="1434"/>
      <c r="BK50" s="1434"/>
      <c r="BL50" s="1434"/>
      <c r="BM50" s="1434"/>
      <c r="BN50" s="1434"/>
      <c r="BO50" s="1434"/>
      <c r="BP50" s="1434"/>
      <c r="BQ50" s="1434"/>
      <c r="BR50" s="1434"/>
      <c r="BS50" s="1434"/>
      <c r="BT50" s="1434"/>
      <c r="BU50" s="1434"/>
      <c r="BV50" s="1434"/>
      <c r="BW50" s="1434"/>
      <c r="BX50" s="1434"/>
      <c r="BY50" s="1434"/>
      <c r="BZ50" s="1434"/>
      <c r="CA50" s="1434"/>
      <c r="CB50" s="1434"/>
      <c r="CC50" s="1434"/>
      <c r="CD50" s="1434"/>
      <c r="CE50" s="1434"/>
      <c r="CF50" s="1434"/>
      <c r="CG50" s="1434"/>
      <c r="CH50" s="1434"/>
      <c r="CI50" s="1434"/>
      <c r="CJ50" s="1434"/>
      <c r="CK50" s="1434"/>
      <c r="CL50" s="1434"/>
      <c r="CM50" s="1434"/>
      <c r="CN50" s="1434"/>
      <c r="CO50" s="1434"/>
      <c r="CP50" s="1434"/>
      <c r="CQ50" s="1434"/>
      <c r="CR50" s="1434"/>
      <c r="CS50" s="1434"/>
      <c r="CT50" s="1434"/>
      <c r="CU50" s="1434"/>
      <c r="CV50" s="1434"/>
      <c r="CW50" s="1434"/>
      <c r="CX50" s="1434"/>
      <c r="CY50" s="1434"/>
      <c r="CZ50" s="1434"/>
      <c r="DA50" s="1434"/>
      <c r="DB50" s="1434"/>
      <c r="DC50" s="1434"/>
      <c r="DD50" s="1434"/>
      <c r="DE50" s="1434"/>
      <c r="DF50" s="1434"/>
      <c r="DG50" s="1434"/>
      <c r="DH50" s="1434"/>
      <c r="DI50" s="1434"/>
      <c r="DJ50" s="1434"/>
      <c r="DK50" s="1434"/>
      <c r="DL50" s="1434"/>
      <c r="DM50" s="1434"/>
      <c r="DN50" s="1434"/>
      <c r="DO50" s="1434"/>
      <c r="DP50" s="360"/>
      <c r="DQ50" s="329"/>
    </row>
    <row r="51" spans="1:121">
      <c r="A51" s="351"/>
      <c r="B51" s="359"/>
      <c r="C51" s="1434"/>
      <c r="D51" s="1434"/>
      <c r="E51" s="1434"/>
      <c r="F51" s="1434"/>
      <c r="G51" s="1434"/>
      <c r="H51" s="1434"/>
      <c r="I51" s="1434"/>
      <c r="J51" s="1434"/>
      <c r="K51" s="1434"/>
      <c r="L51" s="1434"/>
      <c r="M51" s="1434"/>
      <c r="N51" s="1434"/>
      <c r="O51" s="1434"/>
      <c r="P51" s="1434"/>
      <c r="Q51" s="1434"/>
      <c r="R51" s="1434"/>
      <c r="S51" s="1434"/>
      <c r="T51" s="1434"/>
      <c r="U51" s="1434"/>
      <c r="V51" s="1434"/>
      <c r="W51" s="1434"/>
      <c r="X51" s="1434"/>
      <c r="Y51" s="1434"/>
      <c r="Z51" s="1434"/>
      <c r="AA51" s="1434"/>
      <c r="AB51" s="1434"/>
      <c r="AC51" s="1434"/>
      <c r="AD51" s="1434"/>
      <c r="AE51" s="1434"/>
      <c r="AF51" s="1434"/>
      <c r="AG51" s="1434"/>
      <c r="AH51" s="1434"/>
      <c r="AI51" s="1434"/>
      <c r="AJ51" s="1434"/>
      <c r="AK51" s="1434"/>
      <c r="AL51" s="1434"/>
      <c r="AM51" s="1434"/>
      <c r="AN51" s="1434"/>
      <c r="AO51" s="1434"/>
      <c r="AP51" s="1434"/>
      <c r="AQ51" s="1434"/>
      <c r="AR51" s="1434"/>
      <c r="AS51" s="1434"/>
      <c r="AT51" s="1434"/>
      <c r="AU51" s="1434"/>
      <c r="AV51" s="1434"/>
      <c r="AW51" s="1434"/>
      <c r="AX51" s="1434"/>
      <c r="AY51" s="1434"/>
      <c r="AZ51" s="1434"/>
      <c r="BA51" s="1434"/>
      <c r="BB51" s="1434"/>
      <c r="BC51" s="1434"/>
      <c r="BD51" s="1434"/>
      <c r="BE51" s="1434"/>
      <c r="BF51" s="1434"/>
      <c r="BG51" s="1434"/>
      <c r="BH51" s="1434"/>
      <c r="BI51" s="1434"/>
      <c r="BJ51" s="1434"/>
      <c r="BK51" s="1434"/>
      <c r="BL51" s="1434"/>
      <c r="BM51" s="1434"/>
      <c r="BN51" s="1434"/>
      <c r="BO51" s="1434"/>
      <c r="BP51" s="1434"/>
      <c r="BQ51" s="1434"/>
      <c r="BR51" s="1434"/>
      <c r="BS51" s="1434"/>
      <c r="BT51" s="1434"/>
      <c r="BU51" s="1434"/>
      <c r="BV51" s="1434"/>
      <c r="BW51" s="1434"/>
      <c r="BX51" s="1434"/>
      <c r="BY51" s="1434"/>
      <c r="BZ51" s="1434"/>
      <c r="CA51" s="1434"/>
      <c r="CB51" s="1434"/>
      <c r="CC51" s="1434"/>
      <c r="CD51" s="1434"/>
      <c r="CE51" s="1434"/>
      <c r="CF51" s="1434"/>
      <c r="CG51" s="1434"/>
      <c r="CH51" s="1434"/>
      <c r="CI51" s="1434"/>
      <c r="CJ51" s="1434"/>
      <c r="CK51" s="1434"/>
      <c r="CL51" s="1434"/>
      <c r="CM51" s="1434"/>
      <c r="CN51" s="1434"/>
      <c r="CO51" s="1434"/>
      <c r="CP51" s="1434"/>
      <c r="CQ51" s="1434"/>
      <c r="CR51" s="1434"/>
      <c r="CS51" s="1434"/>
      <c r="CT51" s="1434"/>
      <c r="CU51" s="1434"/>
      <c r="CV51" s="1434"/>
      <c r="CW51" s="1434"/>
      <c r="CX51" s="1434"/>
      <c r="CY51" s="1434"/>
      <c r="CZ51" s="1434"/>
      <c r="DA51" s="1434"/>
      <c r="DB51" s="1434"/>
      <c r="DC51" s="1434"/>
      <c r="DD51" s="1434"/>
      <c r="DE51" s="1434"/>
      <c r="DF51" s="1434"/>
      <c r="DG51" s="1434"/>
      <c r="DH51" s="1434"/>
      <c r="DI51" s="1434"/>
      <c r="DJ51" s="1434"/>
      <c r="DK51" s="1434"/>
      <c r="DL51" s="1434"/>
      <c r="DM51" s="1434"/>
      <c r="DN51" s="1434"/>
      <c r="DO51" s="1434"/>
      <c r="DP51" s="360"/>
      <c r="DQ51" s="329"/>
    </row>
    <row r="52" spans="1:121">
      <c r="A52" s="351"/>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8"/>
      <c r="DQ52" s="329"/>
    </row>
    <row r="53" spans="1:121">
      <c r="A53" s="351"/>
      <c r="B53" s="353"/>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5"/>
      <c r="DQ53" s="329"/>
    </row>
    <row r="54" spans="1:121">
      <c r="A54" s="351"/>
      <c r="B54" s="359"/>
      <c r="C54" s="1434"/>
      <c r="D54" s="1434"/>
      <c r="E54" s="1434"/>
      <c r="F54" s="1434"/>
      <c r="G54" s="1434"/>
      <c r="H54" s="1434"/>
      <c r="I54" s="1434"/>
      <c r="J54" s="1434"/>
      <c r="K54" s="1434"/>
      <c r="L54" s="1434"/>
      <c r="M54" s="1434"/>
      <c r="N54" s="1434"/>
      <c r="O54" s="1434"/>
      <c r="P54" s="1434"/>
      <c r="Q54" s="1434"/>
      <c r="R54" s="1434"/>
      <c r="S54" s="1434"/>
      <c r="T54" s="1434"/>
      <c r="U54" s="1434"/>
      <c r="V54" s="1434"/>
      <c r="W54" s="1434"/>
      <c r="X54" s="1434"/>
      <c r="Y54" s="1434"/>
      <c r="Z54" s="1434"/>
      <c r="AA54" s="1434"/>
      <c r="AB54" s="1434"/>
      <c r="AC54" s="1434"/>
      <c r="AD54" s="1434"/>
      <c r="AE54" s="1434"/>
      <c r="AF54" s="1434"/>
      <c r="AG54" s="1434"/>
      <c r="AH54" s="1434"/>
      <c r="AI54" s="1434"/>
      <c r="AJ54" s="1434"/>
      <c r="AK54" s="1434"/>
      <c r="AL54" s="1434"/>
      <c r="AM54" s="1434"/>
      <c r="AN54" s="1434"/>
      <c r="AO54" s="1434"/>
      <c r="AP54" s="1434"/>
      <c r="AQ54" s="1434"/>
      <c r="AR54" s="1434"/>
      <c r="AS54" s="1434"/>
      <c r="AT54" s="1434"/>
      <c r="AU54" s="1434"/>
      <c r="AV54" s="1434"/>
      <c r="AW54" s="1434"/>
      <c r="AX54" s="1434"/>
      <c r="AY54" s="1434"/>
      <c r="AZ54" s="1434"/>
      <c r="BA54" s="1434"/>
      <c r="BB54" s="1434"/>
      <c r="BC54" s="1434"/>
      <c r="BD54" s="1434"/>
      <c r="BE54" s="1434"/>
      <c r="BF54" s="1434"/>
      <c r="BG54" s="1434"/>
      <c r="BH54" s="1434"/>
      <c r="BI54" s="1434"/>
      <c r="BJ54" s="1434"/>
      <c r="BK54" s="1434"/>
      <c r="BL54" s="1434"/>
      <c r="BM54" s="1434"/>
      <c r="BN54" s="1434"/>
      <c r="BO54" s="1434"/>
      <c r="BP54" s="1434"/>
      <c r="BQ54" s="1434"/>
      <c r="BR54" s="1434"/>
      <c r="BS54" s="1434"/>
      <c r="BT54" s="1434"/>
      <c r="BU54" s="1434"/>
      <c r="BV54" s="1434"/>
      <c r="BW54" s="1434"/>
      <c r="BX54" s="1434"/>
      <c r="BY54" s="1434"/>
      <c r="BZ54" s="1434"/>
      <c r="CA54" s="1434"/>
      <c r="CB54" s="1434"/>
      <c r="CC54" s="1434"/>
      <c r="CD54" s="1434"/>
      <c r="CE54" s="1434"/>
      <c r="CF54" s="1434"/>
      <c r="CG54" s="1434"/>
      <c r="CH54" s="1434"/>
      <c r="CI54" s="1434"/>
      <c r="CJ54" s="1434"/>
      <c r="CK54" s="1434"/>
      <c r="CL54" s="1434"/>
      <c r="CM54" s="1434"/>
      <c r="CN54" s="1434"/>
      <c r="CO54" s="1434"/>
      <c r="CP54" s="1434"/>
      <c r="CQ54" s="1434"/>
      <c r="CR54" s="1434"/>
      <c r="CS54" s="1434"/>
      <c r="CT54" s="1434"/>
      <c r="CU54" s="1434"/>
      <c r="CV54" s="1434"/>
      <c r="CW54" s="1434"/>
      <c r="CX54" s="1434"/>
      <c r="CY54" s="1434"/>
      <c r="CZ54" s="1434"/>
      <c r="DA54" s="1434"/>
      <c r="DB54" s="1434"/>
      <c r="DC54" s="1434"/>
      <c r="DD54" s="1434"/>
      <c r="DE54" s="1434"/>
      <c r="DF54" s="1434"/>
      <c r="DG54" s="1434"/>
      <c r="DH54" s="1434"/>
      <c r="DI54" s="1434"/>
      <c r="DJ54" s="1434"/>
      <c r="DK54" s="1434"/>
      <c r="DL54" s="1434"/>
      <c r="DM54" s="1434"/>
      <c r="DN54" s="1434"/>
      <c r="DO54" s="1434"/>
      <c r="DP54" s="360"/>
      <c r="DQ54" s="329"/>
    </row>
    <row r="55" spans="1:121">
      <c r="A55" s="351"/>
      <c r="B55" s="2539" t="s">
        <v>290</v>
      </c>
      <c r="C55" s="2540"/>
      <c r="D55" s="2540"/>
      <c r="E55" s="2540"/>
      <c r="F55" s="2540"/>
      <c r="G55" s="2540"/>
      <c r="H55" s="2540"/>
      <c r="I55" s="2540"/>
      <c r="J55" s="2540"/>
      <c r="K55" s="2540"/>
      <c r="L55" s="2540"/>
      <c r="M55" s="2540"/>
      <c r="N55" s="2540"/>
      <c r="O55" s="2540"/>
      <c r="P55" s="2540"/>
      <c r="Q55" s="2540"/>
      <c r="R55" s="2540"/>
      <c r="S55" s="2540"/>
      <c r="T55" s="1434"/>
      <c r="U55" s="1434"/>
      <c r="V55" s="1434"/>
      <c r="W55" s="1434"/>
      <c r="X55" s="1434"/>
      <c r="Y55" s="1434"/>
      <c r="Z55" s="1434"/>
      <c r="AA55" s="1434"/>
      <c r="AB55" s="1434"/>
      <c r="AC55" s="1434"/>
      <c r="AD55" s="1434"/>
      <c r="AE55" s="1434"/>
      <c r="AF55" s="1434"/>
      <c r="AG55" s="1434"/>
      <c r="AH55" s="1434"/>
      <c r="AI55" s="1434"/>
      <c r="AJ55" s="1434"/>
      <c r="AK55" s="1434"/>
      <c r="AL55" s="1434"/>
      <c r="AM55" s="1434"/>
      <c r="AN55" s="1434"/>
      <c r="AO55" s="1434"/>
      <c r="AP55" s="1434"/>
      <c r="AQ55" s="1434"/>
      <c r="AR55" s="1434"/>
      <c r="AS55" s="1434"/>
      <c r="AT55" s="1434"/>
      <c r="AU55" s="1434"/>
      <c r="AV55" s="1434"/>
      <c r="AW55" s="1434"/>
      <c r="AX55" s="1434"/>
      <c r="AY55" s="1434"/>
      <c r="AZ55" s="1434"/>
      <c r="BA55" s="1434"/>
      <c r="BB55" s="1434"/>
      <c r="BC55" s="1434"/>
      <c r="BD55" s="1434"/>
      <c r="BE55" s="1434"/>
      <c r="BF55" s="1434"/>
      <c r="BG55" s="1434"/>
      <c r="BH55" s="1434"/>
      <c r="BI55" s="1434"/>
      <c r="BJ55" s="1434"/>
      <c r="BK55" s="1434"/>
      <c r="BL55" s="1434"/>
      <c r="BM55" s="1434"/>
      <c r="BN55" s="1434"/>
      <c r="BO55" s="1434"/>
      <c r="BP55" s="1434"/>
      <c r="BQ55" s="1434"/>
      <c r="BR55" s="1434"/>
      <c r="BS55" s="1434"/>
      <c r="BT55" s="1434"/>
      <c r="BU55" s="1434"/>
      <c r="BV55" s="1434"/>
      <c r="BW55" s="1434"/>
      <c r="BX55" s="1434"/>
      <c r="BY55" s="1434"/>
      <c r="BZ55" s="1434"/>
      <c r="CA55" s="1434"/>
      <c r="CB55" s="1434"/>
      <c r="CC55" s="1434"/>
      <c r="CD55" s="1434"/>
      <c r="CE55" s="1434"/>
      <c r="CF55" s="1434"/>
      <c r="CG55" s="1434"/>
      <c r="CH55" s="1434"/>
      <c r="CI55" s="1434"/>
      <c r="CJ55" s="1434"/>
      <c r="CK55" s="1434"/>
      <c r="CL55" s="1434"/>
      <c r="CM55" s="1434"/>
      <c r="CN55" s="1434"/>
      <c r="CO55" s="1434"/>
      <c r="CP55" s="1434"/>
      <c r="CQ55" s="1434"/>
      <c r="CR55" s="1434"/>
      <c r="CS55" s="1434"/>
      <c r="CT55" s="1434"/>
      <c r="CU55" s="1434"/>
      <c r="CV55" s="1434"/>
      <c r="CW55" s="1434"/>
      <c r="CX55" s="1434"/>
      <c r="CY55" s="1434"/>
      <c r="CZ55" s="1434"/>
      <c r="DA55" s="1434"/>
      <c r="DB55" s="1434"/>
      <c r="DC55" s="1434"/>
      <c r="DD55" s="1434"/>
      <c r="DE55" s="1434"/>
      <c r="DF55" s="357"/>
      <c r="DG55" s="357"/>
      <c r="DH55" s="357"/>
      <c r="DI55" s="357"/>
      <c r="DJ55" s="357"/>
      <c r="DK55" s="357"/>
      <c r="DL55" s="357"/>
      <c r="DM55" s="357"/>
      <c r="DN55" s="357"/>
      <c r="DO55" s="357"/>
      <c r="DP55" s="358"/>
      <c r="DQ55" s="329"/>
    </row>
    <row r="56" spans="1:121">
      <c r="A56" s="351"/>
      <c r="B56" s="2515"/>
      <c r="C56" s="2516"/>
      <c r="D56" s="2516"/>
      <c r="E56" s="2516"/>
      <c r="F56" s="2516"/>
      <c r="G56" s="2516"/>
      <c r="H56" s="2516"/>
      <c r="I56" s="2517"/>
      <c r="J56" s="2518" t="s">
        <v>291</v>
      </c>
      <c r="K56" s="2519"/>
      <c r="L56" s="2519"/>
      <c r="M56" s="2519"/>
      <c r="N56" s="2519"/>
      <c r="O56" s="2519"/>
      <c r="P56" s="2519"/>
      <c r="Q56" s="2519"/>
      <c r="R56" s="2519"/>
      <c r="S56" s="2520"/>
      <c r="T56" s="2518" t="s">
        <v>292</v>
      </c>
      <c r="U56" s="2519"/>
      <c r="V56" s="2519"/>
      <c r="W56" s="2519"/>
      <c r="X56" s="2519"/>
      <c r="Y56" s="2519"/>
      <c r="Z56" s="2519"/>
      <c r="AA56" s="2519"/>
      <c r="AB56" s="2519"/>
      <c r="AC56" s="2520"/>
      <c r="AD56" s="2518" t="s">
        <v>49</v>
      </c>
      <c r="AE56" s="2519"/>
      <c r="AF56" s="2519"/>
      <c r="AG56" s="2519"/>
      <c r="AH56" s="2519"/>
      <c r="AI56" s="2519"/>
      <c r="AJ56" s="2519"/>
      <c r="AK56" s="2519"/>
      <c r="AL56" s="2519"/>
      <c r="AM56" s="2520"/>
      <c r="AN56" s="2518" t="s">
        <v>293</v>
      </c>
      <c r="AO56" s="2519"/>
      <c r="AP56" s="2519"/>
      <c r="AQ56" s="2519"/>
      <c r="AR56" s="2519"/>
      <c r="AS56" s="2519"/>
      <c r="AT56" s="2519"/>
      <c r="AU56" s="2519"/>
      <c r="AV56" s="2519"/>
      <c r="AW56" s="2520"/>
      <c r="AX56" s="2518" t="s">
        <v>2</v>
      </c>
      <c r="AY56" s="2519"/>
      <c r="AZ56" s="2519"/>
      <c r="BA56" s="2519"/>
      <c r="BB56" s="2519"/>
      <c r="BC56" s="2519"/>
      <c r="BD56" s="2519"/>
      <c r="BE56" s="2519"/>
      <c r="BF56" s="2519"/>
      <c r="BG56" s="2520"/>
      <c r="BH56" s="2518" t="s">
        <v>3</v>
      </c>
      <c r="BI56" s="2519"/>
      <c r="BJ56" s="2519"/>
      <c r="BK56" s="2519"/>
      <c r="BL56" s="2519"/>
      <c r="BM56" s="2519"/>
      <c r="BN56" s="2519"/>
      <c r="BO56" s="2519"/>
      <c r="BP56" s="2519"/>
      <c r="BQ56" s="2520"/>
      <c r="BR56" s="2518" t="s">
        <v>4</v>
      </c>
      <c r="BS56" s="2519"/>
      <c r="BT56" s="2519"/>
      <c r="BU56" s="2519"/>
      <c r="BV56" s="2519"/>
      <c r="BW56" s="2519"/>
      <c r="BX56" s="2519"/>
      <c r="BY56" s="2519"/>
      <c r="BZ56" s="2519"/>
      <c r="CA56" s="2520"/>
      <c r="CB56" s="2518"/>
      <c r="CC56" s="2519"/>
      <c r="CD56" s="2519"/>
      <c r="CE56" s="2519"/>
      <c r="CF56" s="2519"/>
      <c r="CG56" s="2519"/>
      <c r="CH56" s="2519"/>
      <c r="CI56" s="2519"/>
      <c r="CJ56" s="2519"/>
      <c r="CK56" s="2520"/>
      <c r="CL56" s="2518"/>
      <c r="CM56" s="2519"/>
      <c r="CN56" s="2519"/>
      <c r="CO56" s="2519"/>
      <c r="CP56" s="2519"/>
      <c r="CQ56" s="2519"/>
      <c r="CR56" s="2519"/>
      <c r="CS56" s="2519"/>
      <c r="CT56" s="2519"/>
      <c r="CU56" s="2520"/>
      <c r="CV56" s="2518"/>
      <c r="CW56" s="2519"/>
      <c r="CX56" s="2519"/>
      <c r="CY56" s="2519"/>
      <c r="CZ56" s="2519"/>
      <c r="DA56" s="2519"/>
      <c r="DB56" s="2519"/>
      <c r="DC56" s="2519"/>
      <c r="DD56" s="2519"/>
      <c r="DE56" s="2520"/>
      <c r="DF56" s="2518"/>
      <c r="DG56" s="2519"/>
      <c r="DH56" s="2519"/>
      <c r="DI56" s="2519"/>
      <c r="DJ56" s="2519"/>
      <c r="DK56" s="2519"/>
      <c r="DL56" s="2519"/>
      <c r="DM56" s="2519"/>
      <c r="DN56" s="2519"/>
      <c r="DO56" s="2519"/>
      <c r="DP56" s="2520"/>
      <c r="DQ56" s="329"/>
    </row>
    <row r="57" spans="1:121">
      <c r="A57" s="351"/>
      <c r="B57" s="361" t="s">
        <v>5</v>
      </c>
      <c r="C57" s="362"/>
      <c r="D57" s="362"/>
      <c r="E57" s="362"/>
      <c r="F57" s="362"/>
      <c r="G57" s="362"/>
      <c r="H57" s="362"/>
      <c r="I57" s="362"/>
      <c r="J57" s="2530"/>
      <c r="K57" s="2531"/>
      <c r="L57" s="2531"/>
      <c r="M57" s="2531"/>
      <c r="N57" s="2531"/>
      <c r="O57" s="2531"/>
      <c r="P57" s="2531"/>
      <c r="Q57" s="2531"/>
      <c r="R57" s="2531"/>
      <c r="S57" s="2532"/>
      <c r="T57" s="2530"/>
      <c r="U57" s="2531"/>
      <c r="V57" s="2531"/>
      <c r="W57" s="2531"/>
      <c r="X57" s="2531"/>
      <c r="Y57" s="2531"/>
      <c r="Z57" s="2531"/>
      <c r="AA57" s="2531"/>
      <c r="AB57" s="2531"/>
      <c r="AC57" s="2532"/>
      <c r="AD57" s="2530"/>
      <c r="AE57" s="2531"/>
      <c r="AF57" s="2531"/>
      <c r="AG57" s="2531"/>
      <c r="AH57" s="2531"/>
      <c r="AI57" s="2531"/>
      <c r="AJ57" s="2531"/>
      <c r="AK57" s="2531"/>
      <c r="AL57" s="2531"/>
      <c r="AM57" s="2532"/>
      <c r="AN57" s="2530"/>
      <c r="AO57" s="2531"/>
      <c r="AP57" s="2531"/>
      <c r="AQ57" s="2531"/>
      <c r="AR57" s="2531"/>
      <c r="AS57" s="2531"/>
      <c r="AT57" s="2531"/>
      <c r="AU57" s="2531"/>
      <c r="AV57" s="2531"/>
      <c r="AW57" s="2532"/>
      <c r="AX57" s="2530"/>
      <c r="AY57" s="2531"/>
      <c r="AZ57" s="2531"/>
      <c r="BA57" s="2531"/>
      <c r="BB57" s="2531"/>
      <c r="BC57" s="2531"/>
      <c r="BD57" s="2531"/>
      <c r="BE57" s="2531"/>
      <c r="BF57" s="2531"/>
      <c r="BG57" s="2532"/>
      <c r="BH57" s="2530"/>
      <c r="BI57" s="2531"/>
      <c r="BJ57" s="2531"/>
      <c r="BK57" s="2531"/>
      <c r="BL57" s="2531"/>
      <c r="BM57" s="2531"/>
      <c r="BN57" s="2531"/>
      <c r="BO57" s="2531"/>
      <c r="BP57" s="2531"/>
      <c r="BQ57" s="2532"/>
      <c r="BR57" s="2530"/>
      <c r="BS57" s="2531"/>
      <c r="BT57" s="2531"/>
      <c r="BU57" s="2531"/>
      <c r="BV57" s="2531"/>
      <c r="BW57" s="2531"/>
      <c r="BX57" s="2531"/>
      <c r="BY57" s="2531"/>
      <c r="BZ57" s="2531"/>
      <c r="CA57" s="2532"/>
      <c r="CB57" s="2530"/>
      <c r="CC57" s="2531"/>
      <c r="CD57" s="2531"/>
      <c r="CE57" s="2531"/>
      <c r="CF57" s="2531"/>
      <c r="CG57" s="2531"/>
      <c r="CH57" s="2531"/>
      <c r="CI57" s="2531"/>
      <c r="CJ57" s="2531"/>
      <c r="CK57" s="2532"/>
      <c r="CL57" s="2530"/>
      <c r="CM57" s="2531"/>
      <c r="CN57" s="2531"/>
      <c r="CO57" s="2531"/>
      <c r="CP57" s="2531"/>
      <c r="CQ57" s="2531"/>
      <c r="CR57" s="2531"/>
      <c r="CS57" s="2531"/>
      <c r="CT57" s="2531"/>
      <c r="CU57" s="2532"/>
      <c r="CV57" s="2530"/>
      <c r="CW57" s="2531"/>
      <c r="CX57" s="2531"/>
      <c r="CY57" s="2531"/>
      <c r="CZ57" s="2531"/>
      <c r="DA57" s="2531"/>
      <c r="DB57" s="2531"/>
      <c r="DC57" s="2531"/>
      <c r="DD57" s="2531"/>
      <c r="DE57" s="2532"/>
      <c r="DF57" s="2533"/>
      <c r="DG57" s="2534"/>
      <c r="DH57" s="2534"/>
      <c r="DI57" s="2534"/>
      <c r="DJ57" s="2534"/>
      <c r="DK57" s="2534"/>
      <c r="DL57" s="2534"/>
      <c r="DM57" s="2534"/>
      <c r="DN57" s="2534"/>
      <c r="DO57" s="2534"/>
      <c r="DP57" s="2535"/>
      <c r="DQ57" s="329"/>
    </row>
    <row r="58" spans="1:121">
      <c r="A58" s="351"/>
      <c r="B58" s="361" t="s">
        <v>6</v>
      </c>
      <c r="C58" s="362"/>
      <c r="D58" s="362"/>
      <c r="E58" s="362"/>
      <c r="F58" s="362"/>
      <c r="G58" s="362"/>
      <c r="H58" s="362"/>
      <c r="I58" s="362"/>
      <c r="J58" s="2521"/>
      <c r="K58" s="2522"/>
      <c r="L58" s="2522"/>
      <c r="M58" s="2522"/>
      <c r="N58" s="2522"/>
      <c r="O58" s="2522"/>
      <c r="P58" s="2522"/>
      <c r="Q58" s="2522"/>
      <c r="R58" s="2522"/>
      <c r="S58" s="2523"/>
      <c r="T58" s="2521"/>
      <c r="U58" s="2522"/>
      <c r="V58" s="2522"/>
      <c r="W58" s="2522"/>
      <c r="X58" s="2522"/>
      <c r="Y58" s="2522"/>
      <c r="Z58" s="2522"/>
      <c r="AA58" s="2522"/>
      <c r="AB58" s="2522"/>
      <c r="AC58" s="2523"/>
      <c r="AD58" s="2521"/>
      <c r="AE58" s="2522"/>
      <c r="AF58" s="2522"/>
      <c r="AG58" s="2522"/>
      <c r="AH58" s="2522"/>
      <c r="AI58" s="2522"/>
      <c r="AJ58" s="2522"/>
      <c r="AK58" s="2522"/>
      <c r="AL58" s="2522"/>
      <c r="AM58" s="2523"/>
      <c r="AN58" s="2521"/>
      <c r="AO58" s="2522"/>
      <c r="AP58" s="2522"/>
      <c r="AQ58" s="2522"/>
      <c r="AR58" s="2522"/>
      <c r="AS58" s="2522"/>
      <c r="AT58" s="2522"/>
      <c r="AU58" s="2522"/>
      <c r="AV58" s="2522"/>
      <c r="AW58" s="2523"/>
      <c r="AX58" s="2521"/>
      <c r="AY58" s="2522"/>
      <c r="AZ58" s="2522"/>
      <c r="BA58" s="2522"/>
      <c r="BB58" s="2522"/>
      <c r="BC58" s="2522"/>
      <c r="BD58" s="2522"/>
      <c r="BE58" s="2522"/>
      <c r="BF58" s="2522"/>
      <c r="BG58" s="2523"/>
      <c r="BH58" s="2521"/>
      <c r="BI58" s="2522"/>
      <c r="BJ58" s="2522"/>
      <c r="BK58" s="2522"/>
      <c r="BL58" s="2522"/>
      <c r="BM58" s="2522"/>
      <c r="BN58" s="2522"/>
      <c r="BO58" s="2522"/>
      <c r="BP58" s="2522"/>
      <c r="BQ58" s="2523"/>
      <c r="BR58" s="2521"/>
      <c r="BS58" s="2522"/>
      <c r="BT58" s="2522"/>
      <c r="BU58" s="2522"/>
      <c r="BV58" s="2522"/>
      <c r="BW58" s="2522"/>
      <c r="BX58" s="2522"/>
      <c r="BY58" s="2522"/>
      <c r="BZ58" s="2522"/>
      <c r="CA58" s="2523"/>
      <c r="CB58" s="2521"/>
      <c r="CC58" s="2522"/>
      <c r="CD58" s="2522"/>
      <c r="CE58" s="2522"/>
      <c r="CF58" s="2522"/>
      <c r="CG58" s="2522"/>
      <c r="CH58" s="2522"/>
      <c r="CI58" s="2522"/>
      <c r="CJ58" s="2522"/>
      <c r="CK58" s="2523"/>
      <c r="CL58" s="2521"/>
      <c r="CM58" s="2522"/>
      <c r="CN58" s="2522"/>
      <c r="CO58" s="2522"/>
      <c r="CP58" s="2522"/>
      <c r="CQ58" s="2522"/>
      <c r="CR58" s="2522"/>
      <c r="CS58" s="2522"/>
      <c r="CT58" s="2522"/>
      <c r="CU58" s="2523"/>
      <c r="CV58" s="2521"/>
      <c r="CW58" s="2522"/>
      <c r="CX58" s="2522"/>
      <c r="CY58" s="2522"/>
      <c r="CZ58" s="2522"/>
      <c r="DA58" s="2522"/>
      <c r="DB58" s="2522"/>
      <c r="DC58" s="2522"/>
      <c r="DD58" s="2522"/>
      <c r="DE58" s="2523"/>
      <c r="DF58" s="2533"/>
      <c r="DG58" s="2534"/>
      <c r="DH58" s="2534"/>
      <c r="DI58" s="2534"/>
      <c r="DJ58" s="2534"/>
      <c r="DK58" s="2534"/>
      <c r="DL58" s="2534"/>
      <c r="DM58" s="2534"/>
      <c r="DN58" s="2534"/>
      <c r="DO58" s="2534"/>
      <c r="DP58" s="2535"/>
      <c r="DQ58" s="329"/>
    </row>
    <row r="59" spans="1:121" ht="15.75" thickBot="1">
      <c r="A59" s="351"/>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5"/>
    </row>
    <row r="60" spans="1:121" ht="15" customHeight="1">
      <c r="A60" s="2524" t="s">
        <v>89</v>
      </c>
      <c r="B60" s="2525"/>
      <c r="C60" s="2525"/>
      <c r="D60" s="2525"/>
      <c r="E60" s="2525"/>
      <c r="F60" s="2525"/>
      <c r="G60" s="2525"/>
      <c r="H60" s="2525"/>
      <c r="I60" s="2525"/>
      <c r="J60" s="2525"/>
      <c r="K60" s="2525"/>
      <c r="L60" s="2525"/>
      <c r="M60" s="2525"/>
      <c r="N60" s="2525"/>
      <c r="O60" s="2525"/>
      <c r="P60" s="2525"/>
      <c r="Q60" s="2525"/>
      <c r="R60" s="2525"/>
      <c r="S60" s="2525"/>
      <c r="T60" s="2525"/>
      <c r="U60" s="2525"/>
      <c r="V60" s="2525"/>
      <c r="W60" s="2525"/>
      <c r="X60" s="2525"/>
      <c r="Y60" s="2525"/>
      <c r="Z60" s="2525"/>
      <c r="AA60" s="2525"/>
      <c r="AB60" s="2525"/>
      <c r="AC60" s="2525"/>
      <c r="AD60" s="2525"/>
      <c r="AE60" s="2525"/>
      <c r="AF60" s="2525"/>
      <c r="AG60" s="2525"/>
      <c r="AH60" s="2525"/>
      <c r="AI60" s="2525"/>
      <c r="AJ60" s="2525"/>
      <c r="AK60" s="2525"/>
      <c r="AL60" s="2525"/>
      <c r="AM60" s="2525"/>
      <c r="AN60" s="2525"/>
      <c r="AO60" s="2525"/>
      <c r="AP60" s="2525"/>
      <c r="AQ60" s="2525"/>
      <c r="AR60" s="2525"/>
      <c r="AS60" s="2525"/>
      <c r="AT60" s="2525"/>
      <c r="AU60" s="2525"/>
      <c r="AV60" s="2525"/>
      <c r="AW60" s="2525"/>
      <c r="AX60" s="2525"/>
      <c r="AY60" s="2525"/>
      <c r="AZ60" s="2525"/>
      <c r="BA60" s="2525"/>
      <c r="BB60" s="2525"/>
      <c r="BC60" s="2525"/>
      <c r="BD60" s="2525"/>
      <c r="BE60" s="2525"/>
      <c r="BF60" s="2525"/>
      <c r="BG60" s="2525"/>
      <c r="BH60" s="2525"/>
      <c r="BI60" s="2525"/>
      <c r="BJ60" s="2525"/>
      <c r="BK60" s="2525"/>
      <c r="BL60" s="2525"/>
      <c r="BM60" s="2525"/>
      <c r="BN60" s="2525"/>
      <c r="BO60" s="2525"/>
      <c r="BP60" s="2525"/>
      <c r="BQ60" s="2525"/>
      <c r="BR60" s="2525"/>
      <c r="BS60" s="2525"/>
      <c r="BT60" s="2525"/>
      <c r="BU60" s="2525"/>
      <c r="BV60" s="2525"/>
      <c r="BW60" s="2525"/>
      <c r="BX60" s="2525"/>
      <c r="BY60" s="2525"/>
      <c r="BZ60" s="2525"/>
      <c r="CA60" s="2525"/>
      <c r="CB60" s="2525"/>
      <c r="CC60" s="2525"/>
      <c r="CD60" s="2525"/>
      <c r="CE60" s="2525"/>
      <c r="CF60" s="2525"/>
      <c r="CG60" s="2525"/>
      <c r="CH60" s="2525"/>
      <c r="CI60" s="2525"/>
      <c r="CJ60" s="2525"/>
      <c r="CK60" s="2525"/>
      <c r="CL60" s="2525"/>
      <c r="CM60" s="2525"/>
      <c r="CN60" s="2525"/>
      <c r="CO60" s="2525"/>
      <c r="CP60" s="2525"/>
      <c r="CQ60" s="2525"/>
      <c r="CR60" s="2525"/>
      <c r="CS60" s="2525"/>
      <c r="CT60" s="2525"/>
      <c r="CU60" s="2525"/>
      <c r="CV60" s="2525"/>
      <c r="CW60" s="2525"/>
      <c r="CX60" s="2525"/>
      <c r="CY60" s="2525"/>
      <c r="CZ60" s="2525"/>
      <c r="DA60" s="2525"/>
      <c r="DB60" s="2525"/>
      <c r="DC60" s="2525"/>
      <c r="DD60" s="2525"/>
      <c r="DE60" s="2525"/>
      <c r="DF60" s="2525"/>
      <c r="DG60" s="2525"/>
      <c r="DH60" s="2525"/>
      <c r="DI60" s="2525"/>
      <c r="DJ60" s="2525"/>
      <c r="DK60" s="2525"/>
      <c r="DL60" s="2525"/>
      <c r="DM60" s="2525"/>
      <c r="DN60" s="2525"/>
      <c r="DO60" s="2525"/>
      <c r="DP60" s="2525"/>
      <c r="DQ60" s="2526"/>
    </row>
    <row r="61" spans="1:121" ht="15.75" thickBot="1">
      <c r="A61" s="2527"/>
      <c r="B61" s="2528"/>
      <c r="C61" s="2528"/>
      <c r="D61" s="2528"/>
      <c r="E61" s="2528"/>
      <c r="F61" s="2528"/>
      <c r="G61" s="2528"/>
      <c r="H61" s="2528"/>
      <c r="I61" s="2528"/>
      <c r="J61" s="2528"/>
      <c r="K61" s="2528"/>
      <c r="L61" s="2528"/>
      <c r="M61" s="2528"/>
      <c r="N61" s="2528"/>
      <c r="O61" s="2528"/>
      <c r="P61" s="2528"/>
      <c r="Q61" s="2528"/>
      <c r="R61" s="2528"/>
      <c r="S61" s="2528"/>
      <c r="T61" s="2528"/>
      <c r="U61" s="2528"/>
      <c r="V61" s="2528"/>
      <c r="W61" s="2528"/>
      <c r="X61" s="2528"/>
      <c r="Y61" s="2528"/>
      <c r="Z61" s="2528"/>
      <c r="AA61" s="2528"/>
      <c r="AB61" s="2528"/>
      <c r="AC61" s="2528"/>
      <c r="AD61" s="2528"/>
      <c r="AE61" s="2528"/>
      <c r="AF61" s="2528"/>
      <c r="AG61" s="2528"/>
      <c r="AH61" s="2528"/>
      <c r="AI61" s="2528"/>
      <c r="AJ61" s="2528"/>
      <c r="AK61" s="2528"/>
      <c r="AL61" s="2528"/>
      <c r="AM61" s="2528"/>
      <c r="AN61" s="2528"/>
      <c r="AO61" s="2528"/>
      <c r="AP61" s="2528"/>
      <c r="AQ61" s="2528"/>
      <c r="AR61" s="2528"/>
      <c r="AS61" s="2528"/>
      <c r="AT61" s="2528"/>
      <c r="AU61" s="2528"/>
      <c r="AV61" s="2528"/>
      <c r="AW61" s="2528"/>
      <c r="AX61" s="2528"/>
      <c r="AY61" s="2528"/>
      <c r="AZ61" s="2528"/>
      <c r="BA61" s="2528"/>
      <c r="BB61" s="2528"/>
      <c r="BC61" s="2528"/>
      <c r="BD61" s="2528"/>
      <c r="BE61" s="2528"/>
      <c r="BF61" s="2528"/>
      <c r="BG61" s="2528"/>
      <c r="BH61" s="2528"/>
      <c r="BI61" s="2528"/>
      <c r="BJ61" s="2528"/>
      <c r="BK61" s="2528"/>
      <c r="BL61" s="2528"/>
      <c r="BM61" s="2528"/>
      <c r="BN61" s="2528"/>
      <c r="BO61" s="2528"/>
      <c r="BP61" s="2528"/>
      <c r="BQ61" s="2528"/>
      <c r="BR61" s="2528"/>
      <c r="BS61" s="2528"/>
      <c r="BT61" s="2528"/>
      <c r="BU61" s="2528"/>
      <c r="BV61" s="2528"/>
      <c r="BW61" s="2528"/>
      <c r="BX61" s="2528"/>
      <c r="BY61" s="2528"/>
      <c r="BZ61" s="2528"/>
      <c r="CA61" s="2528"/>
      <c r="CB61" s="2528"/>
      <c r="CC61" s="2528"/>
      <c r="CD61" s="2528"/>
      <c r="CE61" s="2528"/>
      <c r="CF61" s="2528"/>
      <c r="CG61" s="2528"/>
      <c r="CH61" s="2528"/>
      <c r="CI61" s="2528"/>
      <c r="CJ61" s="2528"/>
      <c r="CK61" s="2528"/>
      <c r="CL61" s="2528"/>
      <c r="CM61" s="2528"/>
      <c r="CN61" s="2528"/>
      <c r="CO61" s="2528"/>
      <c r="CP61" s="2528"/>
      <c r="CQ61" s="2528"/>
      <c r="CR61" s="2528"/>
      <c r="CS61" s="2528"/>
      <c r="CT61" s="2528"/>
      <c r="CU61" s="2528"/>
      <c r="CV61" s="2528"/>
      <c r="CW61" s="2528"/>
      <c r="CX61" s="2528"/>
      <c r="CY61" s="2528"/>
      <c r="CZ61" s="2528"/>
      <c r="DA61" s="2528"/>
      <c r="DB61" s="2528"/>
      <c r="DC61" s="2528"/>
      <c r="DD61" s="2528"/>
      <c r="DE61" s="2528"/>
      <c r="DF61" s="2528"/>
      <c r="DG61" s="2528"/>
      <c r="DH61" s="2528"/>
      <c r="DI61" s="2528"/>
      <c r="DJ61" s="2528"/>
      <c r="DK61" s="2528"/>
      <c r="DL61" s="2528"/>
      <c r="DM61" s="2528"/>
      <c r="DN61" s="2528"/>
      <c r="DO61" s="2528"/>
      <c r="DP61" s="2528"/>
      <c r="DQ61" s="2529"/>
    </row>
  </sheetData>
  <mergeCells count="750">
    <mergeCell ref="B14:J14"/>
    <mergeCell ref="K14:AW14"/>
    <mergeCell ref="BB14:BH14"/>
    <mergeCell ref="BJ14:CU14"/>
    <mergeCell ref="B15:J15"/>
    <mergeCell ref="K15:AW15"/>
    <mergeCell ref="BB15:BM15"/>
    <mergeCell ref="BN15:CU15"/>
    <mergeCell ref="B6:DP6"/>
    <mergeCell ref="B10:J10"/>
    <mergeCell ref="K10:AW10"/>
    <mergeCell ref="BB10:BG10"/>
    <mergeCell ref="BH10:CU10"/>
    <mergeCell ref="B11:J11"/>
    <mergeCell ref="K11:AW11"/>
    <mergeCell ref="BB11:BG11"/>
    <mergeCell ref="BH11:CU11"/>
    <mergeCell ref="B20:M23"/>
    <mergeCell ref="N20:S22"/>
    <mergeCell ref="T20:Y22"/>
    <mergeCell ref="Z20:AE22"/>
    <mergeCell ref="AF20:AK22"/>
    <mergeCell ref="AL20:AQ22"/>
    <mergeCell ref="N23:S23"/>
    <mergeCell ref="T23:Y23"/>
    <mergeCell ref="Z23:AE23"/>
    <mergeCell ref="AF23:AK23"/>
    <mergeCell ref="BK23:BP23"/>
    <mergeCell ref="BQ23:BV23"/>
    <mergeCell ref="CC20:CH22"/>
    <mergeCell ref="CI20:CN22"/>
    <mergeCell ref="CO20:CT22"/>
    <mergeCell ref="CU20:CZ22"/>
    <mergeCell ref="DA20:DF22"/>
    <mergeCell ref="DG20:DP22"/>
    <mergeCell ref="AR20:AW22"/>
    <mergeCell ref="AX20:BC22"/>
    <mergeCell ref="BD20:BJ22"/>
    <mergeCell ref="BK20:BP22"/>
    <mergeCell ref="BQ20:BV22"/>
    <mergeCell ref="BW20:CB22"/>
    <mergeCell ref="BI27:BK27"/>
    <mergeCell ref="BL27:BN27"/>
    <mergeCell ref="BO27:BQ27"/>
    <mergeCell ref="BR27:BT27"/>
    <mergeCell ref="DG23:DP23"/>
    <mergeCell ref="B26:C27"/>
    <mergeCell ref="D26:Z27"/>
    <mergeCell ref="AA26:AM27"/>
    <mergeCell ref="AN26:DP26"/>
    <mergeCell ref="AN27:AP27"/>
    <mergeCell ref="AQ27:AS27"/>
    <mergeCell ref="AT27:AV27"/>
    <mergeCell ref="AW27:AY27"/>
    <mergeCell ref="AZ27:BB27"/>
    <mergeCell ref="BW23:CB23"/>
    <mergeCell ref="CC23:CH23"/>
    <mergeCell ref="CI23:CN23"/>
    <mergeCell ref="CO23:CT23"/>
    <mergeCell ref="CU23:CZ23"/>
    <mergeCell ref="DA23:DF23"/>
    <mergeCell ref="AL23:AQ23"/>
    <mergeCell ref="AR23:AW23"/>
    <mergeCell ref="AX23:BC23"/>
    <mergeCell ref="BD23:BJ23"/>
    <mergeCell ref="DE27:DG27"/>
    <mergeCell ref="DH27:DJ27"/>
    <mergeCell ref="DK27:DM27"/>
    <mergeCell ref="DN27:DP27"/>
    <mergeCell ref="B28:C28"/>
    <mergeCell ref="D28:Z28"/>
    <mergeCell ref="AA28:AM28"/>
    <mergeCell ref="AN28:AP28"/>
    <mergeCell ref="AQ28:AS28"/>
    <mergeCell ref="AT28:AV28"/>
    <mergeCell ref="CM27:CO27"/>
    <mergeCell ref="CP27:CR27"/>
    <mergeCell ref="CS27:CU27"/>
    <mergeCell ref="CV27:CX27"/>
    <mergeCell ref="CY27:DA27"/>
    <mergeCell ref="DB27:DD27"/>
    <mergeCell ref="BU27:BW27"/>
    <mergeCell ref="BX27:BZ27"/>
    <mergeCell ref="CA27:CC27"/>
    <mergeCell ref="CD27:CF27"/>
    <mergeCell ref="CG27:CI27"/>
    <mergeCell ref="CJ27:CL27"/>
    <mergeCell ref="BC27:BE27"/>
    <mergeCell ref="BF27:BH27"/>
    <mergeCell ref="DH28:DJ28"/>
    <mergeCell ref="DK28:DM28"/>
    <mergeCell ref="DN28:DP28"/>
    <mergeCell ref="CG28:CI28"/>
    <mergeCell ref="CJ28:CL28"/>
    <mergeCell ref="CM28:CO28"/>
    <mergeCell ref="CP28:CR28"/>
    <mergeCell ref="CS28:CU28"/>
    <mergeCell ref="CV28:CX28"/>
    <mergeCell ref="B29:C29"/>
    <mergeCell ref="D29:Z29"/>
    <mergeCell ref="AA29:AM29"/>
    <mergeCell ref="AN29:AP29"/>
    <mergeCell ref="AQ29:AS29"/>
    <mergeCell ref="AT29:AV29"/>
    <mergeCell ref="CY28:DA28"/>
    <mergeCell ref="DB28:DD28"/>
    <mergeCell ref="DE28:DG28"/>
    <mergeCell ref="BO28:BQ28"/>
    <mergeCell ref="BR28:BT28"/>
    <mergeCell ref="BU28:BW28"/>
    <mergeCell ref="BX28:BZ28"/>
    <mergeCell ref="CA28:CC28"/>
    <mergeCell ref="CD28:CF28"/>
    <mergeCell ref="AW28:AY28"/>
    <mergeCell ref="AZ28:BB28"/>
    <mergeCell ref="BC28:BE28"/>
    <mergeCell ref="BF28:BH28"/>
    <mergeCell ref="BI28:BK28"/>
    <mergeCell ref="BL28:BN28"/>
    <mergeCell ref="BO29:BQ29"/>
    <mergeCell ref="BR29:BT29"/>
    <mergeCell ref="BU29:BW29"/>
    <mergeCell ref="BX29:BZ29"/>
    <mergeCell ref="CA29:CC29"/>
    <mergeCell ref="CD29:CF29"/>
    <mergeCell ref="AW29:AY29"/>
    <mergeCell ref="AZ29:BB29"/>
    <mergeCell ref="BC29:BE29"/>
    <mergeCell ref="BF29:BH29"/>
    <mergeCell ref="BI29:BK29"/>
    <mergeCell ref="BL29:BN29"/>
    <mergeCell ref="CY29:DA29"/>
    <mergeCell ref="DB29:DD29"/>
    <mergeCell ref="DE29:DG29"/>
    <mergeCell ref="DH29:DJ29"/>
    <mergeCell ref="DK29:DM29"/>
    <mergeCell ref="DN29:DP29"/>
    <mergeCell ref="CG29:CI29"/>
    <mergeCell ref="CJ29:CL29"/>
    <mergeCell ref="CM29:CO29"/>
    <mergeCell ref="CP29:CR29"/>
    <mergeCell ref="CS29:CU29"/>
    <mergeCell ref="CV29:CX29"/>
    <mergeCell ref="B30:C30"/>
    <mergeCell ref="D30:Z30"/>
    <mergeCell ref="AA30:AM30"/>
    <mergeCell ref="DH30:DJ30"/>
    <mergeCell ref="DK30:DM30"/>
    <mergeCell ref="DN30:DP30"/>
    <mergeCell ref="CG30:CI30"/>
    <mergeCell ref="CJ30:CL30"/>
    <mergeCell ref="CM30:CO30"/>
    <mergeCell ref="CP30:CR30"/>
    <mergeCell ref="CS30:CU30"/>
    <mergeCell ref="CV30:CX30"/>
    <mergeCell ref="AN30:AP30"/>
    <mergeCell ref="AQ30:AS30"/>
    <mergeCell ref="AT30:AV30"/>
    <mergeCell ref="AN31:AP31"/>
    <mergeCell ref="AQ31:AS31"/>
    <mergeCell ref="AT31:AV31"/>
    <mergeCell ref="CY30:DA30"/>
    <mergeCell ref="DB30:DD30"/>
    <mergeCell ref="DE30:DG30"/>
    <mergeCell ref="BO30:BQ30"/>
    <mergeCell ref="BR30:BT30"/>
    <mergeCell ref="BU30:BW30"/>
    <mergeCell ref="BX30:BZ30"/>
    <mergeCell ref="CA30:CC30"/>
    <mergeCell ref="CD30:CF30"/>
    <mergeCell ref="AW30:AY30"/>
    <mergeCell ref="AZ30:BB30"/>
    <mergeCell ref="BC30:BE30"/>
    <mergeCell ref="BF30:BH30"/>
    <mergeCell ref="BI30:BK30"/>
    <mergeCell ref="BL30:BN30"/>
    <mergeCell ref="DH31:DJ31"/>
    <mergeCell ref="DK31:DM31"/>
    <mergeCell ref="DN31:DP31"/>
    <mergeCell ref="CG31:CI31"/>
    <mergeCell ref="CJ31:CL31"/>
    <mergeCell ref="CM31:CO31"/>
    <mergeCell ref="CP31:CR31"/>
    <mergeCell ref="CS31:CU31"/>
    <mergeCell ref="CV31:CX31"/>
    <mergeCell ref="B32:C32"/>
    <mergeCell ref="D32:Z32"/>
    <mergeCell ref="AA32:AM32"/>
    <mergeCell ref="AN32:AP32"/>
    <mergeCell ref="AQ32:AS32"/>
    <mergeCell ref="AT32:AV32"/>
    <mergeCell ref="CY31:DA31"/>
    <mergeCell ref="DB31:DD31"/>
    <mergeCell ref="DE31:DG31"/>
    <mergeCell ref="BO31:BQ31"/>
    <mergeCell ref="BR31:BT31"/>
    <mergeCell ref="BU31:BW31"/>
    <mergeCell ref="BX31:BZ31"/>
    <mergeCell ref="CA31:CC31"/>
    <mergeCell ref="CD31:CF31"/>
    <mergeCell ref="AW31:AY31"/>
    <mergeCell ref="AZ31:BB31"/>
    <mergeCell ref="BC31:BE31"/>
    <mergeCell ref="BF31:BH31"/>
    <mergeCell ref="BI31:BK31"/>
    <mergeCell ref="BL31:BN31"/>
    <mergeCell ref="B31:C31"/>
    <mergeCell ref="D31:Z31"/>
    <mergeCell ref="AA31:AM31"/>
    <mergeCell ref="BO32:BQ32"/>
    <mergeCell ref="BR32:BT32"/>
    <mergeCell ref="BU32:BW32"/>
    <mergeCell ref="BX32:BZ32"/>
    <mergeCell ref="CA32:CC32"/>
    <mergeCell ref="CD32:CF32"/>
    <mergeCell ref="AW32:AY32"/>
    <mergeCell ref="AZ32:BB32"/>
    <mergeCell ref="BC32:BE32"/>
    <mergeCell ref="BF32:BH32"/>
    <mergeCell ref="BI32:BK32"/>
    <mergeCell ref="BL32:BN32"/>
    <mergeCell ref="CY32:DA32"/>
    <mergeCell ref="DB32:DD32"/>
    <mergeCell ref="DE32:DG32"/>
    <mergeCell ref="DH32:DJ32"/>
    <mergeCell ref="DK32:DM32"/>
    <mergeCell ref="DN32:DP32"/>
    <mergeCell ref="CG32:CI32"/>
    <mergeCell ref="CJ32:CL32"/>
    <mergeCell ref="CM32:CO32"/>
    <mergeCell ref="CP32:CR32"/>
    <mergeCell ref="CS32:CU32"/>
    <mergeCell ref="CV32:CX32"/>
    <mergeCell ref="B33:C33"/>
    <mergeCell ref="D33:Z33"/>
    <mergeCell ref="AA33:AM33"/>
    <mergeCell ref="DH33:DJ33"/>
    <mergeCell ref="DK33:DM33"/>
    <mergeCell ref="DN33:DP33"/>
    <mergeCell ref="CG33:CI33"/>
    <mergeCell ref="CJ33:CL33"/>
    <mergeCell ref="CM33:CO33"/>
    <mergeCell ref="CP33:CR33"/>
    <mergeCell ref="CS33:CU33"/>
    <mergeCell ref="CV33:CX33"/>
    <mergeCell ref="AN33:AP33"/>
    <mergeCell ref="AQ33:AS33"/>
    <mergeCell ref="AT33:AV33"/>
    <mergeCell ref="AN34:AP34"/>
    <mergeCell ref="AQ34:AS34"/>
    <mergeCell ref="AT34:AV34"/>
    <mergeCell ref="CY33:DA33"/>
    <mergeCell ref="DB33:DD33"/>
    <mergeCell ref="DE33:DG33"/>
    <mergeCell ref="BO33:BQ33"/>
    <mergeCell ref="BR33:BT33"/>
    <mergeCell ref="BU33:BW33"/>
    <mergeCell ref="BX33:BZ33"/>
    <mergeCell ref="CA33:CC33"/>
    <mergeCell ref="CD33:CF33"/>
    <mergeCell ref="AW33:AY33"/>
    <mergeCell ref="AZ33:BB33"/>
    <mergeCell ref="BC33:BE33"/>
    <mergeCell ref="BF33:BH33"/>
    <mergeCell ref="BI33:BK33"/>
    <mergeCell ref="BL33:BN33"/>
    <mergeCell ref="DH34:DJ34"/>
    <mergeCell ref="DK34:DM34"/>
    <mergeCell ref="DN34:DP34"/>
    <mergeCell ref="CG34:CI34"/>
    <mergeCell ref="CJ34:CL34"/>
    <mergeCell ref="CM34:CO34"/>
    <mergeCell ref="CP34:CR34"/>
    <mergeCell ref="CS34:CU34"/>
    <mergeCell ref="CV34:CX34"/>
    <mergeCell ref="B35:C35"/>
    <mergeCell ref="D35:Z35"/>
    <mergeCell ref="AA35:AM35"/>
    <mergeCell ref="AN35:AP35"/>
    <mergeCell ref="AQ35:AS35"/>
    <mergeCell ref="AT35:AV35"/>
    <mergeCell ref="CY34:DA34"/>
    <mergeCell ref="DB34:DD34"/>
    <mergeCell ref="DE34:DG34"/>
    <mergeCell ref="BO34:BQ34"/>
    <mergeCell ref="BR34:BT34"/>
    <mergeCell ref="BU34:BW34"/>
    <mergeCell ref="BX34:BZ34"/>
    <mergeCell ref="CA34:CC34"/>
    <mergeCell ref="CD34:CF34"/>
    <mergeCell ref="AW34:AY34"/>
    <mergeCell ref="AZ34:BB34"/>
    <mergeCell ref="BC34:BE34"/>
    <mergeCell ref="BF34:BH34"/>
    <mergeCell ref="BI34:BK34"/>
    <mergeCell ref="BL34:BN34"/>
    <mergeCell ref="B34:C34"/>
    <mergeCell ref="D34:Z34"/>
    <mergeCell ref="AA34:AM34"/>
    <mergeCell ref="BO35:BQ35"/>
    <mergeCell ref="BR35:BT35"/>
    <mergeCell ref="BU35:BW35"/>
    <mergeCell ref="BX35:BZ35"/>
    <mergeCell ref="CA35:CC35"/>
    <mergeCell ref="CD35:CF35"/>
    <mergeCell ref="AW35:AY35"/>
    <mergeCell ref="AZ35:BB35"/>
    <mergeCell ref="BC35:BE35"/>
    <mergeCell ref="BF35:BH35"/>
    <mergeCell ref="BI35:BK35"/>
    <mergeCell ref="BL35:BN35"/>
    <mergeCell ref="CY35:DA35"/>
    <mergeCell ref="DB35:DD35"/>
    <mergeCell ref="DE35:DG35"/>
    <mergeCell ref="DH35:DJ35"/>
    <mergeCell ref="DK35:DM35"/>
    <mergeCell ref="DN35:DP35"/>
    <mergeCell ref="CG35:CI35"/>
    <mergeCell ref="CJ35:CL35"/>
    <mergeCell ref="CM35:CO35"/>
    <mergeCell ref="CP35:CR35"/>
    <mergeCell ref="CS35:CU35"/>
    <mergeCell ref="CV35:CX35"/>
    <mergeCell ref="B36:C36"/>
    <mergeCell ref="D36:Z36"/>
    <mergeCell ref="AA36:AM36"/>
    <mergeCell ref="DH36:DJ36"/>
    <mergeCell ref="DK36:DM36"/>
    <mergeCell ref="DN36:DP36"/>
    <mergeCell ref="CG36:CI36"/>
    <mergeCell ref="CJ36:CL36"/>
    <mergeCell ref="CM36:CO36"/>
    <mergeCell ref="CP36:CR36"/>
    <mergeCell ref="CS36:CU36"/>
    <mergeCell ref="CV36:CX36"/>
    <mergeCell ref="AN36:AP36"/>
    <mergeCell ref="AQ36:AS36"/>
    <mergeCell ref="AT36:AV36"/>
    <mergeCell ref="AN37:AP37"/>
    <mergeCell ref="AQ37:AS37"/>
    <mergeCell ref="AT37:AV37"/>
    <mergeCell ref="CY36:DA36"/>
    <mergeCell ref="DB36:DD36"/>
    <mergeCell ref="DE36:DG36"/>
    <mergeCell ref="BO36:BQ36"/>
    <mergeCell ref="BR36:BT36"/>
    <mergeCell ref="BU36:BW36"/>
    <mergeCell ref="BX36:BZ36"/>
    <mergeCell ref="CA36:CC36"/>
    <mergeCell ref="CD36:CF36"/>
    <mergeCell ref="AW36:AY36"/>
    <mergeCell ref="AZ36:BB36"/>
    <mergeCell ref="BC36:BE36"/>
    <mergeCell ref="BF36:BH36"/>
    <mergeCell ref="BI36:BK36"/>
    <mergeCell ref="BL36:BN36"/>
    <mergeCell ref="DH37:DJ37"/>
    <mergeCell ref="DK37:DM37"/>
    <mergeCell ref="DN37:DP37"/>
    <mergeCell ref="CG37:CI37"/>
    <mergeCell ref="CJ37:CL37"/>
    <mergeCell ref="CM37:CO37"/>
    <mergeCell ref="CP37:CR37"/>
    <mergeCell ref="CS37:CU37"/>
    <mergeCell ref="CV37:CX37"/>
    <mergeCell ref="B38:C38"/>
    <mergeCell ref="D38:Z38"/>
    <mergeCell ref="AA38:AM38"/>
    <mergeCell ref="AN38:AP38"/>
    <mergeCell ref="AQ38:AS38"/>
    <mergeCell ref="AT38:AV38"/>
    <mergeCell ref="CY37:DA37"/>
    <mergeCell ref="DB37:DD37"/>
    <mergeCell ref="DE37:DG37"/>
    <mergeCell ref="BO37:BQ37"/>
    <mergeCell ref="BR37:BT37"/>
    <mergeCell ref="BU37:BW37"/>
    <mergeCell ref="BX37:BZ37"/>
    <mergeCell ref="CA37:CC37"/>
    <mergeCell ref="CD37:CF37"/>
    <mergeCell ref="AW37:AY37"/>
    <mergeCell ref="AZ37:BB37"/>
    <mergeCell ref="BC37:BE37"/>
    <mergeCell ref="BF37:BH37"/>
    <mergeCell ref="BI37:BK37"/>
    <mergeCell ref="BL37:BN37"/>
    <mergeCell ref="B37:C37"/>
    <mergeCell ref="D37:Z37"/>
    <mergeCell ref="AA37:AM37"/>
    <mergeCell ref="BO38:BQ38"/>
    <mergeCell ref="BR38:BT38"/>
    <mergeCell ref="BU38:BW38"/>
    <mergeCell ref="BX38:BZ38"/>
    <mergeCell ref="CA38:CC38"/>
    <mergeCell ref="CD38:CF38"/>
    <mergeCell ref="AW38:AY38"/>
    <mergeCell ref="AZ38:BB38"/>
    <mergeCell ref="BC38:BE38"/>
    <mergeCell ref="BF38:BH38"/>
    <mergeCell ref="BI38:BK38"/>
    <mergeCell ref="BL38:BN38"/>
    <mergeCell ref="CY38:DA38"/>
    <mergeCell ref="DB38:DD38"/>
    <mergeCell ref="DE38:DG38"/>
    <mergeCell ref="DH38:DJ38"/>
    <mergeCell ref="DK38:DM38"/>
    <mergeCell ref="DN38:DP38"/>
    <mergeCell ref="CG38:CI38"/>
    <mergeCell ref="CJ38:CL38"/>
    <mergeCell ref="CM38:CO38"/>
    <mergeCell ref="CP38:CR38"/>
    <mergeCell ref="CS38:CU38"/>
    <mergeCell ref="CV38:CX38"/>
    <mergeCell ref="B39:C39"/>
    <mergeCell ref="D39:Z39"/>
    <mergeCell ref="AA39:AM39"/>
    <mergeCell ref="DH39:DJ39"/>
    <mergeCell ref="DK39:DM39"/>
    <mergeCell ref="DN39:DP39"/>
    <mergeCell ref="CG39:CI39"/>
    <mergeCell ref="CJ39:CL39"/>
    <mergeCell ref="CM39:CO39"/>
    <mergeCell ref="CP39:CR39"/>
    <mergeCell ref="CS39:CU39"/>
    <mergeCell ref="CV39:CX39"/>
    <mergeCell ref="AN39:AP39"/>
    <mergeCell ref="AQ39:AS39"/>
    <mergeCell ref="AT39:AV39"/>
    <mergeCell ref="AN40:AP40"/>
    <mergeCell ref="AQ40:AS40"/>
    <mergeCell ref="AT40:AV40"/>
    <mergeCell ref="CY39:DA39"/>
    <mergeCell ref="DB39:DD39"/>
    <mergeCell ref="DE39:DG39"/>
    <mergeCell ref="BO39:BQ39"/>
    <mergeCell ref="BR39:BT39"/>
    <mergeCell ref="BU39:BW39"/>
    <mergeCell ref="BX39:BZ39"/>
    <mergeCell ref="CA39:CC39"/>
    <mergeCell ref="CD39:CF39"/>
    <mergeCell ref="AW39:AY39"/>
    <mergeCell ref="AZ39:BB39"/>
    <mergeCell ref="BC39:BE39"/>
    <mergeCell ref="BF39:BH39"/>
    <mergeCell ref="BI39:BK39"/>
    <mergeCell ref="BL39:BN39"/>
    <mergeCell ref="DH40:DJ40"/>
    <mergeCell ref="DK40:DM40"/>
    <mergeCell ref="DN40:DP40"/>
    <mergeCell ref="CG40:CI40"/>
    <mergeCell ref="CJ40:CL40"/>
    <mergeCell ref="CM40:CO40"/>
    <mergeCell ref="CP40:CR40"/>
    <mergeCell ref="CS40:CU40"/>
    <mergeCell ref="CV40:CX40"/>
    <mergeCell ref="B41:C41"/>
    <mergeCell ref="D41:Z41"/>
    <mergeCell ref="AA41:AM41"/>
    <mergeCell ref="AN41:AP41"/>
    <mergeCell ref="AQ41:AS41"/>
    <mergeCell ref="AT41:AV41"/>
    <mergeCell ref="CY40:DA40"/>
    <mergeCell ref="DB40:DD40"/>
    <mergeCell ref="DE40:DG40"/>
    <mergeCell ref="BO40:BQ40"/>
    <mergeCell ref="BR40:BT40"/>
    <mergeCell ref="BU40:BW40"/>
    <mergeCell ref="BX40:BZ40"/>
    <mergeCell ref="CA40:CC40"/>
    <mergeCell ref="CD40:CF40"/>
    <mergeCell ref="AW40:AY40"/>
    <mergeCell ref="AZ40:BB40"/>
    <mergeCell ref="BC40:BE40"/>
    <mergeCell ref="BF40:BH40"/>
    <mergeCell ref="BI40:BK40"/>
    <mergeCell ref="BL40:BN40"/>
    <mergeCell ref="B40:C40"/>
    <mergeCell ref="D40:Z40"/>
    <mergeCell ref="AA40:AM40"/>
    <mergeCell ref="BO41:BQ41"/>
    <mergeCell ref="BR41:BT41"/>
    <mergeCell ref="BU41:BW41"/>
    <mergeCell ref="BX41:BZ41"/>
    <mergeCell ref="CA41:CC41"/>
    <mergeCell ref="CD41:CF41"/>
    <mergeCell ref="AW41:AY41"/>
    <mergeCell ref="AZ41:BB41"/>
    <mergeCell ref="BC41:BE41"/>
    <mergeCell ref="BF41:BH41"/>
    <mergeCell ref="BI41:BK41"/>
    <mergeCell ref="BL41:BN41"/>
    <mergeCell ref="CY41:DA41"/>
    <mergeCell ref="DB41:DD41"/>
    <mergeCell ref="DE41:DG41"/>
    <mergeCell ref="DH41:DJ41"/>
    <mergeCell ref="DK41:DM41"/>
    <mergeCell ref="DN41:DP41"/>
    <mergeCell ref="CG41:CI41"/>
    <mergeCell ref="CJ41:CL41"/>
    <mergeCell ref="CM41:CO41"/>
    <mergeCell ref="CP41:CR41"/>
    <mergeCell ref="CS41:CU41"/>
    <mergeCell ref="CV41:CX41"/>
    <mergeCell ref="B42:C42"/>
    <mergeCell ref="D42:Z42"/>
    <mergeCell ref="AA42:AM42"/>
    <mergeCell ref="DH42:DJ42"/>
    <mergeCell ref="DK42:DM42"/>
    <mergeCell ref="DN42:DP42"/>
    <mergeCell ref="CG42:CI42"/>
    <mergeCell ref="CJ42:CL42"/>
    <mergeCell ref="CM42:CO42"/>
    <mergeCell ref="CP42:CR42"/>
    <mergeCell ref="CS42:CU42"/>
    <mergeCell ref="CV42:CX42"/>
    <mergeCell ref="AN42:AP42"/>
    <mergeCell ref="AQ42:AS42"/>
    <mergeCell ref="AT42:AV42"/>
    <mergeCell ref="AN43:AP43"/>
    <mergeCell ref="AQ43:AS43"/>
    <mergeCell ref="AT43:AV43"/>
    <mergeCell ref="CY42:DA42"/>
    <mergeCell ref="DB42:DD42"/>
    <mergeCell ref="DE42:DG42"/>
    <mergeCell ref="BO42:BQ42"/>
    <mergeCell ref="BR42:BT42"/>
    <mergeCell ref="BU42:BW42"/>
    <mergeCell ref="BX42:BZ42"/>
    <mergeCell ref="CA42:CC42"/>
    <mergeCell ref="CD42:CF42"/>
    <mergeCell ref="AW42:AY42"/>
    <mergeCell ref="AZ42:BB42"/>
    <mergeCell ref="BC42:BE42"/>
    <mergeCell ref="BF42:BH42"/>
    <mergeCell ref="BI42:BK42"/>
    <mergeCell ref="BL42:BN42"/>
    <mergeCell ref="DH43:DJ43"/>
    <mergeCell ref="DK43:DM43"/>
    <mergeCell ref="DN43:DP43"/>
    <mergeCell ref="CG43:CI43"/>
    <mergeCell ref="CJ43:CL43"/>
    <mergeCell ref="CM43:CO43"/>
    <mergeCell ref="CP43:CR43"/>
    <mergeCell ref="CS43:CU43"/>
    <mergeCell ref="CV43:CX43"/>
    <mergeCell ref="B44:C44"/>
    <mergeCell ref="D44:Z44"/>
    <mergeCell ref="AA44:AM44"/>
    <mergeCell ref="AN44:AP44"/>
    <mergeCell ref="AQ44:AS44"/>
    <mergeCell ref="AT44:AV44"/>
    <mergeCell ref="CY43:DA43"/>
    <mergeCell ref="DB43:DD43"/>
    <mergeCell ref="DE43:DG43"/>
    <mergeCell ref="BO43:BQ43"/>
    <mergeCell ref="BR43:BT43"/>
    <mergeCell ref="BU43:BW43"/>
    <mergeCell ref="BX43:BZ43"/>
    <mergeCell ref="CA43:CC43"/>
    <mergeCell ref="CD43:CF43"/>
    <mergeCell ref="AW43:AY43"/>
    <mergeCell ref="AZ43:BB43"/>
    <mergeCell ref="BC43:BE43"/>
    <mergeCell ref="BF43:BH43"/>
    <mergeCell ref="BI43:BK43"/>
    <mergeCell ref="BL43:BN43"/>
    <mergeCell ref="B43:C43"/>
    <mergeCell ref="D43:Z43"/>
    <mergeCell ref="AA43:AM43"/>
    <mergeCell ref="BO44:BQ44"/>
    <mergeCell ref="BR44:BT44"/>
    <mergeCell ref="BU44:BW44"/>
    <mergeCell ref="BX44:BZ44"/>
    <mergeCell ref="CA44:CC44"/>
    <mergeCell ref="CD44:CF44"/>
    <mergeCell ref="AW44:AY44"/>
    <mergeCell ref="AZ44:BB44"/>
    <mergeCell ref="BC44:BE44"/>
    <mergeCell ref="BF44:BH44"/>
    <mergeCell ref="BI44:BK44"/>
    <mergeCell ref="BL44:BN44"/>
    <mergeCell ref="CY44:DA44"/>
    <mergeCell ref="DB44:DD44"/>
    <mergeCell ref="DE44:DG44"/>
    <mergeCell ref="DH44:DJ44"/>
    <mergeCell ref="DK44:DM44"/>
    <mergeCell ref="DN44:DP44"/>
    <mergeCell ref="CG44:CI44"/>
    <mergeCell ref="CJ44:CL44"/>
    <mergeCell ref="CM44:CO44"/>
    <mergeCell ref="CP44:CR44"/>
    <mergeCell ref="CS44:CU44"/>
    <mergeCell ref="CV44:CX44"/>
    <mergeCell ref="DH45:DJ45"/>
    <mergeCell ref="DK45:DM45"/>
    <mergeCell ref="DN45:DP45"/>
    <mergeCell ref="CG45:CI45"/>
    <mergeCell ref="CJ45:CL45"/>
    <mergeCell ref="CM45:CO45"/>
    <mergeCell ref="CP45:CR45"/>
    <mergeCell ref="CS45:CU45"/>
    <mergeCell ref="CV45:CX45"/>
    <mergeCell ref="CY45:DA45"/>
    <mergeCell ref="DB45:DD45"/>
    <mergeCell ref="DE45:DG45"/>
    <mergeCell ref="AW45:AY45"/>
    <mergeCell ref="AZ45:BB45"/>
    <mergeCell ref="BC45:BE45"/>
    <mergeCell ref="BF45:BH45"/>
    <mergeCell ref="BI45:BK45"/>
    <mergeCell ref="BL45:BN45"/>
    <mergeCell ref="B45:C45"/>
    <mergeCell ref="D45:Z45"/>
    <mergeCell ref="AA45:AM45"/>
    <mergeCell ref="AN45:AP45"/>
    <mergeCell ref="AQ45:AS45"/>
    <mergeCell ref="AT45:AV45"/>
    <mergeCell ref="BO45:BQ45"/>
    <mergeCell ref="BR45:BT45"/>
    <mergeCell ref="BU45:BW45"/>
    <mergeCell ref="BX45:BZ45"/>
    <mergeCell ref="CA45:CC45"/>
    <mergeCell ref="CD45:CF45"/>
    <mergeCell ref="DH46:DJ46"/>
    <mergeCell ref="DK46:DM46"/>
    <mergeCell ref="DN46:DP46"/>
    <mergeCell ref="CG46:CI46"/>
    <mergeCell ref="CJ46:CL46"/>
    <mergeCell ref="CM46:CO46"/>
    <mergeCell ref="CP46:CR46"/>
    <mergeCell ref="CS46:CU46"/>
    <mergeCell ref="CV46:CX46"/>
    <mergeCell ref="CY46:DA46"/>
    <mergeCell ref="DB46:DD46"/>
    <mergeCell ref="DE46:DG46"/>
    <mergeCell ref="BO46:BQ46"/>
    <mergeCell ref="BR46:BT46"/>
    <mergeCell ref="BU46:BW46"/>
    <mergeCell ref="BX46:BZ46"/>
    <mergeCell ref="CA46:CC46"/>
    <mergeCell ref="CD46:CF46"/>
    <mergeCell ref="AW46:AY46"/>
    <mergeCell ref="AZ46:BB46"/>
    <mergeCell ref="BC46:BE46"/>
    <mergeCell ref="BF46:BH46"/>
    <mergeCell ref="BI46:BK46"/>
    <mergeCell ref="BL46:BN46"/>
    <mergeCell ref="B46:C46"/>
    <mergeCell ref="D46:Z46"/>
    <mergeCell ref="AA46:AM46"/>
    <mergeCell ref="AN46:AP46"/>
    <mergeCell ref="AQ46:AS46"/>
    <mergeCell ref="AT46:AV46"/>
    <mergeCell ref="AW47:AY47"/>
    <mergeCell ref="AZ47:BB47"/>
    <mergeCell ref="BC47:BE47"/>
    <mergeCell ref="BF47:BH47"/>
    <mergeCell ref="BI47:BK47"/>
    <mergeCell ref="BL47:BN47"/>
    <mergeCell ref="B47:C47"/>
    <mergeCell ref="D47:Z47"/>
    <mergeCell ref="AA47:AM47"/>
    <mergeCell ref="AN47:AP47"/>
    <mergeCell ref="AQ47:AS47"/>
    <mergeCell ref="AT47:AV47"/>
    <mergeCell ref="DK47:DM47"/>
    <mergeCell ref="DN47:DP47"/>
    <mergeCell ref="CG47:CI47"/>
    <mergeCell ref="CJ47:CL47"/>
    <mergeCell ref="CM47:CO47"/>
    <mergeCell ref="CP47:CR47"/>
    <mergeCell ref="CS47:CU47"/>
    <mergeCell ref="CV47:CX47"/>
    <mergeCell ref="BO47:BQ47"/>
    <mergeCell ref="BR47:BT47"/>
    <mergeCell ref="BU47:BW47"/>
    <mergeCell ref="BX47:BZ47"/>
    <mergeCell ref="CA47:CC47"/>
    <mergeCell ref="CD47:CF47"/>
    <mergeCell ref="CS48:CU48"/>
    <mergeCell ref="CV48:CX48"/>
    <mergeCell ref="CY48:DA48"/>
    <mergeCell ref="DB48:DD48"/>
    <mergeCell ref="DE48:DG48"/>
    <mergeCell ref="CY47:DA47"/>
    <mergeCell ref="DB47:DD47"/>
    <mergeCell ref="DE47:DG47"/>
    <mergeCell ref="DH47:DJ47"/>
    <mergeCell ref="B49:G49"/>
    <mergeCell ref="B55:S55"/>
    <mergeCell ref="AW48:AY48"/>
    <mergeCell ref="AZ48:BB48"/>
    <mergeCell ref="BC48:BE48"/>
    <mergeCell ref="BF48:BH48"/>
    <mergeCell ref="BI48:BK48"/>
    <mergeCell ref="BL48:BN48"/>
    <mergeCell ref="B48:C48"/>
    <mergeCell ref="D48:Z48"/>
    <mergeCell ref="AA48:AM48"/>
    <mergeCell ref="AN48:AP48"/>
    <mergeCell ref="AQ48:AS48"/>
    <mergeCell ref="AT48:AV48"/>
    <mergeCell ref="CV58:DE58"/>
    <mergeCell ref="BR58:CA58"/>
    <mergeCell ref="DF58:DP58"/>
    <mergeCell ref="CL57:CU57"/>
    <mergeCell ref="CV57:DE57"/>
    <mergeCell ref="DF57:DP57"/>
    <mergeCell ref="AN58:AW58"/>
    <mergeCell ref="BO48:BQ48"/>
    <mergeCell ref="BR48:BT48"/>
    <mergeCell ref="BU48:BW48"/>
    <mergeCell ref="BX48:BZ48"/>
    <mergeCell ref="CA48:CC48"/>
    <mergeCell ref="CD48:CF48"/>
    <mergeCell ref="CB58:CK58"/>
    <mergeCell ref="CL58:CU58"/>
    <mergeCell ref="AX58:BG58"/>
    <mergeCell ref="BH58:BQ58"/>
    <mergeCell ref="DH48:DJ48"/>
    <mergeCell ref="DK48:DM48"/>
    <mergeCell ref="DN48:DP48"/>
    <mergeCell ref="CG48:CI48"/>
    <mergeCell ref="CJ48:CL48"/>
    <mergeCell ref="CM48:CO48"/>
    <mergeCell ref="CP48:CR48"/>
    <mergeCell ref="B56:I56"/>
    <mergeCell ref="J56:S56"/>
    <mergeCell ref="T56:AC56"/>
    <mergeCell ref="AD56:AM56"/>
    <mergeCell ref="J58:S58"/>
    <mergeCell ref="T58:AC58"/>
    <mergeCell ref="AD58:AM58"/>
    <mergeCell ref="A60:DQ61"/>
    <mergeCell ref="CV56:DE56"/>
    <mergeCell ref="DF56:DP56"/>
    <mergeCell ref="J57:S57"/>
    <mergeCell ref="T57:AC57"/>
    <mergeCell ref="AD57:AM57"/>
    <mergeCell ref="AN57:AW57"/>
    <mergeCell ref="AX57:BG57"/>
    <mergeCell ref="BH57:BQ57"/>
    <mergeCell ref="BR57:CA57"/>
    <mergeCell ref="CB57:CK57"/>
    <mergeCell ref="AN56:AW56"/>
    <mergeCell ref="AX56:BG56"/>
    <mergeCell ref="BH56:BQ56"/>
    <mergeCell ref="BR56:CA56"/>
    <mergeCell ref="CB56:CK56"/>
    <mergeCell ref="CL56:CU56"/>
  </mergeCells>
  <hyperlinks>
    <hyperlink ref="D29:Z29" location="'2'!A1" display="Internal Project Review Meetings" xr:uid="{00000000-0004-0000-0700-000000000000}"/>
    <hyperlink ref="D30:Z30" location="'3'!A1" display="Detail Design/ Drawing Preparation" xr:uid="{00000000-0004-0000-0700-000001000000}"/>
    <hyperlink ref="D31:Z31" location="'4'!A1" display="Testing" xr:uid="{00000000-0004-0000-0700-000002000000}"/>
    <hyperlink ref="D32:Z32" location="'5'!A1" display="Analysis of Potential Failure and Effects" xr:uid="{00000000-0004-0000-0700-000003000000}"/>
    <hyperlink ref="D33:Z33" location="'6'!A1" display="Production Tooling" xr:uid="{00000000-0004-0000-0700-000004000000}"/>
    <hyperlink ref="D34:Z34" location="'7'!A1" display="Production Gauging" xr:uid="{00000000-0004-0000-0700-000005000000}"/>
    <hyperlink ref="D35:Z35" location="'8'!A1" display="Production Facilities (inc. Test) Installation" xr:uid="{00000000-0004-0000-0700-000006000000}"/>
    <hyperlink ref="D36:Z36" location="'9'!A1" display="Control Plans" xr:uid="{00000000-0004-0000-0700-000007000000}"/>
    <hyperlink ref="D37:Z37" location="'10'!A1" display="Floor Plan layout/ Process Flowchart" xr:uid="{00000000-0004-0000-0700-000008000000}"/>
    <hyperlink ref="D38:Z38" location="'11'!A1" display="Operation Sheets/ Work Instructions" xr:uid="{00000000-0004-0000-0700-000009000000}"/>
    <hyperlink ref="D39:Z39" location="'12'!A1" display="Operator Recruitment and Training" xr:uid="{00000000-0004-0000-0700-00000A000000}"/>
    <hyperlink ref="D40:Z40" location="'13'!A1" display="Capability Study" xr:uid="{00000000-0004-0000-0700-00000B000000}"/>
    <hyperlink ref="D41:Z41" location="'14'!A1" display="Packaging Development and Manufacture" xr:uid="{00000000-0004-0000-0700-00000C000000}"/>
    <hyperlink ref="D42:Z42" location="'15'!A1" display="Logistics Systems Implementation" xr:uid="{00000000-0004-0000-0700-00000D000000}"/>
    <hyperlink ref="D43:Z43" location="'16'!A1" display="Sub-supplier Management" xr:uid="{00000000-0004-0000-0700-00000E000000}"/>
    <hyperlink ref="D44:Z44" location="'17'!A1" display="Appearance Approval" xr:uid="{00000000-0004-0000-0700-00000F000000}"/>
    <hyperlink ref="D45:Z45" location="'18'!A1" display="Parts Manufacture and Submission " xr:uid="{00000000-0004-0000-0700-000010000000}"/>
    <hyperlink ref="D46:Z46" location="'19'!A1" display="Supplier Process Audit" xr:uid="{00000000-0004-0000-0700-000011000000}"/>
    <hyperlink ref="D47:Z47" location="'20'!A1" display="PSW Sign off" xr:uid="{00000000-0004-0000-0700-000012000000}"/>
    <hyperlink ref="D48:Z48" location="'21'!A1" display="Ramp-up Activities" xr:uid="{00000000-0004-0000-0700-000013000000}"/>
    <hyperlink ref="DU7" location="'Attachment index 22.12.16'!A1" display="Index" xr:uid="{00000000-0004-0000-0700-000014000000}"/>
  </hyperlinks>
  <pageMargins left="0.7" right="0.7" top="0.75" bottom="0.75" header="0.3" footer="0.3"/>
  <pageSetup paperSize="9" scale="5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sizeWithCells="1">
                  <from>
                    <xdr:col>107</xdr:col>
                    <xdr:colOff>95250</xdr:colOff>
                    <xdr:row>3</xdr:row>
                    <xdr:rowOff>104775</xdr:rowOff>
                  </from>
                  <to>
                    <xdr:col>116</xdr:col>
                    <xdr:colOff>38100</xdr:colOff>
                    <xdr:row>5</xdr:row>
                    <xdr:rowOff>161925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sizeWithCells="1">
                  <from>
                    <xdr:col>98</xdr:col>
                    <xdr:colOff>28575</xdr:colOff>
                    <xdr:row>3</xdr:row>
                    <xdr:rowOff>114300</xdr:rowOff>
                  </from>
                  <to>
                    <xdr:col>105</xdr:col>
                    <xdr:colOff>38100</xdr:colOff>
                    <xdr:row>5</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DU61"/>
  <sheetViews>
    <sheetView showGridLines="0" view="pageBreakPreview" zoomScale="90" zoomScaleNormal="70" zoomScaleSheetLayoutView="90" workbookViewId="0">
      <selection activeCell="AJ4" sqref="AJ4"/>
    </sheetView>
  </sheetViews>
  <sheetFormatPr baseColWidth="10" defaultColWidth="1.7109375" defaultRowHeight="15"/>
  <cols>
    <col min="25" max="25" width="3.5703125" customWidth="1"/>
    <col min="43" max="43" width="3.28515625" customWidth="1"/>
    <col min="65" max="65" width="1.7109375" customWidth="1"/>
    <col min="80" max="80" width="4" customWidth="1"/>
    <col min="110" max="110" width="3.28515625" customWidth="1"/>
    <col min="124" max="124" width="1.7109375" customWidth="1"/>
    <col min="125" max="125" width="6.42578125" customWidth="1"/>
    <col min="281" max="281" width="3.5703125" customWidth="1"/>
    <col min="299" max="299" width="3.28515625" customWidth="1"/>
    <col min="321" max="321" width="1.7109375" customWidth="1"/>
    <col min="336" max="336" width="4" customWidth="1"/>
    <col min="366" max="366" width="3.28515625" customWidth="1"/>
    <col min="380" max="380" width="1.7109375" customWidth="1"/>
    <col min="381" max="381" width="6.42578125" customWidth="1"/>
    <col min="537" max="537" width="3.5703125" customWidth="1"/>
    <col min="555" max="555" width="3.28515625" customWidth="1"/>
    <col min="577" max="577" width="1.7109375" customWidth="1"/>
    <col min="592" max="592" width="4" customWidth="1"/>
    <col min="622" max="622" width="3.28515625" customWidth="1"/>
    <col min="636" max="636" width="1.7109375" customWidth="1"/>
    <col min="637" max="637" width="6.42578125" customWidth="1"/>
    <col min="793" max="793" width="3.5703125" customWidth="1"/>
    <col min="811" max="811" width="3.28515625" customWidth="1"/>
    <col min="833" max="833" width="1.7109375" customWidth="1"/>
    <col min="848" max="848" width="4" customWidth="1"/>
    <col min="878" max="878" width="3.28515625" customWidth="1"/>
    <col min="892" max="892" width="1.7109375" customWidth="1"/>
    <col min="893" max="893" width="6.42578125" customWidth="1"/>
    <col min="1049" max="1049" width="3.5703125" customWidth="1"/>
    <col min="1067" max="1067" width="3.28515625" customWidth="1"/>
    <col min="1089" max="1089" width="1.7109375" customWidth="1"/>
    <col min="1104" max="1104" width="4" customWidth="1"/>
    <col min="1134" max="1134" width="3.28515625" customWidth="1"/>
    <col min="1148" max="1148" width="1.7109375" customWidth="1"/>
    <col min="1149" max="1149" width="6.42578125" customWidth="1"/>
    <col min="1305" max="1305" width="3.5703125" customWidth="1"/>
    <col min="1323" max="1323" width="3.28515625" customWidth="1"/>
    <col min="1345" max="1345" width="1.7109375" customWidth="1"/>
    <col min="1360" max="1360" width="4" customWidth="1"/>
    <col min="1390" max="1390" width="3.28515625" customWidth="1"/>
    <col min="1404" max="1404" width="1.7109375" customWidth="1"/>
    <col min="1405" max="1405" width="6.42578125" customWidth="1"/>
    <col min="1561" max="1561" width="3.5703125" customWidth="1"/>
    <col min="1579" max="1579" width="3.28515625" customWidth="1"/>
    <col min="1601" max="1601" width="1.7109375" customWidth="1"/>
    <col min="1616" max="1616" width="4" customWidth="1"/>
    <col min="1646" max="1646" width="3.28515625" customWidth="1"/>
    <col min="1660" max="1660" width="1.7109375" customWidth="1"/>
    <col min="1661" max="1661" width="6.42578125" customWidth="1"/>
    <col min="1817" max="1817" width="3.5703125" customWidth="1"/>
    <col min="1835" max="1835" width="3.28515625" customWidth="1"/>
    <col min="1857" max="1857" width="1.7109375" customWidth="1"/>
    <col min="1872" max="1872" width="4" customWidth="1"/>
    <col min="1902" max="1902" width="3.28515625" customWidth="1"/>
    <col min="1916" max="1916" width="1.7109375" customWidth="1"/>
    <col min="1917" max="1917" width="6.42578125" customWidth="1"/>
    <col min="2073" max="2073" width="3.5703125" customWidth="1"/>
    <col min="2091" max="2091" width="3.28515625" customWidth="1"/>
    <col min="2113" max="2113" width="1.7109375" customWidth="1"/>
    <col min="2128" max="2128" width="4" customWidth="1"/>
    <col min="2158" max="2158" width="3.28515625" customWidth="1"/>
    <col min="2172" max="2172" width="1.7109375" customWidth="1"/>
    <col min="2173" max="2173" width="6.42578125" customWidth="1"/>
    <col min="2329" max="2329" width="3.5703125" customWidth="1"/>
    <col min="2347" max="2347" width="3.28515625" customWidth="1"/>
    <col min="2369" max="2369" width="1.7109375" customWidth="1"/>
    <col min="2384" max="2384" width="4" customWidth="1"/>
    <col min="2414" max="2414" width="3.28515625" customWidth="1"/>
    <col min="2428" max="2428" width="1.7109375" customWidth="1"/>
    <col min="2429" max="2429" width="6.42578125" customWidth="1"/>
    <col min="2585" max="2585" width="3.5703125" customWidth="1"/>
    <col min="2603" max="2603" width="3.28515625" customWidth="1"/>
    <col min="2625" max="2625" width="1.7109375" customWidth="1"/>
    <col min="2640" max="2640" width="4" customWidth="1"/>
    <col min="2670" max="2670" width="3.28515625" customWidth="1"/>
    <col min="2684" max="2684" width="1.7109375" customWidth="1"/>
    <col min="2685" max="2685" width="6.42578125" customWidth="1"/>
    <col min="2841" max="2841" width="3.5703125" customWidth="1"/>
    <col min="2859" max="2859" width="3.28515625" customWidth="1"/>
    <col min="2881" max="2881" width="1.7109375" customWidth="1"/>
    <col min="2896" max="2896" width="4" customWidth="1"/>
    <col min="2926" max="2926" width="3.28515625" customWidth="1"/>
    <col min="2940" max="2940" width="1.7109375" customWidth="1"/>
    <col min="2941" max="2941" width="6.42578125" customWidth="1"/>
    <col min="3097" max="3097" width="3.5703125" customWidth="1"/>
    <col min="3115" max="3115" width="3.28515625" customWidth="1"/>
    <col min="3137" max="3137" width="1.7109375" customWidth="1"/>
    <col min="3152" max="3152" width="4" customWidth="1"/>
    <col min="3182" max="3182" width="3.28515625" customWidth="1"/>
    <col min="3196" max="3196" width="1.7109375" customWidth="1"/>
    <col min="3197" max="3197" width="6.42578125" customWidth="1"/>
    <col min="3353" max="3353" width="3.5703125" customWidth="1"/>
    <col min="3371" max="3371" width="3.28515625" customWidth="1"/>
    <col min="3393" max="3393" width="1.7109375" customWidth="1"/>
    <col min="3408" max="3408" width="4" customWidth="1"/>
    <col min="3438" max="3438" width="3.28515625" customWidth="1"/>
    <col min="3452" max="3452" width="1.7109375" customWidth="1"/>
    <col min="3453" max="3453" width="6.42578125" customWidth="1"/>
    <col min="3609" max="3609" width="3.5703125" customWidth="1"/>
    <col min="3627" max="3627" width="3.28515625" customWidth="1"/>
    <col min="3649" max="3649" width="1.7109375" customWidth="1"/>
    <col min="3664" max="3664" width="4" customWidth="1"/>
    <col min="3694" max="3694" width="3.28515625" customWidth="1"/>
    <col min="3708" max="3708" width="1.7109375" customWidth="1"/>
    <col min="3709" max="3709" width="6.42578125" customWidth="1"/>
    <col min="3865" max="3865" width="3.5703125" customWidth="1"/>
    <col min="3883" max="3883" width="3.28515625" customWidth="1"/>
    <col min="3905" max="3905" width="1.7109375" customWidth="1"/>
    <col min="3920" max="3920" width="4" customWidth="1"/>
    <col min="3950" max="3950" width="3.28515625" customWidth="1"/>
    <col min="3964" max="3964" width="1.7109375" customWidth="1"/>
    <col min="3965" max="3965" width="6.42578125" customWidth="1"/>
    <col min="4121" max="4121" width="3.5703125" customWidth="1"/>
    <col min="4139" max="4139" width="3.28515625" customWidth="1"/>
    <col min="4161" max="4161" width="1.7109375" customWidth="1"/>
    <col min="4176" max="4176" width="4" customWidth="1"/>
    <col min="4206" max="4206" width="3.28515625" customWidth="1"/>
    <col min="4220" max="4220" width="1.7109375" customWidth="1"/>
    <col min="4221" max="4221" width="6.42578125" customWidth="1"/>
    <col min="4377" max="4377" width="3.5703125" customWidth="1"/>
    <col min="4395" max="4395" width="3.28515625" customWidth="1"/>
    <col min="4417" max="4417" width="1.7109375" customWidth="1"/>
    <col min="4432" max="4432" width="4" customWidth="1"/>
    <col min="4462" max="4462" width="3.28515625" customWidth="1"/>
    <col min="4476" max="4476" width="1.7109375" customWidth="1"/>
    <col min="4477" max="4477" width="6.42578125" customWidth="1"/>
    <col min="4633" max="4633" width="3.5703125" customWidth="1"/>
    <col min="4651" max="4651" width="3.28515625" customWidth="1"/>
    <col min="4673" max="4673" width="1.7109375" customWidth="1"/>
    <col min="4688" max="4688" width="4" customWidth="1"/>
    <col min="4718" max="4718" width="3.28515625" customWidth="1"/>
    <col min="4732" max="4732" width="1.7109375" customWidth="1"/>
    <col min="4733" max="4733" width="6.42578125" customWidth="1"/>
    <col min="4889" max="4889" width="3.5703125" customWidth="1"/>
    <col min="4907" max="4907" width="3.28515625" customWidth="1"/>
    <col min="4929" max="4929" width="1.7109375" customWidth="1"/>
    <col min="4944" max="4944" width="4" customWidth="1"/>
    <col min="4974" max="4974" width="3.28515625" customWidth="1"/>
    <col min="4988" max="4988" width="1.7109375" customWidth="1"/>
    <col min="4989" max="4989" width="6.42578125" customWidth="1"/>
    <col min="5145" max="5145" width="3.5703125" customWidth="1"/>
    <col min="5163" max="5163" width="3.28515625" customWidth="1"/>
    <col min="5185" max="5185" width="1.7109375" customWidth="1"/>
    <col min="5200" max="5200" width="4" customWidth="1"/>
    <col min="5230" max="5230" width="3.28515625" customWidth="1"/>
    <col min="5244" max="5244" width="1.7109375" customWidth="1"/>
    <col min="5245" max="5245" width="6.42578125" customWidth="1"/>
    <col min="5401" max="5401" width="3.5703125" customWidth="1"/>
    <col min="5419" max="5419" width="3.28515625" customWidth="1"/>
    <col min="5441" max="5441" width="1.7109375" customWidth="1"/>
    <col min="5456" max="5456" width="4" customWidth="1"/>
    <col min="5486" max="5486" width="3.28515625" customWidth="1"/>
    <col min="5500" max="5500" width="1.7109375" customWidth="1"/>
    <col min="5501" max="5501" width="6.42578125" customWidth="1"/>
    <col min="5657" max="5657" width="3.5703125" customWidth="1"/>
    <col min="5675" max="5675" width="3.28515625" customWidth="1"/>
    <col min="5697" max="5697" width="1.7109375" customWidth="1"/>
    <col min="5712" max="5712" width="4" customWidth="1"/>
    <col min="5742" max="5742" width="3.28515625" customWidth="1"/>
    <col min="5756" max="5756" width="1.7109375" customWidth="1"/>
    <col min="5757" max="5757" width="6.42578125" customWidth="1"/>
    <col min="5913" max="5913" width="3.5703125" customWidth="1"/>
    <col min="5931" max="5931" width="3.28515625" customWidth="1"/>
    <col min="5953" max="5953" width="1.7109375" customWidth="1"/>
    <col min="5968" max="5968" width="4" customWidth="1"/>
    <col min="5998" max="5998" width="3.28515625" customWidth="1"/>
    <col min="6012" max="6012" width="1.7109375" customWidth="1"/>
    <col min="6013" max="6013" width="6.42578125" customWidth="1"/>
    <col min="6169" max="6169" width="3.5703125" customWidth="1"/>
    <col min="6187" max="6187" width="3.28515625" customWidth="1"/>
    <col min="6209" max="6209" width="1.7109375" customWidth="1"/>
    <col min="6224" max="6224" width="4" customWidth="1"/>
    <col min="6254" max="6254" width="3.28515625" customWidth="1"/>
    <col min="6268" max="6268" width="1.7109375" customWidth="1"/>
    <col min="6269" max="6269" width="6.42578125" customWidth="1"/>
    <col min="6425" max="6425" width="3.5703125" customWidth="1"/>
    <col min="6443" max="6443" width="3.28515625" customWidth="1"/>
    <col min="6465" max="6465" width="1.7109375" customWidth="1"/>
    <col min="6480" max="6480" width="4" customWidth="1"/>
    <col min="6510" max="6510" width="3.28515625" customWidth="1"/>
    <col min="6524" max="6524" width="1.7109375" customWidth="1"/>
    <col min="6525" max="6525" width="6.42578125" customWidth="1"/>
    <col min="6681" max="6681" width="3.5703125" customWidth="1"/>
    <col min="6699" max="6699" width="3.28515625" customWidth="1"/>
    <col min="6721" max="6721" width="1.7109375" customWidth="1"/>
    <col min="6736" max="6736" width="4" customWidth="1"/>
    <col min="6766" max="6766" width="3.28515625" customWidth="1"/>
    <col min="6780" max="6780" width="1.7109375" customWidth="1"/>
    <col min="6781" max="6781" width="6.42578125" customWidth="1"/>
    <col min="6937" max="6937" width="3.5703125" customWidth="1"/>
    <col min="6955" max="6955" width="3.28515625" customWidth="1"/>
    <col min="6977" max="6977" width="1.7109375" customWidth="1"/>
    <col min="6992" max="6992" width="4" customWidth="1"/>
    <col min="7022" max="7022" width="3.28515625" customWidth="1"/>
    <col min="7036" max="7036" width="1.7109375" customWidth="1"/>
    <col min="7037" max="7037" width="6.42578125" customWidth="1"/>
    <col min="7193" max="7193" width="3.5703125" customWidth="1"/>
    <col min="7211" max="7211" width="3.28515625" customWidth="1"/>
    <col min="7233" max="7233" width="1.7109375" customWidth="1"/>
    <col min="7248" max="7248" width="4" customWidth="1"/>
    <col min="7278" max="7278" width="3.28515625" customWidth="1"/>
    <col min="7292" max="7292" width="1.7109375" customWidth="1"/>
    <col min="7293" max="7293" width="6.42578125" customWidth="1"/>
    <col min="7449" max="7449" width="3.5703125" customWidth="1"/>
    <col min="7467" max="7467" width="3.28515625" customWidth="1"/>
    <col min="7489" max="7489" width="1.7109375" customWidth="1"/>
    <col min="7504" max="7504" width="4" customWidth="1"/>
    <col min="7534" max="7534" width="3.28515625" customWidth="1"/>
    <col min="7548" max="7548" width="1.7109375" customWidth="1"/>
    <col min="7549" max="7549" width="6.42578125" customWidth="1"/>
    <col min="7705" max="7705" width="3.5703125" customWidth="1"/>
    <col min="7723" max="7723" width="3.28515625" customWidth="1"/>
    <col min="7745" max="7745" width="1.7109375" customWidth="1"/>
    <col min="7760" max="7760" width="4" customWidth="1"/>
    <col min="7790" max="7790" width="3.28515625" customWidth="1"/>
    <col min="7804" max="7804" width="1.7109375" customWidth="1"/>
    <col min="7805" max="7805" width="6.42578125" customWidth="1"/>
    <col min="7961" max="7961" width="3.5703125" customWidth="1"/>
    <col min="7979" max="7979" width="3.28515625" customWidth="1"/>
    <col min="8001" max="8001" width="1.7109375" customWidth="1"/>
    <col min="8016" max="8016" width="4" customWidth="1"/>
    <col min="8046" max="8046" width="3.28515625" customWidth="1"/>
    <col min="8060" max="8060" width="1.7109375" customWidth="1"/>
    <col min="8061" max="8061" width="6.42578125" customWidth="1"/>
    <col min="8217" max="8217" width="3.5703125" customWidth="1"/>
    <col min="8235" max="8235" width="3.28515625" customWidth="1"/>
    <col min="8257" max="8257" width="1.7109375" customWidth="1"/>
    <col min="8272" max="8272" width="4" customWidth="1"/>
    <col min="8302" max="8302" width="3.28515625" customWidth="1"/>
    <col min="8316" max="8316" width="1.7109375" customWidth="1"/>
    <col min="8317" max="8317" width="6.42578125" customWidth="1"/>
    <col min="8473" max="8473" width="3.5703125" customWidth="1"/>
    <col min="8491" max="8491" width="3.28515625" customWidth="1"/>
    <col min="8513" max="8513" width="1.7109375" customWidth="1"/>
    <col min="8528" max="8528" width="4" customWidth="1"/>
    <col min="8558" max="8558" width="3.28515625" customWidth="1"/>
    <col min="8572" max="8572" width="1.7109375" customWidth="1"/>
    <col min="8573" max="8573" width="6.42578125" customWidth="1"/>
    <col min="8729" max="8729" width="3.5703125" customWidth="1"/>
    <col min="8747" max="8747" width="3.28515625" customWidth="1"/>
    <col min="8769" max="8769" width="1.7109375" customWidth="1"/>
    <col min="8784" max="8784" width="4" customWidth="1"/>
    <col min="8814" max="8814" width="3.28515625" customWidth="1"/>
    <col min="8828" max="8828" width="1.7109375" customWidth="1"/>
    <col min="8829" max="8829" width="6.42578125" customWidth="1"/>
    <col min="8985" max="8985" width="3.5703125" customWidth="1"/>
    <col min="9003" max="9003" width="3.28515625" customWidth="1"/>
    <col min="9025" max="9025" width="1.7109375" customWidth="1"/>
    <col min="9040" max="9040" width="4" customWidth="1"/>
    <col min="9070" max="9070" width="3.28515625" customWidth="1"/>
    <col min="9084" max="9084" width="1.7109375" customWidth="1"/>
    <col min="9085" max="9085" width="6.42578125" customWidth="1"/>
    <col min="9241" max="9241" width="3.5703125" customWidth="1"/>
    <col min="9259" max="9259" width="3.28515625" customWidth="1"/>
    <col min="9281" max="9281" width="1.7109375" customWidth="1"/>
    <col min="9296" max="9296" width="4" customWidth="1"/>
    <col min="9326" max="9326" width="3.28515625" customWidth="1"/>
    <col min="9340" max="9340" width="1.7109375" customWidth="1"/>
    <col min="9341" max="9341" width="6.42578125" customWidth="1"/>
    <col min="9497" max="9497" width="3.5703125" customWidth="1"/>
    <col min="9515" max="9515" width="3.28515625" customWidth="1"/>
    <col min="9537" max="9537" width="1.7109375" customWidth="1"/>
    <col min="9552" max="9552" width="4" customWidth="1"/>
    <col min="9582" max="9582" width="3.28515625" customWidth="1"/>
    <col min="9596" max="9596" width="1.7109375" customWidth="1"/>
    <col min="9597" max="9597" width="6.42578125" customWidth="1"/>
    <col min="9753" max="9753" width="3.5703125" customWidth="1"/>
    <col min="9771" max="9771" width="3.28515625" customWidth="1"/>
    <col min="9793" max="9793" width="1.7109375" customWidth="1"/>
    <col min="9808" max="9808" width="4" customWidth="1"/>
    <col min="9838" max="9838" width="3.28515625" customWidth="1"/>
    <col min="9852" max="9852" width="1.7109375" customWidth="1"/>
    <col min="9853" max="9853" width="6.42578125" customWidth="1"/>
    <col min="10009" max="10009" width="3.5703125" customWidth="1"/>
    <col min="10027" max="10027" width="3.28515625" customWidth="1"/>
    <col min="10049" max="10049" width="1.7109375" customWidth="1"/>
    <col min="10064" max="10064" width="4" customWidth="1"/>
    <col min="10094" max="10094" width="3.28515625" customWidth="1"/>
    <col min="10108" max="10108" width="1.7109375" customWidth="1"/>
    <col min="10109" max="10109" width="6.42578125" customWidth="1"/>
    <col min="10265" max="10265" width="3.5703125" customWidth="1"/>
    <col min="10283" max="10283" width="3.28515625" customWidth="1"/>
    <col min="10305" max="10305" width="1.7109375" customWidth="1"/>
    <col min="10320" max="10320" width="4" customWidth="1"/>
    <col min="10350" max="10350" width="3.28515625" customWidth="1"/>
    <col min="10364" max="10364" width="1.7109375" customWidth="1"/>
    <col min="10365" max="10365" width="6.42578125" customWidth="1"/>
    <col min="10521" max="10521" width="3.5703125" customWidth="1"/>
    <col min="10539" max="10539" width="3.28515625" customWidth="1"/>
    <col min="10561" max="10561" width="1.7109375" customWidth="1"/>
    <col min="10576" max="10576" width="4" customWidth="1"/>
    <col min="10606" max="10606" width="3.28515625" customWidth="1"/>
    <col min="10620" max="10620" width="1.7109375" customWidth="1"/>
    <col min="10621" max="10621" width="6.42578125" customWidth="1"/>
    <col min="10777" max="10777" width="3.5703125" customWidth="1"/>
    <col min="10795" max="10795" width="3.28515625" customWidth="1"/>
    <col min="10817" max="10817" width="1.7109375" customWidth="1"/>
    <col min="10832" max="10832" width="4" customWidth="1"/>
    <col min="10862" max="10862" width="3.28515625" customWidth="1"/>
    <col min="10876" max="10876" width="1.7109375" customWidth="1"/>
    <col min="10877" max="10877" width="6.42578125" customWidth="1"/>
    <col min="11033" max="11033" width="3.5703125" customWidth="1"/>
    <col min="11051" max="11051" width="3.28515625" customWidth="1"/>
    <col min="11073" max="11073" width="1.7109375" customWidth="1"/>
    <col min="11088" max="11088" width="4" customWidth="1"/>
    <col min="11118" max="11118" width="3.28515625" customWidth="1"/>
    <col min="11132" max="11132" width="1.7109375" customWidth="1"/>
    <col min="11133" max="11133" width="6.42578125" customWidth="1"/>
    <col min="11289" max="11289" width="3.5703125" customWidth="1"/>
    <col min="11307" max="11307" width="3.28515625" customWidth="1"/>
    <col min="11329" max="11329" width="1.7109375" customWidth="1"/>
    <col min="11344" max="11344" width="4" customWidth="1"/>
    <col min="11374" max="11374" width="3.28515625" customWidth="1"/>
    <col min="11388" max="11388" width="1.7109375" customWidth="1"/>
    <col min="11389" max="11389" width="6.42578125" customWidth="1"/>
    <col min="11545" max="11545" width="3.5703125" customWidth="1"/>
    <col min="11563" max="11563" width="3.28515625" customWidth="1"/>
    <col min="11585" max="11585" width="1.7109375" customWidth="1"/>
    <col min="11600" max="11600" width="4" customWidth="1"/>
    <col min="11630" max="11630" width="3.28515625" customWidth="1"/>
    <col min="11644" max="11644" width="1.7109375" customWidth="1"/>
    <col min="11645" max="11645" width="6.42578125" customWidth="1"/>
    <col min="11801" max="11801" width="3.5703125" customWidth="1"/>
    <col min="11819" max="11819" width="3.28515625" customWidth="1"/>
    <col min="11841" max="11841" width="1.7109375" customWidth="1"/>
    <col min="11856" max="11856" width="4" customWidth="1"/>
    <col min="11886" max="11886" width="3.28515625" customWidth="1"/>
    <col min="11900" max="11900" width="1.7109375" customWidth="1"/>
    <col min="11901" max="11901" width="6.42578125" customWidth="1"/>
    <col min="12057" max="12057" width="3.5703125" customWidth="1"/>
    <col min="12075" max="12075" width="3.28515625" customWidth="1"/>
    <col min="12097" max="12097" width="1.7109375" customWidth="1"/>
    <col min="12112" max="12112" width="4" customWidth="1"/>
    <col min="12142" max="12142" width="3.28515625" customWidth="1"/>
    <col min="12156" max="12156" width="1.7109375" customWidth="1"/>
    <col min="12157" max="12157" width="6.42578125" customWidth="1"/>
    <col min="12313" max="12313" width="3.5703125" customWidth="1"/>
    <col min="12331" max="12331" width="3.28515625" customWidth="1"/>
    <col min="12353" max="12353" width="1.7109375" customWidth="1"/>
    <col min="12368" max="12368" width="4" customWidth="1"/>
    <col min="12398" max="12398" width="3.28515625" customWidth="1"/>
    <col min="12412" max="12412" width="1.7109375" customWidth="1"/>
    <col min="12413" max="12413" width="6.42578125" customWidth="1"/>
    <col min="12569" max="12569" width="3.5703125" customWidth="1"/>
    <col min="12587" max="12587" width="3.28515625" customWidth="1"/>
    <col min="12609" max="12609" width="1.7109375" customWidth="1"/>
    <col min="12624" max="12624" width="4" customWidth="1"/>
    <col min="12654" max="12654" width="3.28515625" customWidth="1"/>
    <col min="12668" max="12668" width="1.7109375" customWidth="1"/>
    <col min="12669" max="12669" width="6.42578125" customWidth="1"/>
    <col min="12825" max="12825" width="3.5703125" customWidth="1"/>
    <col min="12843" max="12843" width="3.28515625" customWidth="1"/>
    <col min="12865" max="12865" width="1.7109375" customWidth="1"/>
    <col min="12880" max="12880" width="4" customWidth="1"/>
    <col min="12910" max="12910" width="3.28515625" customWidth="1"/>
    <col min="12924" max="12924" width="1.7109375" customWidth="1"/>
    <col min="12925" max="12925" width="6.42578125" customWidth="1"/>
    <col min="13081" max="13081" width="3.5703125" customWidth="1"/>
    <col min="13099" max="13099" width="3.28515625" customWidth="1"/>
    <col min="13121" max="13121" width="1.7109375" customWidth="1"/>
    <col min="13136" max="13136" width="4" customWidth="1"/>
    <col min="13166" max="13166" width="3.28515625" customWidth="1"/>
    <col min="13180" max="13180" width="1.7109375" customWidth="1"/>
    <col min="13181" max="13181" width="6.42578125" customWidth="1"/>
    <col min="13337" max="13337" width="3.5703125" customWidth="1"/>
    <col min="13355" max="13355" width="3.28515625" customWidth="1"/>
    <col min="13377" max="13377" width="1.7109375" customWidth="1"/>
    <col min="13392" max="13392" width="4" customWidth="1"/>
    <col min="13422" max="13422" width="3.28515625" customWidth="1"/>
    <col min="13436" max="13436" width="1.7109375" customWidth="1"/>
    <col min="13437" max="13437" width="6.42578125" customWidth="1"/>
    <col min="13593" max="13593" width="3.5703125" customWidth="1"/>
    <col min="13611" max="13611" width="3.28515625" customWidth="1"/>
    <col min="13633" max="13633" width="1.7109375" customWidth="1"/>
    <col min="13648" max="13648" width="4" customWidth="1"/>
    <col min="13678" max="13678" width="3.28515625" customWidth="1"/>
    <col min="13692" max="13692" width="1.7109375" customWidth="1"/>
    <col min="13693" max="13693" width="6.42578125" customWidth="1"/>
    <col min="13849" max="13849" width="3.5703125" customWidth="1"/>
    <col min="13867" max="13867" width="3.28515625" customWidth="1"/>
    <col min="13889" max="13889" width="1.7109375" customWidth="1"/>
    <col min="13904" max="13904" width="4" customWidth="1"/>
    <col min="13934" max="13934" width="3.28515625" customWidth="1"/>
    <col min="13948" max="13948" width="1.7109375" customWidth="1"/>
    <col min="13949" max="13949" width="6.42578125" customWidth="1"/>
    <col min="14105" max="14105" width="3.5703125" customWidth="1"/>
    <col min="14123" max="14123" width="3.28515625" customWidth="1"/>
    <col min="14145" max="14145" width="1.7109375" customWidth="1"/>
    <col min="14160" max="14160" width="4" customWidth="1"/>
    <col min="14190" max="14190" width="3.28515625" customWidth="1"/>
    <col min="14204" max="14204" width="1.7109375" customWidth="1"/>
    <col min="14205" max="14205" width="6.42578125" customWidth="1"/>
    <col min="14361" max="14361" width="3.5703125" customWidth="1"/>
    <col min="14379" max="14379" width="3.28515625" customWidth="1"/>
    <col min="14401" max="14401" width="1.7109375" customWidth="1"/>
    <col min="14416" max="14416" width="4" customWidth="1"/>
    <col min="14446" max="14446" width="3.28515625" customWidth="1"/>
    <col min="14460" max="14460" width="1.7109375" customWidth="1"/>
    <col min="14461" max="14461" width="6.42578125" customWidth="1"/>
    <col min="14617" max="14617" width="3.5703125" customWidth="1"/>
    <col min="14635" max="14635" width="3.28515625" customWidth="1"/>
    <col min="14657" max="14657" width="1.7109375" customWidth="1"/>
    <col min="14672" max="14672" width="4" customWidth="1"/>
    <col min="14702" max="14702" width="3.28515625" customWidth="1"/>
    <col min="14716" max="14716" width="1.7109375" customWidth="1"/>
    <col min="14717" max="14717" width="6.42578125" customWidth="1"/>
    <col min="14873" max="14873" width="3.5703125" customWidth="1"/>
    <col min="14891" max="14891" width="3.28515625" customWidth="1"/>
    <col min="14913" max="14913" width="1.7109375" customWidth="1"/>
    <col min="14928" max="14928" width="4" customWidth="1"/>
    <col min="14958" max="14958" width="3.28515625" customWidth="1"/>
    <col min="14972" max="14972" width="1.7109375" customWidth="1"/>
    <col min="14973" max="14973" width="6.42578125" customWidth="1"/>
    <col min="15129" max="15129" width="3.5703125" customWidth="1"/>
    <col min="15147" max="15147" width="3.28515625" customWidth="1"/>
    <col min="15169" max="15169" width="1.7109375" customWidth="1"/>
    <col min="15184" max="15184" width="4" customWidth="1"/>
    <col min="15214" max="15214" width="3.28515625" customWidth="1"/>
    <col min="15228" max="15228" width="1.7109375" customWidth="1"/>
    <col min="15229" max="15229" width="6.42578125" customWidth="1"/>
    <col min="15385" max="15385" width="3.5703125" customWidth="1"/>
    <col min="15403" max="15403" width="3.28515625" customWidth="1"/>
    <col min="15425" max="15425" width="1.7109375" customWidth="1"/>
    <col min="15440" max="15440" width="4" customWidth="1"/>
    <col min="15470" max="15470" width="3.28515625" customWidth="1"/>
    <col min="15484" max="15484" width="1.7109375" customWidth="1"/>
    <col min="15485" max="15485" width="6.42578125" customWidth="1"/>
    <col min="15641" max="15641" width="3.5703125" customWidth="1"/>
    <col min="15659" max="15659" width="3.28515625" customWidth="1"/>
    <col min="15681" max="15681" width="1.7109375" customWidth="1"/>
    <col min="15696" max="15696" width="4" customWidth="1"/>
    <col min="15726" max="15726" width="3.28515625" customWidth="1"/>
    <col min="15740" max="15740" width="1.7109375" customWidth="1"/>
    <col min="15741" max="15741" width="6.42578125" customWidth="1"/>
    <col min="15897" max="15897" width="3.5703125" customWidth="1"/>
    <col min="15915" max="15915" width="3.28515625" customWidth="1"/>
    <col min="15937" max="15937" width="1.7109375" customWidth="1"/>
    <col min="15952" max="15952" width="4" customWidth="1"/>
    <col min="15982" max="15982" width="3.28515625" customWidth="1"/>
    <col min="15996" max="15996" width="1.7109375" customWidth="1"/>
    <col min="15997" max="15997" width="6.42578125" customWidth="1"/>
    <col min="16153" max="16153" width="3.5703125" customWidth="1"/>
    <col min="16171" max="16171" width="3.28515625" customWidth="1"/>
    <col min="16193" max="16193" width="1.7109375" customWidth="1"/>
    <col min="16208" max="16208" width="4" customWidth="1"/>
    <col min="16238" max="16238" width="3.28515625" customWidth="1"/>
    <col min="16252" max="16252" width="1.7109375" customWidth="1"/>
    <col min="16253" max="16253" width="6.42578125" customWidth="1"/>
  </cols>
  <sheetData>
    <row r="1" spans="1:125">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321"/>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3"/>
    </row>
    <row r="2" spans="1:125" ht="20.25">
      <c r="A2" s="324"/>
      <c r="B2" s="325"/>
      <c r="C2" s="325"/>
      <c r="D2" s="325"/>
      <c r="E2" s="325"/>
      <c r="F2" s="325"/>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7"/>
      <c r="AX2" s="327"/>
      <c r="AY2" s="327"/>
      <c r="AZ2" s="327"/>
      <c r="BA2" s="327"/>
      <c r="BB2" s="327"/>
      <c r="BC2" s="326"/>
      <c r="BD2" s="328"/>
      <c r="BE2" s="328"/>
      <c r="BF2" s="328"/>
      <c r="BG2" s="328"/>
      <c r="BH2" s="328"/>
      <c r="BI2" s="328"/>
      <c r="BJ2" s="328"/>
      <c r="BK2" s="328"/>
      <c r="BL2" s="328"/>
      <c r="BM2" s="328"/>
      <c r="BN2" s="328"/>
      <c r="BO2" s="328"/>
      <c r="BP2" s="328"/>
      <c r="BQ2" s="328"/>
      <c r="BR2" s="328"/>
      <c r="BS2" s="328"/>
      <c r="BT2" s="328"/>
      <c r="BU2" s="328"/>
      <c r="BV2" s="328"/>
      <c r="BW2" s="328"/>
      <c r="BX2" s="328"/>
      <c r="BY2" s="328"/>
      <c r="BZ2" s="328"/>
      <c r="CA2" s="328"/>
      <c r="CB2" s="328"/>
      <c r="CC2" s="328"/>
      <c r="CD2" s="328"/>
      <c r="CE2" s="328"/>
      <c r="CF2" s="328"/>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9"/>
    </row>
    <row r="3" spans="1:125" ht="20.25">
      <c r="A3" s="324"/>
      <c r="B3" s="325"/>
      <c r="C3" s="325"/>
      <c r="D3" s="325"/>
      <c r="E3" s="325"/>
      <c r="F3" s="325"/>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7"/>
      <c r="AX3" s="327"/>
      <c r="AY3" s="327"/>
      <c r="AZ3" s="327"/>
      <c r="BA3" s="327"/>
      <c r="BB3" s="327"/>
      <c r="BC3" s="326"/>
      <c r="BD3" s="328"/>
      <c r="BE3" s="328"/>
      <c r="BF3" s="328"/>
      <c r="BG3" s="328"/>
      <c r="BH3" s="328"/>
      <c r="BI3" s="328"/>
      <c r="BJ3" s="328"/>
      <c r="BK3" s="328"/>
      <c r="BL3" s="328"/>
      <c r="BM3" s="328"/>
      <c r="BN3" s="328"/>
      <c r="BO3" s="328"/>
      <c r="BP3" s="328"/>
      <c r="BQ3" s="328"/>
      <c r="BR3" s="328"/>
      <c r="BS3" s="328"/>
      <c r="BT3" s="328"/>
      <c r="BU3" s="328"/>
      <c r="BV3" s="328"/>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9"/>
    </row>
    <row r="4" spans="1:125" ht="20.25">
      <c r="A4" s="324"/>
      <c r="B4" s="325"/>
      <c r="C4" s="325"/>
      <c r="D4" s="325"/>
      <c r="E4" s="325"/>
      <c r="F4" s="325"/>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7"/>
      <c r="AX4" s="327"/>
      <c r="AY4" s="327"/>
      <c r="AZ4" s="327"/>
      <c r="BA4" s="327"/>
      <c r="BB4" s="327"/>
      <c r="BC4" s="326"/>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9"/>
    </row>
    <row r="5" spans="1:125">
      <c r="A5" s="324"/>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7"/>
      <c r="AX5" s="327"/>
      <c r="AY5" s="327"/>
      <c r="AZ5" s="327"/>
      <c r="BA5" s="327"/>
      <c r="BB5" s="327"/>
      <c r="BC5" s="326"/>
      <c r="BD5" s="328"/>
      <c r="BE5" s="328"/>
      <c r="BF5" s="328"/>
      <c r="BG5" s="328"/>
      <c r="BH5" s="328" t="s">
        <v>294</v>
      </c>
      <c r="BI5" s="328"/>
      <c r="BJ5" s="328"/>
      <c r="BK5" s="328"/>
      <c r="BL5" s="328"/>
      <c r="BM5" s="328"/>
      <c r="BN5" s="2565" t="str">
        <f>'07. Supplier Master Schedule'!D29</f>
        <v>Internal Project Review Meetings</v>
      </c>
      <c r="BO5" s="2565"/>
      <c r="BP5" s="2565"/>
      <c r="BQ5" s="2565"/>
      <c r="BR5" s="2565"/>
      <c r="BS5" s="2565"/>
      <c r="BT5" s="2565"/>
      <c r="BU5" s="2565"/>
      <c r="BV5" s="2565"/>
      <c r="BW5" s="2565"/>
      <c r="BX5" s="2565"/>
      <c r="BY5" s="2565"/>
      <c r="BZ5" s="2565"/>
      <c r="CA5" s="2565"/>
      <c r="CB5" s="2565"/>
      <c r="CC5" s="2565"/>
      <c r="CD5" s="2565"/>
      <c r="CE5" s="2565"/>
      <c r="CF5" s="2565"/>
      <c r="CG5" s="2565"/>
      <c r="CH5" s="2565"/>
      <c r="CI5" s="2565"/>
      <c r="CJ5" s="2565"/>
      <c r="CK5" s="2565"/>
      <c r="CL5" s="2565"/>
      <c r="CM5" s="328"/>
      <c r="CN5" s="328"/>
      <c r="CO5" s="328" t="s">
        <v>256</v>
      </c>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9"/>
    </row>
    <row r="6" spans="1:125" ht="20.25">
      <c r="A6" s="324"/>
      <c r="B6" s="2557" t="s">
        <v>257</v>
      </c>
      <c r="C6" s="2557"/>
      <c r="D6" s="2557"/>
      <c r="E6" s="2557"/>
      <c r="F6" s="2557"/>
      <c r="G6" s="2557"/>
      <c r="H6" s="2557"/>
      <c r="I6" s="2557"/>
      <c r="J6" s="2557"/>
      <c r="K6" s="2557"/>
      <c r="L6" s="2557"/>
      <c r="M6" s="2557"/>
      <c r="N6" s="2557"/>
      <c r="O6" s="2557"/>
      <c r="P6" s="2557"/>
      <c r="Q6" s="2557"/>
      <c r="R6" s="2557"/>
      <c r="S6" s="2557"/>
      <c r="T6" s="2557"/>
      <c r="U6" s="2557"/>
      <c r="V6" s="2557"/>
      <c r="W6" s="2557"/>
      <c r="X6" s="2557"/>
      <c r="Y6" s="2557"/>
      <c r="Z6" s="2557"/>
      <c r="AA6" s="2557"/>
      <c r="AB6" s="2557"/>
      <c r="AC6" s="2557"/>
      <c r="AD6" s="2557"/>
      <c r="AE6" s="2557"/>
      <c r="AF6" s="2557"/>
      <c r="AG6" s="2557"/>
      <c r="AH6" s="2557"/>
      <c r="AI6" s="2557"/>
      <c r="AJ6" s="2557"/>
      <c r="AK6" s="2557"/>
      <c r="AL6" s="2557"/>
      <c r="AM6" s="2557"/>
      <c r="AN6" s="2557"/>
      <c r="AO6" s="2557"/>
      <c r="AP6" s="2557"/>
      <c r="AQ6" s="2557"/>
      <c r="AR6" s="2557"/>
      <c r="AS6" s="2557"/>
      <c r="AT6" s="2557"/>
      <c r="AU6" s="2557"/>
      <c r="AV6" s="2557"/>
      <c r="AW6" s="2557"/>
      <c r="AX6" s="2557"/>
      <c r="AY6" s="2557"/>
      <c r="AZ6" s="2557"/>
      <c r="BA6" s="2557"/>
      <c r="BB6" s="2557"/>
      <c r="BC6" s="2557"/>
      <c r="BD6" s="2557"/>
      <c r="BE6" s="2557"/>
      <c r="BF6" s="2557"/>
      <c r="BG6" s="2557"/>
      <c r="BH6" s="2557"/>
      <c r="BI6" s="2557"/>
      <c r="BJ6" s="2557"/>
      <c r="BK6" s="2557"/>
      <c r="BL6" s="2557"/>
      <c r="BM6" s="2557"/>
      <c r="BN6" s="2557"/>
      <c r="BO6" s="2557"/>
      <c r="BP6" s="2557"/>
      <c r="BQ6" s="2557"/>
      <c r="BR6" s="2557"/>
      <c r="BS6" s="2557"/>
      <c r="BT6" s="2557"/>
      <c r="BU6" s="2557"/>
      <c r="BV6" s="2557"/>
      <c r="BW6" s="2557"/>
      <c r="BX6" s="2557"/>
      <c r="BY6" s="2557"/>
      <c r="BZ6" s="2557"/>
      <c r="CA6" s="2557"/>
      <c r="CB6" s="2557"/>
      <c r="CC6" s="2557"/>
      <c r="CD6" s="2557"/>
      <c r="CE6" s="2557"/>
      <c r="CF6" s="2557"/>
      <c r="CG6" s="2557"/>
      <c r="CH6" s="2557"/>
      <c r="CI6" s="2557"/>
      <c r="CJ6" s="2557"/>
      <c r="CK6" s="2557"/>
      <c r="CL6" s="2557"/>
      <c r="CM6" s="2557"/>
      <c r="CN6" s="2557"/>
      <c r="CO6" s="2557"/>
      <c r="CP6" s="2557"/>
      <c r="CQ6" s="2557"/>
      <c r="CR6" s="2557"/>
      <c r="CS6" s="2557"/>
      <c r="CT6" s="2557"/>
      <c r="CU6" s="2557"/>
      <c r="CV6" s="2557"/>
      <c r="CW6" s="2557"/>
      <c r="CX6" s="2557"/>
      <c r="CY6" s="2557"/>
      <c r="CZ6" s="2557"/>
      <c r="DA6" s="2557"/>
      <c r="DB6" s="2557"/>
      <c r="DC6" s="2557"/>
      <c r="DD6" s="2557"/>
      <c r="DE6" s="2557"/>
      <c r="DF6" s="2557"/>
      <c r="DG6" s="2557"/>
      <c r="DH6" s="2557"/>
      <c r="DI6" s="2557"/>
      <c r="DJ6" s="2557"/>
      <c r="DK6" s="2557"/>
      <c r="DL6" s="2557"/>
      <c r="DM6" s="2557"/>
      <c r="DN6" s="2557"/>
      <c r="DO6" s="2557"/>
      <c r="DP6" s="2557"/>
      <c r="DQ6" s="329"/>
    </row>
    <row r="7" spans="1:125">
      <c r="A7" s="324"/>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29"/>
      <c r="DU7" s="366" t="s">
        <v>90</v>
      </c>
    </row>
    <row r="8" spans="1:125">
      <c r="A8" s="324"/>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9"/>
    </row>
    <row r="9" spans="1:125">
      <c r="A9" s="324"/>
      <c r="B9" s="331"/>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3"/>
      <c r="AS9" s="333"/>
      <c r="AT9" s="332"/>
      <c r="AU9" s="332"/>
      <c r="AV9" s="333"/>
      <c r="AW9" s="332"/>
      <c r="AX9" s="333"/>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4"/>
      <c r="DQ9" s="329"/>
    </row>
    <row r="10" spans="1:125">
      <c r="A10" s="324"/>
      <c r="B10" s="2552" t="s">
        <v>92</v>
      </c>
      <c r="C10" s="2553"/>
      <c r="D10" s="2553"/>
      <c r="E10" s="2553"/>
      <c r="F10" s="2553"/>
      <c r="G10" s="2553"/>
      <c r="H10" s="2553"/>
      <c r="I10" s="2553"/>
      <c r="J10" s="2553"/>
      <c r="K10" s="2554"/>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335"/>
      <c r="AY10" s="335"/>
      <c r="AZ10" s="335"/>
      <c r="BA10" s="335"/>
      <c r="BB10" s="2555" t="s">
        <v>93</v>
      </c>
      <c r="BC10" s="2555"/>
      <c r="BD10" s="2555"/>
      <c r="BE10" s="2555"/>
      <c r="BF10" s="2555"/>
      <c r="BG10" s="2555"/>
      <c r="BH10" s="2554"/>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336"/>
      <c r="CW10" s="336"/>
      <c r="CX10" s="328" t="s">
        <v>94</v>
      </c>
      <c r="CY10" s="336"/>
      <c r="DA10" s="328"/>
      <c r="DB10" s="328"/>
      <c r="DC10" s="328"/>
      <c r="DD10" s="328"/>
      <c r="DE10" s="328"/>
      <c r="DG10" s="328" t="s">
        <v>96</v>
      </c>
      <c r="DH10" s="1944"/>
      <c r="DJ10" s="367"/>
      <c r="DK10" s="328"/>
      <c r="DL10" s="328" t="s">
        <v>95</v>
      </c>
      <c r="DM10" s="328"/>
      <c r="DN10" s="328"/>
      <c r="DO10" s="367"/>
      <c r="DP10" s="339"/>
      <c r="DQ10" s="329"/>
    </row>
    <row r="11" spans="1:125">
      <c r="A11" s="324"/>
      <c r="B11" s="2552" t="s">
        <v>97</v>
      </c>
      <c r="C11" s="2553"/>
      <c r="D11" s="2553"/>
      <c r="E11" s="2553"/>
      <c r="F11" s="2553"/>
      <c r="G11" s="2553"/>
      <c r="H11" s="2553"/>
      <c r="I11" s="2553"/>
      <c r="J11" s="2553"/>
      <c r="K11" s="2554"/>
      <c r="L11" s="2554"/>
      <c r="M11" s="2554"/>
      <c r="N11" s="2554"/>
      <c r="O11" s="2554"/>
      <c r="P11" s="2554"/>
      <c r="Q11" s="2554"/>
      <c r="R11" s="2554"/>
      <c r="S11" s="2554"/>
      <c r="T11" s="2554"/>
      <c r="U11" s="2554"/>
      <c r="V11" s="2554"/>
      <c r="W11" s="2554"/>
      <c r="X11" s="2554"/>
      <c r="Y11" s="2554"/>
      <c r="Z11" s="2554"/>
      <c r="AA11" s="2554"/>
      <c r="AB11" s="2554"/>
      <c r="AC11" s="2554"/>
      <c r="AD11" s="2554"/>
      <c r="AE11" s="2554"/>
      <c r="AF11" s="2554"/>
      <c r="AG11" s="2554"/>
      <c r="AH11" s="2554"/>
      <c r="AI11" s="2554"/>
      <c r="AJ11" s="2554"/>
      <c r="AK11" s="2554"/>
      <c r="AL11" s="2554"/>
      <c r="AM11" s="2554"/>
      <c r="AN11" s="2554"/>
      <c r="AO11" s="2554"/>
      <c r="AP11" s="2554"/>
      <c r="AQ11" s="2554"/>
      <c r="AR11" s="2554"/>
      <c r="AS11" s="2554"/>
      <c r="AT11" s="2554"/>
      <c r="AU11" s="2554"/>
      <c r="AV11" s="2554"/>
      <c r="AW11" s="2554"/>
      <c r="AX11" s="335"/>
      <c r="AY11" s="335"/>
      <c r="AZ11" s="335"/>
      <c r="BA11" s="335"/>
      <c r="BB11" s="2555" t="s">
        <v>98</v>
      </c>
      <c r="BC11" s="2555"/>
      <c r="BD11" s="2555"/>
      <c r="BE11" s="2555"/>
      <c r="BF11" s="2555"/>
      <c r="BG11" s="2555"/>
      <c r="BH11" s="2554"/>
      <c r="BI11" s="2554"/>
      <c r="BJ11" s="2554"/>
      <c r="BK11" s="2554"/>
      <c r="BL11" s="2554"/>
      <c r="BM11" s="2554"/>
      <c r="BN11" s="2554"/>
      <c r="BO11" s="2554"/>
      <c r="BP11" s="2554"/>
      <c r="BQ11" s="2554"/>
      <c r="BR11" s="2554"/>
      <c r="BS11" s="2554"/>
      <c r="BT11" s="2554"/>
      <c r="BU11" s="2554"/>
      <c r="BV11" s="2554"/>
      <c r="BW11" s="2554"/>
      <c r="BX11" s="2554"/>
      <c r="BY11" s="2554"/>
      <c r="BZ11" s="2554"/>
      <c r="CA11" s="2554"/>
      <c r="CB11" s="2554"/>
      <c r="CC11" s="2554"/>
      <c r="CD11" s="2554"/>
      <c r="CE11" s="2554"/>
      <c r="CF11" s="2554"/>
      <c r="CG11" s="2554"/>
      <c r="CH11" s="2554"/>
      <c r="CI11" s="2554"/>
      <c r="CJ11" s="2554"/>
      <c r="CK11" s="2554"/>
      <c r="CL11" s="2554"/>
      <c r="CM11" s="2554"/>
      <c r="CN11" s="2554"/>
      <c r="CO11" s="2554"/>
      <c r="CP11" s="2554"/>
      <c r="CQ11" s="2554"/>
      <c r="CR11" s="2554"/>
      <c r="CS11" s="2554"/>
      <c r="CT11" s="2554"/>
      <c r="CU11" s="2554"/>
      <c r="CV11" s="336"/>
      <c r="CW11" s="336"/>
      <c r="CX11" s="336"/>
      <c r="CY11" s="336"/>
      <c r="CZ11" s="328"/>
      <c r="DA11" s="328"/>
      <c r="DB11" s="328"/>
      <c r="DC11" s="328"/>
      <c r="DD11" s="328"/>
      <c r="DE11" s="328"/>
      <c r="DF11" s="328"/>
      <c r="DG11" s="328"/>
      <c r="DH11" s="328"/>
      <c r="DI11" s="328"/>
      <c r="DJ11" s="328"/>
      <c r="DK11" s="328"/>
      <c r="DL11" s="328"/>
      <c r="DM11" s="328"/>
      <c r="DN11" s="328"/>
      <c r="DO11" s="328"/>
      <c r="DP11" s="339"/>
      <c r="DQ11" s="329"/>
    </row>
    <row r="12" spans="1:125">
      <c r="A12" s="324"/>
      <c r="B12" s="340"/>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35"/>
      <c r="AS12" s="335"/>
      <c r="AT12" s="341"/>
      <c r="AU12" s="341"/>
      <c r="AV12" s="326"/>
      <c r="AW12" s="337"/>
      <c r="AX12" s="342"/>
      <c r="AY12" s="337"/>
      <c r="AZ12" s="326"/>
      <c r="BA12" s="326"/>
      <c r="BB12" s="326"/>
      <c r="BC12" s="326"/>
      <c r="BD12" s="328"/>
      <c r="BE12" s="328"/>
      <c r="BF12" s="328"/>
      <c r="BG12" s="336"/>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8"/>
      <c r="CD12" s="328"/>
      <c r="CE12" s="328"/>
      <c r="CF12" s="328"/>
      <c r="CG12" s="328"/>
      <c r="CH12" s="328"/>
      <c r="CI12" s="328"/>
      <c r="CJ12" s="328"/>
      <c r="CK12" s="328"/>
      <c r="CL12" s="328"/>
      <c r="CM12" s="328"/>
      <c r="CN12" s="328"/>
      <c r="CO12" s="336"/>
      <c r="CP12" s="336"/>
      <c r="CQ12" s="336"/>
      <c r="CR12" s="336"/>
      <c r="CS12" s="336"/>
      <c r="CT12" s="336"/>
      <c r="CU12" s="336"/>
      <c r="CV12" s="336"/>
      <c r="CW12" s="336"/>
      <c r="CX12" s="336"/>
      <c r="CY12" s="336"/>
      <c r="CZ12" s="328"/>
      <c r="DA12" s="328"/>
      <c r="DB12" s="328"/>
      <c r="DC12" s="328"/>
      <c r="DD12" s="328"/>
      <c r="DE12" s="328"/>
      <c r="DF12" s="328"/>
      <c r="DG12" s="328"/>
      <c r="DH12" s="328"/>
      <c r="DI12" s="328"/>
      <c r="DJ12" s="328"/>
      <c r="DK12" s="328"/>
      <c r="DL12" s="328"/>
      <c r="DM12" s="328"/>
      <c r="DN12" s="328"/>
      <c r="DO12" s="328"/>
      <c r="DP12" s="339"/>
      <c r="DQ12" s="329"/>
    </row>
    <row r="13" spans="1:125">
      <c r="A13" s="324"/>
      <c r="B13" s="343"/>
      <c r="C13" s="344"/>
      <c r="D13" s="344"/>
      <c r="E13" s="344"/>
      <c r="F13" s="344"/>
      <c r="G13" s="326"/>
      <c r="H13" s="344"/>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44"/>
      <c r="AU13" s="326"/>
      <c r="AV13" s="326"/>
      <c r="AW13" s="344"/>
      <c r="AX13" s="344"/>
      <c r="AY13" s="326"/>
      <c r="AZ13" s="326"/>
      <c r="BA13" s="326"/>
      <c r="BB13" s="326"/>
      <c r="BC13" s="326"/>
      <c r="BD13" s="328"/>
      <c r="BE13" s="328"/>
      <c r="BF13" s="336"/>
      <c r="BG13" s="336"/>
      <c r="BH13" s="336"/>
      <c r="BI13" s="336"/>
      <c r="BJ13" s="336"/>
      <c r="BK13" s="336"/>
      <c r="BL13" s="336"/>
      <c r="BM13" s="345"/>
      <c r="BN13" s="345"/>
      <c r="BO13" s="345"/>
      <c r="BP13" s="345"/>
      <c r="BQ13" s="345"/>
      <c r="BR13" s="345"/>
      <c r="BS13" s="345"/>
      <c r="BT13" s="345"/>
      <c r="BU13" s="345"/>
      <c r="BV13" s="345"/>
      <c r="BW13" s="345"/>
      <c r="BX13" s="345"/>
      <c r="BY13" s="345"/>
      <c r="BZ13" s="345"/>
      <c r="CA13" s="345"/>
      <c r="CB13" s="345"/>
      <c r="CC13" s="345"/>
      <c r="CD13" s="336"/>
      <c r="CE13" s="328"/>
      <c r="CF13" s="328"/>
      <c r="CG13" s="328"/>
      <c r="CH13" s="328"/>
      <c r="CI13" s="328"/>
      <c r="CJ13" s="328"/>
      <c r="CK13" s="328"/>
      <c r="CL13" s="328"/>
      <c r="CM13" s="328"/>
      <c r="CN13" s="328"/>
      <c r="CO13" s="336"/>
      <c r="CP13" s="336"/>
      <c r="CQ13" s="336"/>
      <c r="CR13" s="336"/>
      <c r="CS13" s="336"/>
      <c r="CT13" s="336"/>
      <c r="CU13" s="336"/>
      <c r="CV13" s="345"/>
      <c r="CW13" s="345"/>
      <c r="CX13" s="345"/>
      <c r="CY13" s="345"/>
      <c r="CZ13" s="345"/>
      <c r="DA13" s="345"/>
      <c r="DB13" s="345"/>
      <c r="DC13" s="345"/>
      <c r="DD13" s="345"/>
      <c r="DE13" s="345"/>
      <c r="DF13" s="345"/>
      <c r="DG13" s="345"/>
      <c r="DH13" s="345"/>
      <c r="DI13" s="345"/>
      <c r="DJ13" s="345"/>
      <c r="DK13" s="345"/>
      <c r="DL13" s="345"/>
      <c r="DM13" s="345"/>
      <c r="DN13" s="345"/>
      <c r="DO13" s="345"/>
      <c r="DP13" s="339"/>
      <c r="DQ13" s="329"/>
    </row>
    <row r="14" spans="1:125">
      <c r="A14" s="324"/>
      <c r="B14" s="2552" t="s">
        <v>99</v>
      </c>
      <c r="C14" s="2553"/>
      <c r="D14" s="2553"/>
      <c r="E14" s="2553"/>
      <c r="F14" s="2553"/>
      <c r="G14" s="2553"/>
      <c r="H14" s="2553"/>
      <c r="I14" s="2553"/>
      <c r="J14" s="2553"/>
      <c r="K14" s="2554"/>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335"/>
      <c r="AY14" s="335"/>
      <c r="AZ14" s="335"/>
      <c r="BA14" s="335"/>
      <c r="BB14" s="2555" t="s">
        <v>100</v>
      </c>
      <c r="BC14" s="2555"/>
      <c r="BD14" s="2555"/>
      <c r="BE14" s="2555"/>
      <c r="BF14" s="2555"/>
      <c r="BG14" s="2555"/>
      <c r="BH14" s="2555"/>
      <c r="BI14" s="346"/>
      <c r="BJ14" s="2554"/>
      <c r="BK14" s="2554"/>
      <c r="BL14" s="2554"/>
      <c r="BM14" s="2554"/>
      <c r="BN14" s="2554"/>
      <c r="BO14" s="2554"/>
      <c r="BP14" s="2554"/>
      <c r="BQ14" s="2554"/>
      <c r="BR14" s="2554"/>
      <c r="BS14" s="2554"/>
      <c r="BT14" s="2554"/>
      <c r="BU14" s="2554"/>
      <c r="BV14" s="2554"/>
      <c r="BW14" s="2554"/>
      <c r="BX14" s="2554"/>
      <c r="BY14" s="2554"/>
      <c r="BZ14" s="2554"/>
      <c r="CA14" s="2554"/>
      <c r="CB14" s="2554"/>
      <c r="CC14" s="2554"/>
      <c r="CD14" s="2554"/>
      <c r="CE14" s="2554"/>
      <c r="CF14" s="2554"/>
      <c r="CG14" s="2554"/>
      <c r="CH14" s="2554"/>
      <c r="CI14" s="2554"/>
      <c r="CJ14" s="2554"/>
      <c r="CK14" s="2554"/>
      <c r="CL14" s="2554"/>
      <c r="CM14" s="2554"/>
      <c r="CN14" s="2554"/>
      <c r="CO14" s="2554"/>
      <c r="CP14" s="2554"/>
      <c r="CQ14" s="2554"/>
      <c r="CR14" s="2554"/>
      <c r="CS14" s="2554"/>
      <c r="CT14" s="2554"/>
      <c r="CU14" s="2554"/>
      <c r="CV14" s="345"/>
      <c r="CW14" s="345"/>
      <c r="CX14" s="345"/>
      <c r="CY14" s="345"/>
      <c r="CZ14" s="345"/>
      <c r="DA14" s="345"/>
      <c r="DB14" s="345"/>
      <c r="DC14" s="345"/>
      <c r="DD14" s="345"/>
      <c r="DE14" s="345"/>
      <c r="DF14" s="345"/>
      <c r="DG14" s="345"/>
      <c r="DH14" s="345"/>
      <c r="DI14" s="345"/>
      <c r="DJ14" s="345"/>
      <c r="DK14" s="345"/>
      <c r="DL14" s="345"/>
      <c r="DM14" s="345"/>
      <c r="DN14" s="345"/>
      <c r="DO14" s="345"/>
      <c r="DP14" s="339"/>
      <c r="DQ14" s="329"/>
    </row>
    <row r="15" spans="1:125">
      <c r="A15" s="324"/>
      <c r="B15" s="2552" t="s">
        <v>101</v>
      </c>
      <c r="C15" s="2553"/>
      <c r="D15" s="2553"/>
      <c r="E15" s="2553"/>
      <c r="F15" s="2553"/>
      <c r="G15" s="2553"/>
      <c r="H15" s="2553"/>
      <c r="I15" s="2553"/>
      <c r="J15" s="2553"/>
      <c r="K15" s="2554"/>
      <c r="L15" s="2554"/>
      <c r="M15" s="2554"/>
      <c r="N15" s="2554"/>
      <c r="O15" s="2554"/>
      <c r="P15" s="2554"/>
      <c r="Q15" s="2554"/>
      <c r="R15" s="2554"/>
      <c r="S15" s="2554"/>
      <c r="T15" s="2554"/>
      <c r="U15" s="2554"/>
      <c r="V15" s="2554"/>
      <c r="W15" s="2554"/>
      <c r="X15" s="2554"/>
      <c r="Y15" s="2554"/>
      <c r="Z15" s="2554"/>
      <c r="AA15" s="2554"/>
      <c r="AB15" s="2554"/>
      <c r="AC15" s="2554"/>
      <c r="AD15" s="2554"/>
      <c r="AE15" s="2554"/>
      <c r="AF15" s="2554"/>
      <c r="AG15" s="2554"/>
      <c r="AH15" s="2554"/>
      <c r="AI15" s="2554"/>
      <c r="AJ15" s="2554"/>
      <c r="AK15" s="2554"/>
      <c r="AL15" s="2554"/>
      <c r="AM15" s="2554"/>
      <c r="AN15" s="2554"/>
      <c r="AO15" s="2554"/>
      <c r="AP15" s="2554"/>
      <c r="AQ15" s="2554"/>
      <c r="AR15" s="2554"/>
      <c r="AS15" s="2554"/>
      <c r="AT15" s="2554"/>
      <c r="AU15" s="2554"/>
      <c r="AV15" s="2554"/>
      <c r="AW15" s="2554"/>
      <c r="AX15" s="335"/>
      <c r="AY15" s="335"/>
      <c r="AZ15" s="335"/>
      <c r="BA15" s="335"/>
      <c r="BB15" s="2553" t="s">
        <v>102</v>
      </c>
      <c r="BC15" s="2553"/>
      <c r="BD15" s="2553"/>
      <c r="BE15" s="2553"/>
      <c r="BF15" s="2553"/>
      <c r="BG15" s="2553"/>
      <c r="BH15" s="2553"/>
      <c r="BI15" s="2553"/>
      <c r="BJ15" s="2553"/>
      <c r="BK15" s="2553"/>
      <c r="BL15" s="2553"/>
      <c r="BM15" s="2553"/>
      <c r="BN15" s="2556"/>
      <c r="BO15" s="2556"/>
      <c r="BP15" s="2556"/>
      <c r="BQ15" s="2556"/>
      <c r="BR15" s="2556"/>
      <c r="BS15" s="2556"/>
      <c r="BT15" s="2556"/>
      <c r="BU15" s="2556"/>
      <c r="BV15" s="2556"/>
      <c r="BW15" s="2556"/>
      <c r="BX15" s="2556"/>
      <c r="BY15" s="2556"/>
      <c r="BZ15" s="2556"/>
      <c r="CA15" s="2556"/>
      <c r="CB15" s="2556"/>
      <c r="CC15" s="2556"/>
      <c r="CD15" s="2556"/>
      <c r="CE15" s="2556"/>
      <c r="CF15" s="2556"/>
      <c r="CG15" s="2556"/>
      <c r="CH15" s="2556"/>
      <c r="CI15" s="2556"/>
      <c r="CJ15" s="2556"/>
      <c r="CK15" s="2556"/>
      <c r="CL15" s="2556"/>
      <c r="CM15" s="2556"/>
      <c r="CN15" s="2556"/>
      <c r="CO15" s="2556"/>
      <c r="CP15" s="2556"/>
      <c r="CQ15" s="2556"/>
      <c r="CR15" s="2556"/>
      <c r="CS15" s="2556"/>
      <c r="CT15" s="2556"/>
      <c r="CU15" s="2556"/>
      <c r="CV15" s="328"/>
      <c r="CW15" s="328"/>
      <c r="CX15" s="328"/>
      <c r="CY15" s="328"/>
      <c r="CZ15" s="328"/>
      <c r="DA15" s="328"/>
      <c r="DB15" s="328"/>
      <c r="DC15" s="328"/>
      <c r="DD15" s="328"/>
      <c r="DE15" s="328"/>
      <c r="DF15" s="328"/>
      <c r="DG15" s="328"/>
      <c r="DH15" s="328"/>
      <c r="DI15" s="328"/>
      <c r="DJ15" s="328"/>
      <c r="DK15" s="328"/>
      <c r="DL15" s="328"/>
      <c r="DM15" s="328"/>
      <c r="DN15" s="328"/>
      <c r="DO15" s="328"/>
      <c r="DP15" s="339"/>
      <c r="DQ15" s="329"/>
    </row>
    <row r="16" spans="1:125">
      <c r="A16" s="324"/>
      <c r="B16" s="340"/>
      <c r="C16" s="326"/>
      <c r="D16" s="326"/>
      <c r="E16" s="326"/>
      <c r="F16" s="326"/>
      <c r="G16" s="326"/>
      <c r="H16" s="326"/>
      <c r="I16" s="337"/>
      <c r="J16" s="337"/>
      <c r="K16" s="337"/>
      <c r="L16" s="337"/>
      <c r="M16" s="337"/>
      <c r="N16" s="337"/>
      <c r="O16" s="337"/>
      <c r="P16" s="337"/>
      <c r="Q16" s="337"/>
      <c r="R16" s="337"/>
      <c r="S16" s="337"/>
      <c r="T16" s="337"/>
      <c r="U16" s="326"/>
      <c r="V16" s="326"/>
      <c r="W16" s="326"/>
      <c r="X16" s="326"/>
      <c r="Y16" s="326"/>
      <c r="Z16" s="326"/>
      <c r="AA16" s="326"/>
      <c r="AB16" s="326"/>
      <c r="AC16" s="326"/>
      <c r="AD16" s="326"/>
      <c r="AE16" s="326"/>
      <c r="AF16" s="326"/>
      <c r="AG16" s="337"/>
      <c r="AH16" s="337"/>
      <c r="AI16" s="337"/>
      <c r="AJ16" s="337"/>
      <c r="AK16" s="337"/>
      <c r="AL16" s="337"/>
      <c r="AM16" s="337"/>
      <c r="AN16" s="337"/>
      <c r="AO16" s="337"/>
      <c r="AP16" s="337"/>
      <c r="AQ16" s="337"/>
      <c r="AR16" s="326"/>
      <c r="AS16" s="326"/>
      <c r="AT16" s="337"/>
      <c r="AU16" s="326"/>
      <c r="AV16" s="326"/>
      <c r="AW16" s="326"/>
      <c r="AX16" s="337"/>
      <c r="AY16" s="326"/>
      <c r="AZ16" s="342"/>
      <c r="BA16" s="326"/>
      <c r="BB16" s="326"/>
      <c r="BC16" s="326"/>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36"/>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39"/>
      <c r="DQ16" s="329"/>
    </row>
    <row r="17" spans="1:121">
      <c r="A17" s="324"/>
      <c r="B17" s="347"/>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9"/>
      <c r="AU17" s="348"/>
      <c r="AV17" s="348"/>
      <c r="AW17" s="348"/>
      <c r="AX17" s="349"/>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c r="DJ17" s="348"/>
      <c r="DK17" s="348"/>
      <c r="DL17" s="348"/>
      <c r="DM17" s="348"/>
      <c r="DN17" s="348"/>
      <c r="DO17" s="348"/>
      <c r="DP17" s="350"/>
      <c r="DQ17" s="329"/>
    </row>
    <row r="18" spans="1:121">
      <c r="A18" s="351"/>
      <c r="B18" s="352"/>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c r="BW18" s="352"/>
      <c r="BX18" s="352"/>
      <c r="BY18" s="352"/>
      <c r="BZ18" s="352"/>
      <c r="CA18" s="352"/>
      <c r="CB18" s="352"/>
      <c r="CC18" s="352"/>
      <c r="CD18" s="352"/>
      <c r="CE18" s="352"/>
      <c r="CF18" s="352"/>
      <c r="CG18" s="352"/>
      <c r="CH18" s="352"/>
      <c r="CI18" s="352"/>
      <c r="CJ18" s="352"/>
      <c r="CK18" s="352"/>
      <c r="CL18" s="352"/>
      <c r="CM18" s="352"/>
      <c r="CN18" s="352"/>
      <c r="CO18" s="352"/>
      <c r="CP18" s="352"/>
      <c r="CQ18" s="352"/>
      <c r="CR18" s="352"/>
      <c r="CS18" s="352"/>
      <c r="CT18" s="352"/>
      <c r="CU18" s="352"/>
      <c r="CV18" s="352"/>
      <c r="CW18" s="352"/>
      <c r="CX18" s="352"/>
      <c r="CY18" s="352"/>
      <c r="CZ18" s="352"/>
      <c r="DA18" s="352"/>
      <c r="DB18" s="352"/>
      <c r="DC18" s="352"/>
      <c r="DD18" s="352"/>
      <c r="DE18" s="352"/>
      <c r="DF18" s="352"/>
      <c r="DG18" s="352"/>
      <c r="DH18" s="352"/>
      <c r="DI18" s="352"/>
      <c r="DJ18" s="352"/>
      <c r="DK18" s="352"/>
      <c r="DL18" s="352"/>
      <c r="DM18" s="352"/>
      <c r="DN18" s="352"/>
      <c r="DO18" s="352"/>
      <c r="DP18" s="352"/>
      <c r="DQ18" s="329"/>
    </row>
    <row r="19" spans="1:121">
      <c r="A19" s="351"/>
      <c r="B19" s="353"/>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5"/>
      <c r="DQ19" s="329"/>
    </row>
    <row r="20" spans="1:121" ht="15" customHeight="1">
      <c r="A20" s="351"/>
      <c r="B20" s="2550" t="s">
        <v>258</v>
      </c>
      <c r="C20" s="2551"/>
      <c r="D20" s="2551"/>
      <c r="E20" s="2551"/>
      <c r="F20" s="2551"/>
      <c r="G20" s="2551"/>
      <c r="H20" s="2551"/>
      <c r="I20" s="2551"/>
      <c r="J20" s="2551"/>
      <c r="K20" s="2551"/>
      <c r="L20" s="2551"/>
      <c r="M20" s="2551"/>
      <c r="N20" s="2536" t="s">
        <v>259</v>
      </c>
      <c r="O20" s="2536"/>
      <c r="P20" s="2536"/>
      <c r="Q20" s="2536"/>
      <c r="R20" s="2536"/>
      <c r="S20" s="2536"/>
      <c r="T20" s="2536" t="s">
        <v>260</v>
      </c>
      <c r="U20" s="2536"/>
      <c r="V20" s="2536"/>
      <c r="W20" s="2536"/>
      <c r="X20" s="2536"/>
      <c r="Y20" s="2536"/>
      <c r="Z20" s="2536" t="s">
        <v>261</v>
      </c>
      <c r="AA20" s="2536"/>
      <c r="AB20" s="2536"/>
      <c r="AC20" s="2536"/>
      <c r="AD20" s="2536"/>
      <c r="AE20" s="2536"/>
      <c r="AF20" s="2536" t="s">
        <v>259</v>
      </c>
      <c r="AG20" s="2536"/>
      <c r="AH20" s="2536"/>
      <c r="AI20" s="2536"/>
      <c r="AJ20" s="2536"/>
      <c r="AK20" s="2536"/>
      <c r="AL20" s="2536" t="s">
        <v>260</v>
      </c>
      <c r="AM20" s="2536"/>
      <c r="AN20" s="2536"/>
      <c r="AO20" s="2536"/>
      <c r="AP20" s="2536"/>
      <c r="AQ20" s="2536"/>
      <c r="AR20" s="2536" t="s">
        <v>261</v>
      </c>
      <c r="AS20" s="2536"/>
      <c r="AT20" s="2536"/>
      <c r="AU20" s="2536"/>
      <c r="AV20" s="2536"/>
      <c r="AW20" s="2536"/>
      <c r="AX20" s="2536" t="s">
        <v>259</v>
      </c>
      <c r="AY20" s="2536"/>
      <c r="AZ20" s="2536"/>
      <c r="BA20" s="2536"/>
      <c r="BB20" s="2536"/>
      <c r="BC20" s="2536"/>
      <c r="BD20" s="2536" t="s">
        <v>260</v>
      </c>
      <c r="BE20" s="2536"/>
      <c r="BF20" s="2536"/>
      <c r="BG20" s="2536"/>
      <c r="BH20" s="2536"/>
      <c r="BI20" s="2536"/>
      <c r="BJ20" s="2536"/>
      <c r="BK20" s="2536" t="s">
        <v>261</v>
      </c>
      <c r="BL20" s="2536"/>
      <c r="BM20" s="2536"/>
      <c r="BN20" s="2536"/>
      <c r="BO20" s="2536"/>
      <c r="BP20" s="2536"/>
      <c r="BQ20" s="2536" t="s">
        <v>259</v>
      </c>
      <c r="BR20" s="2536"/>
      <c r="BS20" s="2536"/>
      <c r="BT20" s="2536"/>
      <c r="BU20" s="2536"/>
      <c r="BV20" s="2536"/>
      <c r="BW20" s="2536" t="s">
        <v>260</v>
      </c>
      <c r="BX20" s="2536"/>
      <c r="BY20" s="2536"/>
      <c r="BZ20" s="2536"/>
      <c r="CA20" s="2536"/>
      <c r="CB20" s="2536"/>
      <c r="CC20" s="2536" t="s">
        <v>261</v>
      </c>
      <c r="CD20" s="2536"/>
      <c r="CE20" s="2536"/>
      <c r="CF20" s="2536"/>
      <c r="CG20" s="2536"/>
      <c r="CH20" s="2536"/>
      <c r="CI20" s="2536" t="s">
        <v>259</v>
      </c>
      <c r="CJ20" s="2536"/>
      <c r="CK20" s="2536"/>
      <c r="CL20" s="2536"/>
      <c r="CM20" s="2536"/>
      <c r="CN20" s="2536"/>
      <c r="CO20" s="2536" t="s">
        <v>260</v>
      </c>
      <c r="CP20" s="2536"/>
      <c r="CQ20" s="2536"/>
      <c r="CR20" s="2536"/>
      <c r="CS20" s="2536"/>
      <c r="CT20" s="2536"/>
      <c r="CU20" s="2536" t="s">
        <v>261</v>
      </c>
      <c r="CV20" s="2536"/>
      <c r="CW20" s="2536"/>
      <c r="CX20" s="2536"/>
      <c r="CY20" s="2536"/>
      <c r="CZ20" s="2536"/>
      <c r="DA20" s="2536" t="s">
        <v>262</v>
      </c>
      <c r="DB20" s="2536"/>
      <c r="DC20" s="2536"/>
      <c r="DD20" s="2536"/>
      <c r="DE20" s="2536"/>
      <c r="DF20" s="2536"/>
      <c r="DG20" s="2536" t="s">
        <v>263</v>
      </c>
      <c r="DH20" s="2536"/>
      <c r="DI20" s="2536"/>
      <c r="DJ20" s="2536"/>
      <c r="DK20" s="2536"/>
      <c r="DL20" s="2536"/>
      <c r="DM20" s="2536"/>
      <c r="DN20" s="2536"/>
      <c r="DO20" s="2536"/>
      <c r="DP20" s="2536"/>
      <c r="DQ20" s="329"/>
    </row>
    <row r="21" spans="1:121">
      <c r="A21" s="351"/>
      <c r="B21" s="2550"/>
      <c r="C21" s="2551"/>
      <c r="D21" s="2551"/>
      <c r="E21" s="2551"/>
      <c r="F21" s="2551"/>
      <c r="G21" s="2551"/>
      <c r="H21" s="2551"/>
      <c r="I21" s="2551"/>
      <c r="J21" s="2551"/>
      <c r="K21" s="2551"/>
      <c r="L21" s="2551"/>
      <c r="M21" s="2551"/>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6"/>
      <c r="AK21" s="2536"/>
      <c r="AL21" s="2536"/>
      <c r="AM21" s="2536"/>
      <c r="AN21" s="2536"/>
      <c r="AO21" s="2536"/>
      <c r="AP21" s="2536"/>
      <c r="AQ21" s="2536"/>
      <c r="AR21" s="2536"/>
      <c r="AS21" s="2536"/>
      <c r="AT21" s="2536"/>
      <c r="AU21" s="2536"/>
      <c r="AV21" s="2536"/>
      <c r="AW21" s="2536"/>
      <c r="AX21" s="2536"/>
      <c r="AY21" s="2536"/>
      <c r="AZ21" s="2536"/>
      <c r="BA21" s="2536"/>
      <c r="BB21" s="2536"/>
      <c r="BC21" s="2536"/>
      <c r="BD21" s="2536"/>
      <c r="BE21" s="2536"/>
      <c r="BF21" s="2536"/>
      <c r="BG21" s="2536"/>
      <c r="BH21" s="2536"/>
      <c r="BI21" s="2536"/>
      <c r="BJ21" s="2536"/>
      <c r="BK21" s="2536"/>
      <c r="BL21" s="2536"/>
      <c r="BM21" s="2536"/>
      <c r="BN21" s="2536"/>
      <c r="BO21" s="2536"/>
      <c r="BP21" s="2536"/>
      <c r="BQ21" s="2536"/>
      <c r="BR21" s="2536"/>
      <c r="BS21" s="2536"/>
      <c r="BT21" s="2536"/>
      <c r="BU21" s="2536"/>
      <c r="BV21" s="2536"/>
      <c r="BW21" s="2536"/>
      <c r="BX21" s="2536"/>
      <c r="BY21" s="2536"/>
      <c r="BZ21" s="2536"/>
      <c r="CA21" s="2536"/>
      <c r="CB21" s="2536"/>
      <c r="CC21" s="2536"/>
      <c r="CD21" s="2536"/>
      <c r="CE21" s="2536"/>
      <c r="CF21" s="2536"/>
      <c r="CG21" s="2536"/>
      <c r="CH21" s="2536"/>
      <c r="CI21" s="2536"/>
      <c r="CJ21" s="2536"/>
      <c r="CK21" s="2536"/>
      <c r="CL21" s="2536"/>
      <c r="CM21" s="2536"/>
      <c r="CN21" s="2536"/>
      <c r="CO21" s="25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329"/>
    </row>
    <row r="22" spans="1:121">
      <c r="A22" s="351"/>
      <c r="B22" s="2550"/>
      <c r="C22" s="2551"/>
      <c r="D22" s="2551"/>
      <c r="E22" s="2551"/>
      <c r="F22" s="2551"/>
      <c r="G22" s="2551"/>
      <c r="H22" s="2551"/>
      <c r="I22" s="2551"/>
      <c r="J22" s="2551"/>
      <c r="K22" s="2551"/>
      <c r="L22" s="2551"/>
      <c r="M22" s="2551"/>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6"/>
      <c r="AJ22" s="2536"/>
      <c r="AK22" s="2536"/>
      <c r="AL22" s="2536"/>
      <c r="AM22" s="2536"/>
      <c r="AN22" s="2536"/>
      <c r="AO22" s="2536"/>
      <c r="AP22" s="2536"/>
      <c r="AQ22" s="2536"/>
      <c r="AR22" s="2536"/>
      <c r="AS22" s="2536"/>
      <c r="AT22" s="2536"/>
      <c r="AU22" s="2536"/>
      <c r="AV22" s="2536"/>
      <c r="AW22" s="2536"/>
      <c r="AX22" s="2536"/>
      <c r="AY22" s="2536"/>
      <c r="AZ22" s="2536"/>
      <c r="BA22" s="2536"/>
      <c r="BB22" s="2536"/>
      <c r="BC22" s="2536"/>
      <c r="BD22" s="2536"/>
      <c r="BE22" s="2536"/>
      <c r="BF22" s="2536"/>
      <c r="BG22" s="2536"/>
      <c r="BH22" s="2536"/>
      <c r="BI22" s="2536"/>
      <c r="BJ22" s="2536"/>
      <c r="BK22" s="2536"/>
      <c r="BL22" s="2536"/>
      <c r="BM22" s="2536"/>
      <c r="BN22" s="2536"/>
      <c r="BO22" s="2536"/>
      <c r="BP22" s="2536"/>
      <c r="BQ22" s="2536"/>
      <c r="BR22" s="2536"/>
      <c r="BS22" s="2536"/>
      <c r="BT22" s="2536"/>
      <c r="BU22" s="2536"/>
      <c r="BV22" s="2536"/>
      <c r="BW22" s="2536"/>
      <c r="BX22" s="2536"/>
      <c r="BY22" s="2536"/>
      <c r="BZ22" s="2536"/>
      <c r="CA22" s="2536"/>
      <c r="CB22" s="2536"/>
      <c r="CC22" s="2536"/>
      <c r="CD22" s="2536"/>
      <c r="CE22" s="2536"/>
      <c r="CF22" s="2536"/>
      <c r="CG22" s="2536"/>
      <c r="CH22" s="2536"/>
      <c r="CI22" s="2536"/>
      <c r="CJ22" s="2536"/>
      <c r="CK22" s="2536"/>
      <c r="CL22" s="2536"/>
      <c r="CM22" s="2536"/>
      <c r="CN22" s="2536"/>
      <c r="CO22" s="2536"/>
      <c r="CP22" s="2536"/>
      <c r="CQ22" s="2536"/>
      <c r="CR22" s="2536"/>
      <c r="CS22" s="2536"/>
      <c r="CT22" s="2536"/>
      <c r="CU22" s="2536"/>
      <c r="CV22" s="2536"/>
      <c r="CW22" s="2536"/>
      <c r="CX22" s="2536"/>
      <c r="CY22" s="2536"/>
      <c r="CZ22" s="2536"/>
      <c r="DA22" s="2536"/>
      <c r="DB22" s="2536"/>
      <c r="DC22" s="2536"/>
      <c r="DD22" s="2536"/>
      <c r="DE22" s="2536"/>
      <c r="DF22" s="2536"/>
      <c r="DG22" s="2536"/>
      <c r="DH22" s="2536"/>
      <c r="DI22" s="2536"/>
      <c r="DJ22" s="2536"/>
      <c r="DK22" s="2536"/>
      <c r="DL22" s="2536"/>
      <c r="DM22" s="2536"/>
      <c r="DN22" s="2536"/>
      <c r="DO22" s="2536"/>
      <c r="DP22" s="2536"/>
      <c r="DQ22" s="329"/>
    </row>
    <row r="23" spans="1:121">
      <c r="A23" s="351"/>
      <c r="B23" s="2550"/>
      <c r="C23" s="2551"/>
      <c r="D23" s="2551"/>
      <c r="E23" s="2551"/>
      <c r="F23" s="2551"/>
      <c r="G23" s="2551"/>
      <c r="H23" s="2551"/>
      <c r="I23" s="2551"/>
      <c r="J23" s="2551"/>
      <c r="K23" s="2551"/>
      <c r="L23" s="2551"/>
      <c r="M23" s="2551"/>
      <c r="N23" s="2536">
        <f>'07. Supplier Master Schedule'!N23</f>
        <v>0</v>
      </c>
      <c r="O23" s="2536"/>
      <c r="P23" s="2536"/>
      <c r="Q23" s="2536"/>
      <c r="R23" s="2536"/>
      <c r="S23" s="2536"/>
      <c r="T23" s="2546">
        <f>'07. Supplier Master Schedule'!T23</f>
        <v>0</v>
      </c>
      <c r="U23" s="2546"/>
      <c r="V23" s="2546"/>
      <c r="W23" s="2546"/>
      <c r="X23" s="2546"/>
      <c r="Y23" s="2546"/>
      <c r="Z23" s="2536">
        <f>'07. Supplier Master Schedule'!Z23</f>
        <v>0</v>
      </c>
      <c r="AA23" s="2536"/>
      <c r="AB23" s="2536"/>
      <c r="AC23" s="2536"/>
      <c r="AD23" s="2536"/>
      <c r="AE23" s="2536"/>
      <c r="AF23" s="2536">
        <f>'07. Supplier Master Schedule'!AF23</f>
        <v>0</v>
      </c>
      <c r="AG23" s="2536"/>
      <c r="AH23" s="2536"/>
      <c r="AI23" s="2536"/>
      <c r="AJ23" s="2536"/>
      <c r="AK23" s="2536"/>
      <c r="AL23" s="2546">
        <f>'07. Supplier Master Schedule'!AL23</f>
        <v>0</v>
      </c>
      <c r="AM23" s="2546"/>
      <c r="AN23" s="2546"/>
      <c r="AO23" s="2546"/>
      <c r="AP23" s="2546"/>
      <c r="AQ23" s="2546"/>
      <c r="AR23" s="2536">
        <f>'07. Supplier Master Schedule'!AR23</f>
        <v>0</v>
      </c>
      <c r="AS23" s="2536"/>
      <c r="AT23" s="2536"/>
      <c r="AU23" s="2536"/>
      <c r="AV23" s="2536"/>
      <c r="AW23" s="2536"/>
      <c r="AX23" s="2536">
        <f>'07. Supplier Master Schedule'!AX23</f>
        <v>0</v>
      </c>
      <c r="AY23" s="2536"/>
      <c r="AZ23" s="2536"/>
      <c r="BA23" s="2536"/>
      <c r="BB23" s="2536"/>
      <c r="BC23" s="2536"/>
      <c r="BD23" s="2547">
        <f>'07. Supplier Master Schedule'!BD23</f>
        <v>0</v>
      </c>
      <c r="BE23" s="2548"/>
      <c r="BF23" s="2548"/>
      <c r="BG23" s="2548"/>
      <c r="BH23" s="2548"/>
      <c r="BI23" s="2548"/>
      <c r="BJ23" s="2549"/>
      <c r="BK23" s="2536">
        <f>'07. Supplier Master Schedule'!BK23</f>
        <v>0</v>
      </c>
      <c r="BL23" s="2536"/>
      <c r="BM23" s="2536"/>
      <c r="BN23" s="2536"/>
      <c r="BO23" s="2536"/>
      <c r="BP23" s="2536"/>
      <c r="BQ23" s="2536">
        <f>'07. Supplier Master Schedule'!BQ23</f>
        <v>0</v>
      </c>
      <c r="BR23" s="2536"/>
      <c r="BS23" s="2536"/>
      <c r="BT23" s="2536"/>
      <c r="BU23" s="2536"/>
      <c r="BV23" s="2536"/>
      <c r="BW23" s="2546">
        <f>'07. Supplier Master Schedule'!BW23</f>
        <v>0</v>
      </c>
      <c r="BX23" s="2546"/>
      <c r="BY23" s="2546"/>
      <c r="BZ23" s="2546"/>
      <c r="CA23" s="2546"/>
      <c r="CB23" s="2546"/>
      <c r="CC23" s="2536">
        <f>'07. Supplier Master Schedule'!CC23</f>
        <v>0</v>
      </c>
      <c r="CD23" s="2536"/>
      <c r="CE23" s="2536"/>
      <c r="CF23" s="2536"/>
      <c r="CG23" s="2536"/>
      <c r="CH23" s="2536"/>
      <c r="CI23" s="2536">
        <f>'07. Supplier Master Schedule'!CI23</f>
        <v>0</v>
      </c>
      <c r="CJ23" s="2536"/>
      <c r="CK23" s="2536"/>
      <c r="CL23" s="2536"/>
      <c r="CM23" s="2536"/>
      <c r="CN23" s="2536"/>
      <c r="CO23" s="2536">
        <f>'07. Supplier Master Schedule'!CO23</f>
        <v>0</v>
      </c>
      <c r="CP23" s="2536"/>
      <c r="CQ23" s="2536"/>
      <c r="CR23" s="2536"/>
      <c r="CS23" s="2536"/>
      <c r="CT23" s="2536"/>
      <c r="CU23" s="2536">
        <f>'07. Supplier Master Schedule'!CU23</f>
        <v>0</v>
      </c>
      <c r="CV23" s="2536"/>
      <c r="CW23" s="2536"/>
      <c r="CX23" s="2536"/>
      <c r="CY23" s="2536"/>
      <c r="CZ23" s="2536"/>
      <c r="DA23" s="2546">
        <f>'07. Supplier Master Schedule'!DA23</f>
        <v>0</v>
      </c>
      <c r="DB23" s="2546"/>
      <c r="DC23" s="2546"/>
      <c r="DD23" s="2546"/>
      <c r="DE23" s="2546"/>
      <c r="DF23" s="2546"/>
      <c r="DG23" s="2536"/>
      <c r="DH23" s="2536"/>
      <c r="DI23" s="2536"/>
      <c r="DJ23" s="2536"/>
      <c r="DK23" s="2536"/>
      <c r="DL23" s="2536"/>
      <c r="DM23" s="2536"/>
      <c r="DN23" s="2536"/>
      <c r="DO23" s="2536"/>
      <c r="DP23" s="2536"/>
      <c r="DQ23" s="329"/>
    </row>
    <row r="24" spans="1:121">
      <c r="A24" s="351"/>
      <c r="B24" s="356"/>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8"/>
      <c r="DQ24" s="329"/>
    </row>
    <row r="25" spans="1:121">
      <c r="A25" s="351"/>
      <c r="B25" s="352"/>
      <c r="C25" s="352"/>
      <c r="D25" s="352"/>
      <c r="E25" s="35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c r="CA25" s="352"/>
      <c r="CB25" s="352"/>
      <c r="CC25" s="352"/>
      <c r="CD25" s="352"/>
      <c r="CE25" s="352"/>
      <c r="CF25" s="352"/>
      <c r="CG25" s="352"/>
      <c r="CH25" s="352"/>
      <c r="CI25" s="352"/>
      <c r="CJ25" s="352"/>
      <c r="CK25" s="352"/>
      <c r="CL25" s="352"/>
      <c r="CM25" s="352"/>
      <c r="CN25" s="352"/>
      <c r="CO25" s="352"/>
      <c r="CP25" s="352"/>
      <c r="CQ25" s="352"/>
      <c r="CR25" s="352"/>
      <c r="CS25" s="352"/>
      <c r="CT25" s="352"/>
      <c r="CU25" s="352"/>
      <c r="CV25" s="352"/>
      <c r="CW25" s="352"/>
      <c r="CX25" s="352"/>
      <c r="CY25" s="352"/>
      <c r="CZ25" s="352"/>
      <c r="DA25" s="352"/>
      <c r="DB25" s="352"/>
      <c r="DC25" s="352"/>
      <c r="DD25" s="352"/>
      <c r="DE25" s="352"/>
      <c r="DF25" s="352"/>
      <c r="DG25" s="352"/>
      <c r="DH25" s="352"/>
      <c r="DI25" s="352"/>
      <c r="DJ25" s="352"/>
      <c r="DK25" s="352"/>
      <c r="DL25" s="352"/>
      <c r="DM25" s="352"/>
      <c r="DN25" s="352"/>
      <c r="DO25" s="352"/>
      <c r="DP25" s="352"/>
      <c r="DQ25" s="329"/>
    </row>
    <row r="26" spans="1:121">
      <c r="A26" s="351"/>
      <c r="B26" s="2543" t="s">
        <v>264</v>
      </c>
      <c r="C26" s="2543"/>
      <c r="D26" s="2544" t="s">
        <v>265</v>
      </c>
      <c r="E26" s="2544"/>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2536" t="s">
        <v>266</v>
      </c>
      <c r="AB26" s="2544"/>
      <c r="AC26" s="2544"/>
      <c r="AD26" s="2544"/>
      <c r="AE26" s="2544"/>
      <c r="AF26" s="2544"/>
      <c r="AG26" s="2544"/>
      <c r="AH26" s="2544"/>
      <c r="AI26" s="2544"/>
      <c r="AJ26" s="2544"/>
      <c r="AK26" s="2544"/>
      <c r="AL26" s="2544"/>
      <c r="AM26" s="2544"/>
      <c r="AN26" s="2544" t="s">
        <v>267</v>
      </c>
      <c r="AO26" s="2544"/>
      <c r="AP26" s="2544"/>
      <c r="AQ26" s="2544"/>
      <c r="AR26" s="2544"/>
      <c r="AS26" s="2544"/>
      <c r="AT26" s="2544"/>
      <c r="AU26" s="2544"/>
      <c r="AV26" s="2544"/>
      <c r="AW26" s="2544"/>
      <c r="AX26" s="2544"/>
      <c r="AY26" s="2544"/>
      <c r="AZ26" s="2544"/>
      <c r="BA26" s="2544"/>
      <c r="BB26" s="2544"/>
      <c r="BC26" s="2544"/>
      <c r="BD26" s="2544"/>
      <c r="BE26" s="2544"/>
      <c r="BF26" s="2544"/>
      <c r="BG26" s="2544"/>
      <c r="BH26" s="2544"/>
      <c r="BI26" s="2544"/>
      <c r="BJ26" s="2544"/>
      <c r="BK26" s="2544"/>
      <c r="BL26" s="2544"/>
      <c r="BM26" s="2544"/>
      <c r="BN26" s="2544"/>
      <c r="BO26" s="2544"/>
      <c r="BP26" s="2544"/>
      <c r="BQ26" s="2544"/>
      <c r="BR26" s="2544"/>
      <c r="BS26" s="2544"/>
      <c r="BT26" s="2544"/>
      <c r="BU26" s="2544"/>
      <c r="BV26" s="2544"/>
      <c r="BW26" s="2544"/>
      <c r="BX26" s="2544"/>
      <c r="BY26" s="2544"/>
      <c r="BZ26" s="2544"/>
      <c r="CA26" s="2544"/>
      <c r="CB26" s="2544"/>
      <c r="CC26" s="2544"/>
      <c r="CD26" s="2544"/>
      <c r="CE26" s="2544"/>
      <c r="CF26" s="2544"/>
      <c r="CG26" s="2544"/>
      <c r="CH26" s="2544"/>
      <c r="CI26" s="2544"/>
      <c r="CJ26" s="2544"/>
      <c r="CK26" s="2544"/>
      <c r="CL26" s="2544"/>
      <c r="CM26" s="2544"/>
      <c r="CN26" s="2544"/>
      <c r="CO26" s="2544"/>
      <c r="CP26" s="2544"/>
      <c r="CQ26" s="2544"/>
      <c r="CR26" s="2544"/>
      <c r="CS26" s="2544"/>
      <c r="CT26" s="2544"/>
      <c r="CU26" s="2544"/>
      <c r="CV26" s="2544"/>
      <c r="CW26" s="2544"/>
      <c r="CX26" s="2544"/>
      <c r="CY26" s="2544"/>
      <c r="CZ26" s="2544"/>
      <c r="DA26" s="2544"/>
      <c r="DB26" s="2544"/>
      <c r="DC26" s="2544"/>
      <c r="DD26" s="2544"/>
      <c r="DE26" s="2544"/>
      <c r="DF26" s="2544"/>
      <c r="DG26" s="2544"/>
      <c r="DH26" s="2544"/>
      <c r="DI26" s="2544"/>
      <c r="DJ26" s="2544"/>
      <c r="DK26" s="2544"/>
      <c r="DL26" s="2544"/>
      <c r="DM26" s="2544"/>
      <c r="DN26" s="2544"/>
      <c r="DO26" s="2544"/>
      <c r="DP26" s="2544"/>
      <c r="DQ26" s="329"/>
    </row>
    <row r="27" spans="1:121">
      <c r="A27" s="351"/>
      <c r="B27" s="2543"/>
      <c r="C27" s="2543"/>
      <c r="D27" s="2544"/>
      <c r="E27" s="2544"/>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329"/>
    </row>
    <row r="28" spans="1:121">
      <c r="A28" s="351"/>
      <c r="B28" s="2536">
        <v>1</v>
      </c>
      <c r="C28" s="2536"/>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329"/>
    </row>
    <row r="29" spans="1:121">
      <c r="A29" s="351"/>
      <c r="B29" s="2536">
        <v>2</v>
      </c>
      <c r="C29" s="2536"/>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329"/>
    </row>
    <row r="30" spans="1:121">
      <c r="A30" s="351"/>
      <c r="B30" s="2536">
        <v>3</v>
      </c>
      <c r="C30" s="2536"/>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329"/>
    </row>
    <row r="31" spans="1:121">
      <c r="A31" s="351"/>
      <c r="B31" s="2536">
        <v>4</v>
      </c>
      <c r="C31" s="2536"/>
      <c r="D31" s="2564"/>
      <c r="E31" s="2564"/>
      <c r="F31" s="2564"/>
      <c r="G31" s="2564"/>
      <c r="H31" s="2564"/>
      <c r="I31" s="2564"/>
      <c r="J31" s="2564"/>
      <c r="K31" s="2564"/>
      <c r="L31" s="2564"/>
      <c r="M31" s="2564"/>
      <c r="N31" s="2564"/>
      <c r="O31" s="2564"/>
      <c r="P31" s="2564"/>
      <c r="Q31" s="2564"/>
      <c r="R31" s="2564"/>
      <c r="S31" s="2564"/>
      <c r="T31" s="2564"/>
      <c r="U31" s="2564"/>
      <c r="V31" s="2564"/>
      <c r="W31" s="2564"/>
      <c r="X31" s="2564"/>
      <c r="Y31" s="2564"/>
      <c r="Z31" s="2564"/>
      <c r="AA31" s="2536"/>
      <c r="AB31" s="2536"/>
      <c r="AC31" s="2536"/>
      <c r="AD31" s="2536"/>
      <c r="AE31" s="2536"/>
      <c r="AF31" s="2536"/>
      <c r="AG31" s="2536"/>
      <c r="AH31" s="2536"/>
      <c r="AI31" s="2536"/>
      <c r="AJ31" s="2536"/>
      <c r="AK31" s="2536"/>
      <c r="AL31" s="2536"/>
      <c r="AM31" s="2536"/>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c r="BP31" s="2536"/>
      <c r="BQ31" s="2536"/>
      <c r="BR31" s="2536"/>
      <c r="BS31" s="2536"/>
      <c r="BT31" s="2536"/>
      <c r="BU31" s="2536"/>
      <c r="BV31" s="2536"/>
      <c r="BW31" s="2536"/>
      <c r="BX31" s="2536"/>
      <c r="BY31" s="2536"/>
      <c r="BZ31" s="2536"/>
      <c r="CA31" s="2536"/>
      <c r="CB31" s="2536"/>
      <c r="CC31" s="2536"/>
      <c r="CD31" s="2536"/>
      <c r="CE31" s="2536"/>
      <c r="CF31" s="2536"/>
      <c r="CG31" s="2536"/>
      <c r="CH31" s="2536"/>
      <c r="CI31" s="2536"/>
      <c r="CJ31" s="2536"/>
      <c r="CK31" s="2536"/>
      <c r="CL31" s="2536"/>
      <c r="CM31" s="2536"/>
      <c r="CN31" s="2536"/>
      <c r="CO31" s="2536"/>
      <c r="CP31" s="2536"/>
      <c r="CQ31" s="2536"/>
      <c r="CR31" s="2536"/>
      <c r="CS31" s="2536"/>
      <c r="CT31" s="2536"/>
      <c r="CU31" s="2536"/>
      <c r="CV31" s="2536"/>
      <c r="CW31" s="2536"/>
      <c r="CX31" s="2536"/>
      <c r="CY31" s="2536"/>
      <c r="CZ31" s="2536"/>
      <c r="DA31" s="2536"/>
      <c r="DB31" s="2536"/>
      <c r="DC31" s="2536"/>
      <c r="DD31" s="2536"/>
      <c r="DE31" s="2536"/>
      <c r="DF31" s="2536"/>
      <c r="DG31" s="2536"/>
      <c r="DH31" s="2536"/>
      <c r="DI31" s="2536"/>
      <c r="DJ31" s="2536"/>
      <c r="DK31" s="2536"/>
      <c r="DL31" s="2536"/>
      <c r="DM31" s="2536"/>
      <c r="DN31" s="2536"/>
      <c r="DO31" s="2536"/>
      <c r="DP31" s="2536"/>
      <c r="DQ31" s="329"/>
    </row>
    <row r="32" spans="1:121">
      <c r="A32" s="351"/>
      <c r="B32" s="2536">
        <v>5</v>
      </c>
      <c r="C32" s="2536"/>
      <c r="D32" s="2564"/>
      <c r="E32" s="2564"/>
      <c r="F32" s="2564"/>
      <c r="G32" s="2564"/>
      <c r="H32" s="2564"/>
      <c r="I32" s="2564"/>
      <c r="J32" s="2564"/>
      <c r="K32" s="2564"/>
      <c r="L32" s="2564"/>
      <c r="M32" s="2564"/>
      <c r="N32" s="2564"/>
      <c r="O32" s="2564"/>
      <c r="P32" s="2564"/>
      <c r="Q32" s="2564"/>
      <c r="R32" s="2564"/>
      <c r="S32" s="2564"/>
      <c r="T32" s="2564"/>
      <c r="U32" s="2564"/>
      <c r="V32" s="2564"/>
      <c r="W32" s="2564"/>
      <c r="X32" s="2564"/>
      <c r="Y32" s="2564"/>
      <c r="Z32" s="2564"/>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329"/>
    </row>
    <row r="33" spans="1:121">
      <c r="A33" s="351"/>
      <c r="B33" s="2536">
        <v>6</v>
      </c>
      <c r="C33" s="2536"/>
      <c r="D33" s="2564"/>
      <c r="E33" s="2564"/>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329"/>
    </row>
    <row r="34" spans="1:121">
      <c r="A34" s="351"/>
      <c r="B34" s="2536">
        <v>7</v>
      </c>
      <c r="C34" s="2536"/>
      <c r="D34" s="2564"/>
      <c r="E34" s="2564"/>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36"/>
      <c r="AB34" s="2536"/>
      <c r="AC34" s="2536"/>
      <c r="AD34" s="2536"/>
      <c r="AE34" s="2536"/>
      <c r="AF34" s="2536"/>
      <c r="AG34" s="2536"/>
      <c r="AH34" s="2536"/>
      <c r="AI34" s="2536"/>
      <c r="AJ34" s="2536"/>
      <c r="AK34" s="2536"/>
      <c r="AL34" s="2536"/>
      <c r="AM34" s="2536"/>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c r="BP34" s="2536"/>
      <c r="BQ34" s="2536"/>
      <c r="BR34" s="2536"/>
      <c r="BS34" s="2536"/>
      <c r="BT34" s="2536"/>
      <c r="BU34" s="2536"/>
      <c r="BV34" s="2536"/>
      <c r="BW34" s="2536"/>
      <c r="BX34" s="2536"/>
      <c r="BY34" s="2536"/>
      <c r="BZ34" s="2536"/>
      <c r="CA34" s="2536"/>
      <c r="CB34" s="2536"/>
      <c r="CC34" s="2536"/>
      <c r="CD34" s="2536"/>
      <c r="CE34" s="2536"/>
      <c r="CF34" s="2536"/>
      <c r="CG34" s="2536"/>
      <c r="CH34" s="2536"/>
      <c r="CI34" s="2536"/>
      <c r="CJ34" s="2536"/>
      <c r="CK34" s="2536"/>
      <c r="CL34" s="2536"/>
      <c r="CM34" s="2536"/>
      <c r="CN34" s="2536"/>
      <c r="CO34" s="2536"/>
      <c r="CP34" s="2536"/>
      <c r="CQ34" s="2536"/>
      <c r="CR34" s="2536"/>
      <c r="CS34" s="2536"/>
      <c r="CT34" s="2536"/>
      <c r="CU34" s="2536"/>
      <c r="CV34" s="2536"/>
      <c r="CW34" s="2536"/>
      <c r="CX34" s="2536"/>
      <c r="CY34" s="2536"/>
      <c r="CZ34" s="2536"/>
      <c r="DA34" s="2536"/>
      <c r="DB34" s="2536"/>
      <c r="DC34" s="2536"/>
      <c r="DD34" s="2536"/>
      <c r="DE34" s="2536"/>
      <c r="DF34" s="2536"/>
      <c r="DG34" s="2536"/>
      <c r="DH34" s="2536"/>
      <c r="DI34" s="2536"/>
      <c r="DJ34" s="2536"/>
      <c r="DK34" s="2536"/>
      <c r="DL34" s="2536"/>
      <c r="DM34" s="2536"/>
      <c r="DN34" s="2536"/>
      <c r="DO34" s="2536"/>
      <c r="DP34" s="2536"/>
      <c r="DQ34" s="329"/>
    </row>
    <row r="35" spans="1:121">
      <c r="A35" s="351"/>
      <c r="B35" s="2536">
        <v>8</v>
      </c>
      <c r="C35" s="2536"/>
      <c r="D35" s="2564"/>
      <c r="E35" s="2564"/>
      <c r="F35" s="2564"/>
      <c r="G35" s="2564"/>
      <c r="H35" s="2564"/>
      <c r="I35" s="2564"/>
      <c r="J35" s="2564"/>
      <c r="K35" s="2564"/>
      <c r="L35" s="2564"/>
      <c r="M35" s="2564"/>
      <c r="N35" s="2564"/>
      <c r="O35" s="2564"/>
      <c r="P35" s="2564"/>
      <c r="Q35" s="2564"/>
      <c r="R35" s="2564"/>
      <c r="S35" s="2564"/>
      <c r="T35" s="2564"/>
      <c r="U35" s="2564"/>
      <c r="V35" s="2564"/>
      <c r="W35" s="2564"/>
      <c r="X35" s="2564"/>
      <c r="Y35" s="2564"/>
      <c r="Z35" s="2564"/>
      <c r="AA35" s="2536"/>
      <c r="AB35" s="2536"/>
      <c r="AC35" s="2536"/>
      <c r="AD35" s="2536"/>
      <c r="AE35" s="2536"/>
      <c r="AF35" s="2536"/>
      <c r="AG35" s="2536"/>
      <c r="AH35" s="2536"/>
      <c r="AI35" s="2536"/>
      <c r="AJ35" s="2536"/>
      <c r="AK35" s="2536"/>
      <c r="AL35" s="2536"/>
      <c r="AM35" s="2536"/>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c r="BP35" s="2536"/>
      <c r="BQ35" s="2536"/>
      <c r="BR35" s="2536"/>
      <c r="BS35" s="2536"/>
      <c r="BT35" s="2536"/>
      <c r="BU35" s="2536"/>
      <c r="BV35" s="2536"/>
      <c r="BW35" s="2536"/>
      <c r="BX35" s="2536"/>
      <c r="BY35" s="2536"/>
      <c r="BZ35" s="2536"/>
      <c r="CA35" s="2536"/>
      <c r="CB35" s="2536"/>
      <c r="CC35" s="2536"/>
      <c r="CD35" s="2536"/>
      <c r="CE35" s="2536"/>
      <c r="CF35" s="2536"/>
      <c r="CG35" s="2536"/>
      <c r="CH35" s="2536"/>
      <c r="CI35" s="2536"/>
      <c r="CJ35" s="2536"/>
      <c r="CK35" s="2536"/>
      <c r="CL35" s="2536"/>
      <c r="CM35" s="2536"/>
      <c r="CN35" s="2536"/>
      <c r="CO35" s="2536"/>
      <c r="CP35" s="2536"/>
      <c r="CQ35" s="2536"/>
      <c r="CR35" s="2536"/>
      <c r="CS35" s="2536"/>
      <c r="CT35" s="2536"/>
      <c r="CU35" s="2536"/>
      <c r="CV35" s="2536"/>
      <c r="CW35" s="2536"/>
      <c r="CX35" s="2536"/>
      <c r="CY35" s="2536"/>
      <c r="CZ35" s="2536"/>
      <c r="DA35" s="2536"/>
      <c r="DB35" s="2536"/>
      <c r="DC35" s="2536"/>
      <c r="DD35" s="2536"/>
      <c r="DE35" s="2536"/>
      <c r="DF35" s="2536"/>
      <c r="DG35" s="2536"/>
      <c r="DH35" s="2536"/>
      <c r="DI35" s="2536"/>
      <c r="DJ35" s="2536"/>
      <c r="DK35" s="2536"/>
      <c r="DL35" s="2536"/>
      <c r="DM35" s="2536"/>
      <c r="DN35" s="2536"/>
      <c r="DO35" s="2536"/>
      <c r="DP35" s="2536"/>
      <c r="DQ35" s="329"/>
    </row>
    <row r="36" spans="1:121">
      <c r="A36" s="351"/>
      <c r="B36" s="2536">
        <v>9</v>
      </c>
      <c r="C36" s="2536"/>
      <c r="D36" s="2564"/>
      <c r="E36" s="2564"/>
      <c r="F36" s="2564"/>
      <c r="G36" s="2564"/>
      <c r="H36" s="2564"/>
      <c r="I36" s="2564"/>
      <c r="J36" s="2564"/>
      <c r="K36" s="2564"/>
      <c r="L36" s="2564"/>
      <c r="M36" s="2564"/>
      <c r="N36" s="2564"/>
      <c r="O36" s="2564"/>
      <c r="P36" s="2564"/>
      <c r="Q36" s="2564"/>
      <c r="R36" s="2564"/>
      <c r="S36" s="2564"/>
      <c r="T36" s="2564"/>
      <c r="U36" s="2564"/>
      <c r="V36" s="2564"/>
      <c r="W36" s="2564"/>
      <c r="X36" s="2564"/>
      <c r="Y36" s="2564"/>
      <c r="Z36" s="2564"/>
      <c r="AA36" s="2536"/>
      <c r="AB36" s="2536"/>
      <c r="AC36" s="2536"/>
      <c r="AD36" s="2536"/>
      <c r="AE36" s="2536"/>
      <c r="AF36" s="2536"/>
      <c r="AG36" s="2536"/>
      <c r="AH36" s="2536"/>
      <c r="AI36" s="2536"/>
      <c r="AJ36" s="2536"/>
      <c r="AK36" s="2536"/>
      <c r="AL36" s="2536"/>
      <c r="AM36" s="2536"/>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536"/>
      <c r="BM36" s="2536"/>
      <c r="BN36" s="2536"/>
      <c r="BO36" s="2536"/>
      <c r="BP36" s="2536"/>
      <c r="BQ36" s="2536"/>
      <c r="BR36" s="2536"/>
      <c r="BS36" s="2536"/>
      <c r="BT36" s="2536"/>
      <c r="BU36" s="2536"/>
      <c r="BV36" s="2536"/>
      <c r="BW36" s="2536"/>
      <c r="BX36" s="2536"/>
      <c r="BY36" s="2536"/>
      <c r="BZ36" s="2536"/>
      <c r="CA36" s="2536"/>
      <c r="CB36" s="2536"/>
      <c r="CC36" s="2536"/>
      <c r="CD36" s="2536"/>
      <c r="CE36" s="2536"/>
      <c r="CF36" s="2536"/>
      <c r="CG36" s="2536"/>
      <c r="CH36" s="2536"/>
      <c r="CI36" s="2536"/>
      <c r="CJ36" s="2536"/>
      <c r="CK36" s="2536"/>
      <c r="CL36" s="2536"/>
      <c r="CM36" s="2536"/>
      <c r="CN36" s="2536"/>
      <c r="CO36" s="2536"/>
      <c r="CP36" s="2536"/>
      <c r="CQ36" s="2536"/>
      <c r="CR36" s="2536"/>
      <c r="CS36" s="2536"/>
      <c r="CT36" s="2536"/>
      <c r="CU36" s="2536"/>
      <c r="CV36" s="2536"/>
      <c r="CW36" s="2536"/>
      <c r="CX36" s="2536"/>
      <c r="CY36" s="2536"/>
      <c r="CZ36" s="2536"/>
      <c r="DA36" s="2536"/>
      <c r="DB36" s="2536"/>
      <c r="DC36" s="2536"/>
      <c r="DD36" s="2536"/>
      <c r="DE36" s="2536"/>
      <c r="DF36" s="2536"/>
      <c r="DG36" s="2536"/>
      <c r="DH36" s="2536"/>
      <c r="DI36" s="2536"/>
      <c r="DJ36" s="2536"/>
      <c r="DK36" s="2536"/>
      <c r="DL36" s="2536"/>
      <c r="DM36" s="2536"/>
      <c r="DN36" s="2536"/>
      <c r="DO36" s="2536"/>
      <c r="DP36" s="2536"/>
      <c r="DQ36" s="329"/>
    </row>
    <row r="37" spans="1:121">
      <c r="A37" s="351"/>
      <c r="B37" s="2536">
        <v>10</v>
      </c>
      <c r="C37" s="2536"/>
      <c r="D37" s="2564"/>
      <c r="E37" s="2564"/>
      <c r="F37" s="2564"/>
      <c r="G37" s="2564"/>
      <c r="H37" s="2564"/>
      <c r="I37" s="2564"/>
      <c r="J37" s="2564"/>
      <c r="K37" s="2564"/>
      <c r="L37" s="2564"/>
      <c r="M37" s="2564"/>
      <c r="N37" s="2564"/>
      <c r="O37" s="2564"/>
      <c r="P37" s="2564"/>
      <c r="Q37" s="2564"/>
      <c r="R37" s="2564"/>
      <c r="S37" s="2564"/>
      <c r="T37" s="2564"/>
      <c r="U37" s="2564"/>
      <c r="V37" s="2564"/>
      <c r="W37" s="2564"/>
      <c r="X37" s="2564"/>
      <c r="Y37" s="2564"/>
      <c r="Z37" s="2564"/>
      <c r="AA37" s="2536"/>
      <c r="AB37" s="2536"/>
      <c r="AC37" s="2536"/>
      <c r="AD37" s="2536"/>
      <c r="AE37" s="2536"/>
      <c r="AF37" s="2536"/>
      <c r="AG37" s="2536"/>
      <c r="AH37" s="2536"/>
      <c r="AI37" s="2536"/>
      <c r="AJ37" s="2536"/>
      <c r="AK37" s="2536"/>
      <c r="AL37" s="2536"/>
      <c r="AM37" s="2536"/>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536"/>
      <c r="BM37" s="2536"/>
      <c r="BN37" s="2536"/>
      <c r="BO37" s="2536"/>
      <c r="BP37" s="2536"/>
      <c r="BQ37" s="2536"/>
      <c r="BR37" s="2536"/>
      <c r="BS37" s="2536"/>
      <c r="BT37" s="2536"/>
      <c r="BU37" s="2536"/>
      <c r="BV37" s="2536"/>
      <c r="BW37" s="2536"/>
      <c r="BX37" s="2536"/>
      <c r="BY37" s="2536"/>
      <c r="BZ37" s="2536"/>
      <c r="CA37" s="2536"/>
      <c r="CB37" s="2536"/>
      <c r="CC37" s="2536"/>
      <c r="CD37" s="2536"/>
      <c r="CE37" s="2536"/>
      <c r="CF37" s="2536"/>
      <c r="CG37" s="2536"/>
      <c r="CH37" s="2536"/>
      <c r="CI37" s="2536"/>
      <c r="CJ37" s="2536"/>
      <c r="CK37" s="2536"/>
      <c r="CL37" s="2536"/>
      <c r="CM37" s="2536"/>
      <c r="CN37" s="2536"/>
      <c r="CO37" s="2536"/>
      <c r="CP37" s="2536"/>
      <c r="CQ37" s="2536"/>
      <c r="CR37" s="2536"/>
      <c r="CS37" s="2536"/>
      <c r="CT37" s="2536"/>
      <c r="CU37" s="2536"/>
      <c r="CV37" s="2536"/>
      <c r="CW37" s="2536"/>
      <c r="CX37" s="2536"/>
      <c r="CY37" s="2536"/>
      <c r="CZ37" s="2536"/>
      <c r="DA37" s="2536"/>
      <c r="DB37" s="2536"/>
      <c r="DC37" s="2536"/>
      <c r="DD37" s="2536"/>
      <c r="DE37" s="2536"/>
      <c r="DF37" s="2536"/>
      <c r="DG37" s="2536"/>
      <c r="DH37" s="2536"/>
      <c r="DI37" s="2536"/>
      <c r="DJ37" s="2536"/>
      <c r="DK37" s="2536"/>
      <c r="DL37" s="2536"/>
      <c r="DM37" s="2536"/>
      <c r="DN37" s="2536"/>
      <c r="DO37" s="2536"/>
      <c r="DP37" s="2536"/>
      <c r="DQ37" s="329"/>
    </row>
    <row r="38" spans="1:121">
      <c r="A38" s="351"/>
      <c r="B38" s="2536">
        <v>11</v>
      </c>
      <c r="C38" s="2536"/>
      <c r="D38" s="2564"/>
      <c r="E38" s="2564"/>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36"/>
      <c r="AB38" s="2536"/>
      <c r="AC38" s="2536"/>
      <c r="AD38" s="2536"/>
      <c r="AE38" s="2536"/>
      <c r="AF38" s="2536"/>
      <c r="AG38" s="2536"/>
      <c r="AH38" s="2536"/>
      <c r="AI38" s="2536"/>
      <c r="AJ38" s="2536"/>
      <c r="AK38" s="2536"/>
      <c r="AL38" s="2536"/>
      <c r="AM38" s="2536"/>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536"/>
      <c r="BM38" s="2536"/>
      <c r="BN38" s="2536"/>
      <c r="BO38" s="2536"/>
      <c r="BP38" s="2536"/>
      <c r="BQ38" s="2536"/>
      <c r="BR38" s="2536"/>
      <c r="BS38" s="2536"/>
      <c r="BT38" s="2536"/>
      <c r="BU38" s="2536"/>
      <c r="BV38" s="2536"/>
      <c r="BW38" s="2536"/>
      <c r="BX38" s="2536"/>
      <c r="BY38" s="2536"/>
      <c r="BZ38" s="2536"/>
      <c r="CA38" s="2536"/>
      <c r="CB38" s="2536"/>
      <c r="CC38" s="2536"/>
      <c r="CD38" s="2536"/>
      <c r="CE38" s="2536"/>
      <c r="CF38" s="2536"/>
      <c r="CG38" s="2536"/>
      <c r="CH38" s="2536"/>
      <c r="CI38" s="2536"/>
      <c r="CJ38" s="2536"/>
      <c r="CK38" s="2536"/>
      <c r="CL38" s="2536"/>
      <c r="CM38" s="2536"/>
      <c r="CN38" s="2536"/>
      <c r="CO38" s="2536"/>
      <c r="CP38" s="2536"/>
      <c r="CQ38" s="2536"/>
      <c r="CR38" s="2536"/>
      <c r="CS38" s="2536"/>
      <c r="CT38" s="2536"/>
      <c r="CU38" s="2536"/>
      <c r="CV38" s="2536"/>
      <c r="CW38" s="2536"/>
      <c r="CX38" s="2536"/>
      <c r="CY38" s="2536"/>
      <c r="CZ38" s="2536"/>
      <c r="DA38" s="2536"/>
      <c r="DB38" s="2536"/>
      <c r="DC38" s="2536"/>
      <c r="DD38" s="2536"/>
      <c r="DE38" s="2536"/>
      <c r="DF38" s="2536"/>
      <c r="DG38" s="2536"/>
      <c r="DH38" s="2536"/>
      <c r="DI38" s="2536"/>
      <c r="DJ38" s="2536"/>
      <c r="DK38" s="2536"/>
      <c r="DL38" s="2536"/>
      <c r="DM38" s="2536"/>
      <c r="DN38" s="2536"/>
      <c r="DO38" s="2536"/>
      <c r="DP38" s="2536"/>
      <c r="DQ38" s="329"/>
    </row>
    <row r="39" spans="1:121">
      <c r="A39" s="351"/>
      <c r="B39" s="2536">
        <v>12</v>
      </c>
      <c r="C39" s="2536"/>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329"/>
    </row>
    <row r="40" spans="1:121">
      <c r="A40" s="351"/>
      <c r="B40" s="2536">
        <v>13</v>
      </c>
      <c r="C40" s="2536"/>
      <c r="D40" s="2564"/>
      <c r="E40" s="2564"/>
      <c r="F40" s="2564"/>
      <c r="G40" s="2564"/>
      <c r="H40" s="2564"/>
      <c r="I40" s="2564"/>
      <c r="J40" s="2564"/>
      <c r="K40" s="2564"/>
      <c r="L40" s="2564"/>
      <c r="M40" s="2564"/>
      <c r="N40" s="2564"/>
      <c r="O40" s="2564"/>
      <c r="P40" s="2564"/>
      <c r="Q40" s="2564"/>
      <c r="R40" s="2564"/>
      <c r="S40" s="2564"/>
      <c r="T40" s="2564"/>
      <c r="U40" s="2564"/>
      <c r="V40" s="2564"/>
      <c r="W40" s="2564"/>
      <c r="X40" s="2564"/>
      <c r="Y40" s="2564"/>
      <c r="Z40" s="2564"/>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329"/>
    </row>
    <row r="41" spans="1:121">
      <c r="A41" s="351"/>
      <c r="B41" s="2536">
        <v>14</v>
      </c>
      <c r="C41" s="2536"/>
      <c r="D41" s="2564"/>
      <c r="E41" s="2564"/>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329"/>
    </row>
    <row r="42" spans="1:121">
      <c r="A42" s="351"/>
      <c r="B42" s="2536">
        <v>15</v>
      </c>
      <c r="C42" s="2536"/>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36"/>
      <c r="AB42" s="2536"/>
      <c r="AC42" s="2536"/>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c r="CO42" s="2536"/>
      <c r="CP42" s="2536"/>
      <c r="CQ42" s="2536"/>
      <c r="CR42" s="2536"/>
      <c r="CS42" s="2536"/>
      <c r="CT42" s="2536"/>
      <c r="CU42" s="2536"/>
      <c r="CV42" s="2536"/>
      <c r="CW42" s="2536"/>
      <c r="CX42" s="2536"/>
      <c r="CY42" s="2536"/>
      <c r="CZ42" s="2536"/>
      <c r="DA42" s="2536"/>
      <c r="DB42" s="2536"/>
      <c r="DC42" s="2536"/>
      <c r="DD42" s="2536"/>
      <c r="DE42" s="2536"/>
      <c r="DF42" s="2536"/>
      <c r="DG42" s="2536"/>
      <c r="DH42" s="2536"/>
      <c r="DI42" s="2536"/>
      <c r="DJ42" s="2536"/>
      <c r="DK42" s="2536"/>
      <c r="DL42" s="2536"/>
      <c r="DM42" s="2536"/>
      <c r="DN42" s="2536"/>
      <c r="DO42" s="2536"/>
      <c r="DP42" s="2536"/>
      <c r="DQ42" s="329"/>
    </row>
    <row r="43" spans="1:121">
      <c r="A43" s="351"/>
      <c r="B43" s="2536">
        <v>16</v>
      </c>
      <c r="C43" s="2536"/>
      <c r="D43" s="2564"/>
      <c r="E43" s="2564"/>
      <c r="F43" s="2564"/>
      <c r="G43" s="2564"/>
      <c r="H43" s="2564"/>
      <c r="I43" s="2564"/>
      <c r="J43" s="2564"/>
      <c r="K43" s="2564"/>
      <c r="L43" s="2564"/>
      <c r="M43" s="2564"/>
      <c r="N43" s="2564"/>
      <c r="O43" s="2564"/>
      <c r="P43" s="2564"/>
      <c r="Q43" s="2564"/>
      <c r="R43" s="2564"/>
      <c r="S43" s="2564"/>
      <c r="T43" s="2564"/>
      <c r="U43" s="2564"/>
      <c r="V43" s="2564"/>
      <c r="W43" s="2564"/>
      <c r="X43" s="2564"/>
      <c r="Y43" s="2564"/>
      <c r="Z43" s="2564"/>
      <c r="AA43" s="2536"/>
      <c r="AB43" s="2536"/>
      <c r="AC43" s="2536"/>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c r="CO43" s="2536"/>
      <c r="CP43" s="2536"/>
      <c r="CQ43" s="2536"/>
      <c r="CR43" s="2536"/>
      <c r="CS43" s="2536"/>
      <c r="CT43" s="2536"/>
      <c r="CU43" s="2536"/>
      <c r="CV43" s="2536"/>
      <c r="CW43" s="2536"/>
      <c r="CX43" s="2536"/>
      <c r="CY43" s="2536"/>
      <c r="CZ43" s="2536"/>
      <c r="DA43" s="2536"/>
      <c r="DB43" s="2536"/>
      <c r="DC43" s="2536"/>
      <c r="DD43" s="2536"/>
      <c r="DE43" s="2536"/>
      <c r="DF43" s="2536"/>
      <c r="DG43" s="2536"/>
      <c r="DH43" s="2536"/>
      <c r="DI43" s="2536"/>
      <c r="DJ43" s="2536"/>
      <c r="DK43" s="2536"/>
      <c r="DL43" s="2536"/>
      <c r="DM43" s="2536"/>
      <c r="DN43" s="2536"/>
      <c r="DO43" s="2536"/>
      <c r="DP43" s="2536"/>
      <c r="DQ43" s="329"/>
    </row>
    <row r="44" spans="1:121">
      <c r="A44" s="351"/>
      <c r="B44" s="2536">
        <v>17</v>
      </c>
      <c r="C44" s="2536"/>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c r="CO44" s="2536"/>
      <c r="CP44" s="2536"/>
      <c r="CQ44" s="2536"/>
      <c r="CR44" s="2536"/>
      <c r="CS44" s="2536"/>
      <c r="CT44" s="2536"/>
      <c r="CU44" s="2536"/>
      <c r="CV44" s="2536"/>
      <c r="CW44" s="2536"/>
      <c r="CX44" s="2536"/>
      <c r="CY44" s="2536"/>
      <c r="CZ44" s="2536"/>
      <c r="DA44" s="2536"/>
      <c r="DB44" s="2536"/>
      <c r="DC44" s="2536"/>
      <c r="DD44" s="2536"/>
      <c r="DE44" s="2536"/>
      <c r="DF44" s="2536"/>
      <c r="DG44" s="2536"/>
      <c r="DH44" s="2536"/>
      <c r="DI44" s="2536"/>
      <c r="DJ44" s="2536"/>
      <c r="DK44" s="2536"/>
      <c r="DL44" s="2536"/>
      <c r="DM44" s="2536"/>
      <c r="DN44" s="2536"/>
      <c r="DO44" s="2536"/>
      <c r="DP44" s="2536"/>
      <c r="DQ44" s="329"/>
    </row>
    <row r="45" spans="1:121">
      <c r="A45" s="351"/>
      <c r="B45" s="2536">
        <v>18</v>
      </c>
      <c r="C45" s="2536"/>
      <c r="D45" s="2564"/>
      <c r="E45" s="2564"/>
      <c r="F45" s="2564"/>
      <c r="G45" s="2564"/>
      <c r="H45" s="2564"/>
      <c r="I45" s="2564"/>
      <c r="J45" s="2564"/>
      <c r="K45" s="2564"/>
      <c r="L45" s="2564"/>
      <c r="M45" s="2564"/>
      <c r="N45" s="2564"/>
      <c r="O45" s="2564"/>
      <c r="P45" s="2564"/>
      <c r="Q45" s="2564"/>
      <c r="R45" s="2564"/>
      <c r="S45" s="2564"/>
      <c r="T45" s="2564"/>
      <c r="U45" s="2564"/>
      <c r="V45" s="2564"/>
      <c r="W45" s="2564"/>
      <c r="X45" s="2564"/>
      <c r="Y45" s="2564"/>
      <c r="Z45" s="2564"/>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329"/>
    </row>
    <row r="46" spans="1:121">
      <c r="A46" s="351"/>
      <c r="B46" s="2536">
        <v>19</v>
      </c>
      <c r="C46" s="2536"/>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329"/>
    </row>
    <row r="47" spans="1:121">
      <c r="A47" s="351"/>
      <c r="B47" s="2536">
        <v>20</v>
      </c>
      <c r="C47" s="2536"/>
      <c r="D47" s="2564"/>
      <c r="E47" s="2564"/>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36"/>
      <c r="AB47" s="2536"/>
      <c r="AC47" s="2536"/>
      <c r="AD47" s="2536"/>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6"/>
      <c r="BC47" s="2536"/>
      <c r="BD47" s="2536"/>
      <c r="BE47" s="2536"/>
      <c r="BF47" s="2536"/>
      <c r="BG47" s="2536"/>
      <c r="BH47" s="2536"/>
      <c r="BI47" s="2536"/>
      <c r="BJ47" s="2536"/>
      <c r="BK47" s="2536"/>
      <c r="BL47" s="2536"/>
      <c r="BM47" s="2536"/>
      <c r="BN47" s="2536"/>
      <c r="BO47" s="2536"/>
      <c r="BP47" s="2536"/>
      <c r="BQ47" s="2536"/>
      <c r="BR47" s="2536"/>
      <c r="BS47" s="2536"/>
      <c r="BT47" s="2536"/>
      <c r="BU47" s="2536"/>
      <c r="BV47" s="2536"/>
      <c r="BW47" s="2536"/>
      <c r="BX47" s="2536"/>
      <c r="BY47" s="2536"/>
      <c r="BZ47" s="2536"/>
      <c r="CA47" s="2536"/>
      <c r="CB47" s="2536"/>
      <c r="CC47" s="2536"/>
      <c r="CD47" s="2536"/>
      <c r="CE47" s="2536"/>
      <c r="CF47" s="2536"/>
      <c r="CG47" s="2536"/>
      <c r="CH47" s="2536"/>
      <c r="CI47" s="2536"/>
      <c r="CJ47" s="2536"/>
      <c r="CK47" s="2536"/>
      <c r="CL47" s="2536"/>
      <c r="CM47" s="2536"/>
      <c r="CN47" s="2536"/>
      <c r="CO47" s="2536"/>
      <c r="CP47" s="2536"/>
      <c r="CQ47" s="2536"/>
      <c r="CR47" s="2536"/>
      <c r="CS47" s="2536"/>
      <c r="CT47" s="2536"/>
      <c r="CU47" s="2536"/>
      <c r="CV47" s="2536"/>
      <c r="CW47" s="2536"/>
      <c r="CX47" s="2536"/>
      <c r="CY47" s="2536"/>
      <c r="CZ47" s="2536"/>
      <c r="DA47" s="2536"/>
      <c r="DB47" s="2536"/>
      <c r="DC47" s="2536"/>
      <c r="DD47" s="2536"/>
      <c r="DE47" s="2536"/>
      <c r="DF47" s="2536"/>
      <c r="DG47" s="2536"/>
      <c r="DH47" s="2536"/>
      <c r="DI47" s="2536"/>
      <c r="DJ47" s="2536"/>
      <c r="DK47" s="2536"/>
      <c r="DL47" s="2536"/>
      <c r="DM47" s="2536"/>
      <c r="DN47" s="2536"/>
      <c r="DO47" s="2536"/>
      <c r="DP47" s="2536"/>
      <c r="DQ47" s="329"/>
    </row>
    <row r="48" spans="1:121">
      <c r="A48" s="351"/>
      <c r="B48" s="2536">
        <v>21</v>
      </c>
      <c r="C48" s="2536"/>
      <c r="D48" s="2564"/>
      <c r="E48" s="2564"/>
      <c r="F48" s="2564"/>
      <c r="G48" s="2564"/>
      <c r="H48" s="2564"/>
      <c r="I48" s="2564"/>
      <c r="J48" s="2564"/>
      <c r="K48" s="2564"/>
      <c r="L48" s="2564"/>
      <c r="M48" s="2564"/>
      <c r="N48" s="2564"/>
      <c r="O48" s="2564"/>
      <c r="P48" s="2564"/>
      <c r="Q48" s="2564"/>
      <c r="R48" s="2564"/>
      <c r="S48" s="2564"/>
      <c r="T48" s="2564"/>
      <c r="U48" s="2564"/>
      <c r="V48" s="2564"/>
      <c r="W48" s="2564"/>
      <c r="X48" s="2564"/>
      <c r="Y48" s="2564"/>
      <c r="Z48" s="2564"/>
      <c r="AA48" s="2536"/>
      <c r="AB48" s="2536"/>
      <c r="AC48" s="2536"/>
      <c r="AD48" s="2536"/>
      <c r="AE48" s="2536"/>
      <c r="AF48" s="2536"/>
      <c r="AG48" s="2536"/>
      <c r="AH48" s="2536"/>
      <c r="AI48" s="2536"/>
      <c r="AJ48" s="2536"/>
      <c r="AK48" s="2536"/>
      <c r="AL48" s="2536"/>
      <c r="AM48" s="2536"/>
      <c r="AN48" s="2536"/>
      <c r="AO48" s="2536"/>
      <c r="AP48" s="2536"/>
      <c r="AQ48" s="2536"/>
      <c r="AR48" s="2536"/>
      <c r="AS48" s="2536"/>
      <c r="AT48" s="2536"/>
      <c r="AU48" s="2536"/>
      <c r="AV48" s="2536"/>
      <c r="AW48" s="2536"/>
      <c r="AX48" s="2536"/>
      <c r="AY48" s="2536"/>
      <c r="AZ48" s="2536"/>
      <c r="BA48" s="2536"/>
      <c r="BB48" s="2536"/>
      <c r="BC48" s="2536"/>
      <c r="BD48" s="2536"/>
      <c r="BE48" s="2536"/>
      <c r="BF48" s="2536"/>
      <c r="BG48" s="2536"/>
      <c r="BH48" s="2536"/>
      <c r="BI48" s="2536"/>
      <c r="BJ48" s="2536"/>
      <c r="BK48" s="2536"/>
      <c r="BL48" s="2536"/>
      <c r="BM48" s="2536"/>
      <c r="BN48" s="2536"/>
      <c r="BO48" s="2536"/>
      <c r="BP48" s="2536"/>
      <c r="BQ48" s="2536"/>
      <c r="BR48" s="2536"/>
      <c r="BS48" s="2536"/>
      <c r="BT48" s="2536"/>
      <c r="BU48" s="2536"/>
      <c r="BV48" s="2536"/>
      <c r="BW48" s="2536"/>
      <c r="BX48" s="2536"/>
      <c r="BY48" s="2536"/>
      <c r="BZ48" s="2536"/>
      <c r="CA48" s="2536"/>
      <c r="CB48" s="2536"/>
      <c r="CC48" s="2536"/>
      <c r="CD48" s="2536"/>
      <c r="CE48" s="2536"/>
      <c r="CF48" s="2536"/>
      <c r="CG48" s="2536"/>
      <c r="CH48" s="2536"/>
      <c r="CI48" s="2536"/>
      <c r="CJ48" s="2536"/>
      <c r="CK48" s="2536"/>
      <c r="CL48" s="2536"/>
      <c r="CM48" s="2536"/>
      <c r="CN48" s="2536"/>
      <c r="CO48" s="2536"/>
      <c r="CP48" s="2536"/>
      <c r="CQ48" s="2536"/>
      <c r="CR48" s="2536"/>
      <c r="CS48" s="2536"/>
      <c r="CT48" s="2536"/>
      <c r="CU48" s="2536"/>
      <c r="CV48" s="2536"/>
      <c r="CW48" s="2536"/>
      <c r="CX48" s="2536"/>
      <c r="CY48" s="2536"/>
      <c r="CZ48" s="2536"/>
      <c r="DA48" s="2536"/>
      <c r="DB48" s="2536"/>
      <c r="DC48" s="2536"/>
      <c r="DD48" s="2536"/>
      <c r="DE48" s="2536"/>
      <c r="DF48" s="2536"/>
      <c r="DG48" s="2536"/>
      <c r="DH48" s="2536"/>
      <c r="DI48" s="2536"/>
      <c r="DJ48" s="2536"/>
      <c r="DK48" s="2536"/>
      <c r="DL48" s="2536"/>
      <c r="DM48" s="2536"/>
      <c r="DN48" s="2536"/>
      <c r="DO48" s="2536"/>
      <c r="DP48" s="2536"/>
      <c r="DQ48" s="329"/>
    </row>
    <row r="49" spans="1:121">
      <c r="A49" s="351"/>
      <c r="B49" s="2537" t="s">
        <v>289</v>
      </c>
      <c r="C49" s="2538"/>
      <c r="D49" s="2538"/>
      <c r="E49" s="2538"/>
      <c r="F49" s="2538"/>
      <c r="G49" s="2538"/>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5"/>
      <c r="DQ49" s="329"/>
    </row>
    <row r="50" spans="1:121">
      <c r="A50" s="351"/>
      <c r="B50" s="359"/>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2"/>
      <c r="CY50" s="352"/>
      <c r="CZ50" s="352"/>
      <c r="DA50" s="352"/>
      <c r="DB50" s="352"/>
      <c r="DC50" s="352"/>
      <c r="DD50" s="352"/>
      <c r="DE50" s="352"/>
      <c r="DF50" s="352"/>
      <c r="DG50" s="352"/>
      <c r="DH50" s="352"/>
      <c r="DI50" s="352"/>
      <c r="DJ50" s="352"/>
      <c r="DK50" s="352"/>
      <c r="DL50" s="352"/>
      <c r="DM50" s="352"/>
      <c r="DN50" s="352"/>
      <c r="DO50" s="352"/>
      <c r="DP50" s="360"/>
      <c r="DQ50" s="329"/>
    </row>
    <row r="51" spans="1:121">
      <c r="A51" s="351"/>
      <c r="B51" s="359"/>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c r="BT51" s="352"/>
      <c r="BU51" s="352"/>
      <c r="BV51" s="352"/>
      <c r="BW51" s="352"/>
      <c r="BX51" s="352"/>
      <c r="BY51" s="352"/>
      <c r="BZ51" s="352"/>
      <c r="CA51" s="352"/>
      <c r="CB51" s="352"/>
      <c r="CC51" s="352"/>
      <c r="CD51" s="352"/>
      <c r="CE51" s="352"/>
      <c r="CF51" s="352"/>
      <c r="CG51" s="352"/>
      <c r="CH51" s="352"/>
      <c r="CI51" s="352"/>
      <c r="CJ51" s="352"/>
      <c r="CK51" s="352"/>
      <c r="CL51" s="352"/>
      <c r="CM51" s="352"/>
      <c r="CN51" s="352"/>
      <c r="CO51" s="352"/>
      <c r="CP51" s="352"/>
      <c r="CQ51" s="352"/>
      <c r="CR51" s="352"/>
      <c r="CS51" s="352"/>
      <c r="CT51" s="352"/>
      <c r="CU51" s="352"/>
      <c r="CV51" s="352"/>
      <c r="CW51" s="352"/>
      <c r="CX51" s="352"/>
      <c r="CY51" s="352"/>
      <c r="CZ51" s="352"/>
      <c r="DA51" s="352"/>
      <c r="DB51" s="352"/>
      <c r="DC51" s="352"/>
      <c r="DD51" s="352"/>
      <c r="DE51" s="352"/>
      <c r="DF51" s="352"/>
      <c r="DG51" s="352"/>
      <c r="DH51" s="352"/>
      <c r="DI51" s="352"/>
      <c r="DJ51" s="352"/>
      <c r="DK51" s="352"/>
      <c r="DL51" s="352"/>
      <c r="DM51" s="352"/>
      <c r="DN51" s="352"/>
      <c r="DO51" s="352"/>
      <c r="DP51" s="360"/>
      <c r="DQ51" s="329"/>
    </row>
    <row r="52" spans="1:121">
      <c r="A52" s="351"/>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8"/>
      <c r="DQ52" s="329"/>
    </row>
    <row r="53" spans="1:121">
      <c r="A53" s="351"/>
      <c r="B53" s="353"/>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5"/>
      <c r="DQ53" s="329"/>
    </row>
    <row r="54" spans="1:121">
      <c r="A54" s="351"/>
      <c r="B54" s="359"/>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352"/>
      <c r="DB54" s="352"/>
      <c r="DC54" s="352"/>
      <c r="DD54" s="352"/>
      <c r="DE54" s="352"/>
      <c r="DF54" s="352"/>
      <c r="DG54" s="352"/>
      <c r="DH54" s="352"/>
      <c r="DI54" s="352"/>
      <c r="DJ54" s="352"/>
      <c r="DK54" s="352"/>
      <c r="DL54" s="352"/>
      <c r="DM54" s="352"/>
      <c r="DN54" s="352"/>
      <c r="DO54" s="352"/>
      <c r="DP54" s="360"/>
      <c r="DQ54" s="329"/>
    </row>
    <row r="55" spans="1:121">
      <c r="A55" s="351"/>
      <c r="B55" s="2539" t="s">
        <v>290</v>
      </c>
      <c r="C55" s="2540"/>
      <c r="D55" s="2540"/>
      <c r="E55" s="2540"/>
      <c r="F55" s="2540"/>
      <c r="G55" s="2540"/>
      <c r="H55" s="2540"/>
      <c r="I55" s="2540"/>
      <c r="J55" s="2540"/>
      <c r="K55" s="2540"/>
      <c r="L55" s="2540"/>
      <c r="M55" s="2540"/>
      <c r="N55" s="2540"/>
      <c r="O55" s="2540"/>
      <c r="P55" s="2540"/>
      <c r="Q55" s="2540"/>
      <c r="R55" s="2540"/>
      <c r="S55" s="2540"/>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c r="BT55" s="352"/>
      <c r="BU55" s="352"/>
      <c r="BV55" s="352"/>
      <c r="BW55" s="352"/>
      <c r="BX55" s="352"/>
      <c r="BY55" s="352"/>
      <c r="BZ55" s="352"/>
      <c r="CA55" s="352"/>
      <c r="CB55" s="352"/>
      <c r="CC55" s="352"/>
      <c r="CD55" s="352"/>
      <c r="CE55" s="352"/>
      <c r="CF55" s="352"/>
      <c r="CG55" s="352"/>
      <c r="CH55" s="352"/>
      <c r="CI55" s="352"/>
      <c r="CJ55" s="352"/>
      <c r="CK55" s="352"/>
      <c r="CL55" s="352"/>
      <c r="CM55" s="352"/>
      <c r="CN55" s="352"/>
      <c r="CO55" s="352"/>
      <c r="CP55" s="352"/>
      <c r="CQ55" s="352"/>
      <c r="CR55" s="352"/>
      <c r="CS55" s="352"/>
      <c r="CT55" s="352"/>
      <c r="CU55" s="352"/>
      <c r="CV55" s="352"/>
      <c r="CW55" s="352"/>
      <c r="CX55" s="352"/>
      <c r="CY55" s="352"/>
      <c r="CZ55" s="352"/>
      <c r="DA55" s="352"/>
      <c r="DB55" s="352"/>
      <c r="DC55" s="352"/>
      <c r="DD55" s="352"/>
      <c r="DE55" s="352"/>
      <c r="DF55" s="357"/>
      <c r="DG55" s="357"/>
      <c r="DH55" s="357"/>
      <c r="DI55" s="357"/>
      <c r="DJ55" s="357"/>
      <c r="DK55" s="357"/>
      <c r="DL55" s="357"/>
      <c r="DM55" s="357"/>
      <c r="DN55" s="357"/>
      <c r="DO55" s="357"/>
      <c r="DP55" s="358"/>
      <c r="DQ55" s="329"/>
    </row>
    <row r="56" spans="1:121">
      <c r="A56" s="351"/>
      <c r="B56" s="2515"/>
      <c r="C56" s="2516"/>
      <c r="D56" s="2516"/>
      <c r="E56" s="2516"/>
      <c r="F56" s="2516"/>
      <c r="G56" s="2516"/>
      <c r="H56" s="2516"/>
      <c r="I56" s="2517"/>
      <c r="J56" s="2518" t="s">
        <v>291</v>
      </c>
      <c r="K56" s="2519"/>
      <c r="L56" s="2519"/>
      <c r="M56" s="2519"/>
      <c r="N56" s="2519"/>
      <c r="O56" s="2519"/>
      <c r="P56" s="2519"/>
      <c r="Q56" s="2519"/>
      <c r="R56" s="2519"/>
      <c r="S56" s="2520"/>
      <c r="T56" s="2518" t="s">
        <v>292</v>
      </c>
      <c r="U56" s="2519"/>
      <c r="V56" s="2519"/>
      <c r="W56" s="2519"/>
      <c r="X56" s="2519"/>
      <c r="Y56" s="2519"/>
      <c r="Z56" s="2519"/>
      <c r="AA56" s="2519"/>
      <c r="AB56" s="2519"/>
      <c r="AC56" s="2520"/>
      <c r="AD56" s="2518" t="s">
        <v>49</v>
      </c>
      <c r="AE56" s="2519"/>
      <c r="AF56" s="2519"/>
      <c r="AG56" s="2519"/>
      <c r="AH56" s="2519"/>
      <c r="AI56" s="2519"/>
      <c r="AJ56" s="2519"/>
      <c r="AK56" s="2519"/>
      <c r="AL56" s="2519"/>
      <c r="AM56" s="2520"/>
      <c r="AN56" s="2518" t="s">
        <v>293</v>
      </c>
      <c r="AO56" s="2519"/>
      <c r="AP56" s="2519"/>
      <c r="AQ56" s="2519"/>
      <c r="AR56" s="2519"/>
      <c r="AS56" s="2519"/>
      <c r="AT56" s="2519"/>
      <c r="AU56" s="2519"/>
      <c r="AV56" s="2519"/>
      <c r="AW56" s="2520"/>
      <c r="AX56" s="2518" t="s">
        <v>2</v>
      </c>
      <c r="AY56" s="2519"/>
      <c r="AZ56" s="2519"/>
      <c r="BA56" s="2519"/>
      <c r="BB56" s="2519"/>
      <c r="BC56" s="2519"/>
      <c r="BD56" s="2519"/>
      <c r="BE56" s="2519"/>
      <c r="BF56" s="2519"/>
      <c r="BG56" s="2520"/>
      <c r="BH56" s="2518" t="s">
        <v>3</v>
      </c>
      <c r="BI56" s="2519"/>
      <c r="BJ56" s="2519"/>
      <c r="BK56" s="2519"/>
      <c r="BL56" s="2519"/>
      <c r="BM56" s="2519"/>
      <c r="BN56" s="2519"/>
      <c r="BO56" s="2519"/>
      <c r="BP56" s="2519"/>
      <c r="BQ56" s="2520"/>
      <c r="BR56" s="2518" t="s">
        <v>4</v>
      </c>
      <c r="BS56" s="2519"/>
      <c r="BT56" s="2519"/>
      <c r="BU56" s="2519"/>
      <c r="BV56" s="2519"/>
      <c r="BW56" s="2519"/>
      <c r="BX56" s="2519"/>
      <c r="BY56" s="2519"/>
      <c r="BZ56" s="2519"/>
      <c r="CA56" s="2520"/>
      <c r="CB56" s="2518"/>
      <c r="CC56" s="2519"/>
      <c r="CD56" s="2519"/>
      <c r="CE56" s="2519"/>
      <c r="CF56" s="2519"/>
      <c r="CG56" s="2519"/>
      <c r="CH56" s="2519"/>
      <c r="CI56" s="2519"/>
      <c r="CJ56" s="2519"/>
      <c r="CK56" s="2520"/>
      <c r="CL56" s="2518"/>
      <c r="CM56" s="2519"/>
      <c r="CN56" s="2519"/>
      <c r="CO56" s="2519"/>
      <c r="CP56" s="2519"/>
      <c r="CQ56" s="2519"/>
      <c r="CR56" s="2519"/>
      <c r="CS56" s="2519"/>
      <c r="CT56" s="2519"/>
      <c r="CU56" s="2520"/>
      <c r="CV56" s="2518"/>
      <c r="CW56" s="2519"/>
      <c r="CX56" s="2519"/>
      <c r="CY56" s="2519"/>
      <c r="CZ56" s="2519"/>
      <c r="DA56" s="2519"/>
      <c r="DB56" s="2519"/>
      <c r="DC56" s="2519"/>
      <c r="DD56" s="2519"/>
      <c r="DE56" s="2520"/>
      <c r="DF56" s="2518"/>
      <c r="DG56" s="2519"/>
      <c r="DH56" s="2519"/>
      <c r="DI56" s="2519"/>
      <c r="DJ56" s="2519"/>
      <c r="DK56" s="2519"/>
      <c r="DL56" s="2519"/>
      <c r="DM56" s="2519"/>
      <c r="DN56" s="2519"/>
      <c r="DO56" s="2519"/>
      <c r="DP56" s="2520"/>
      <c r="DQ56" s="329"/>
    </row>
    <row r="57" spans="1:121">
      <c r="A57" s="351"/>
      <c r="B57" s="361" t="s">
        <v>5</v>
      </c>
      <c r="C57" s="362"/>
      <c r="D57" s="362"/>
      <c r="E57" s="362"/>
      <c r="F57" s="362"/>
      <c r="G57" s="362"/>
      <c r="H57" s="362"/>
      <c r="I57" s="362"/>
      <c r="J57" s="2530"/>
      <c r="K57" s="2531"/>
      <c r="L57" s="2531"/>
      <c r="M57" s="2531"/>
      <c r="N57" s="2531"/>
      <c r="O57" s="2531"/>
      <c r="P57" s="2531"/>
      <c r="Q57" s="2531"/>
      <c r="R57" s="2531"/>
      <c r="S57" s="2532"/>
      <c r="T57" s="2530"/>
      <c r="U57" s="2531"/>
      <c r="V57" s="2531"/>
      <c r="W57" s="2531"/>
      <c r="X57" s="2531"/>
      <c r="Y57" s="2531"/>
      <c r="Z57" s="2531"/>
      <c r="AA57" s="2531"/>
      <c r="AB57" s="2531"/>
      <c r="AC57" s="2532"/>
      <c r="AD57" s="2530"/>
      <c r="AE57" s="2531"/>
      <c r="AF57" s="2531"/>
      <c r="AG57" s="2531"/>
      <c r="AH57" s="2531"/>
      <c r="AI57" s="2531"/>
      <c r="AJ57" s="2531"/>
      <c r="AK57" s="2531"/>
      <c r="AL57" s="2531"/>
      <c r="AM57" s="2532"/>
      <c r="AN57" s="2530"/>
      <c r="AO57" s="2531"/>
      <c r="AP57" s="2531"/>
      <c r="AQ57" s="2531"/>
      <c r="AR57" s="2531"/>
      <c r="AS57" s="2531"/>
      <c r="AT57" s="2531"/>
      <c r="AU57" s="2531"/>
      <c r="AV57" s="2531"/>
      <c r="AW57" s="2532"/>
      <c r="AX57" s="2530"/>
      <c r="AY57" s="2531"/>
      <c r="AZ57" s="2531"/>
      <c r="BA57" s="2531"/>
      <c r="BB57" s="2531"/>
      <c r="BC57" s="2531"/>
      <c r="BD57" s="2531"/>
      <c r="BE57" s="2531"/>
      <c r="BF57" s="2531"/>
      <c r="BG57" s="2532"/>
      <c r="BH57" s="2530"/>
      <c r="BI57" s="2531"/>
      <c r="BJ57" s="2531"/>
      <c r="BK57" s="2531"/>
      <c r="BL57" s="2531"/>
      <c r="BM57" s="2531"/>
      <c r="BN57" s="2531"/>
      <c r="BO57" s="2531"/>
      <c r="BP57" s="2531"/>
      <c r="BQ57" s="2532"/>
      <c r="BR57" s="2530"/>
      <c r="BS57" s="2531"/>
      <c r="BT57" s="2531"/>
      <c r="BU57" s="2531"/>
      <c r="BV57" s="2531"/>
      <c r="BW57" s="2531"/>
      <c r="BX57" s="2531"/>
      <c r="BY57" s="2531"/>
      <c r="BZ57" s="2531"/>
      <c r="CA57" s="2532"/>
      <c r="CB57" s="2530"/>
      <c r="CC57" s="2531"/>
      <c r="CD57" s="2531"/>
      <c r="CE57" s="2531"/>
      <c r="CF57" s="2531"/>
      <c r="CG57" s="2531"/>
      <c r="CH57" s="2531"/>
      <c r="CI57" s="2531"/>
      <c r="CJ57" s="2531"/>
      <c r="CK57" s="2532"/>
      <c r="CL57" s="2530"/>
      <c r="CM57" s="2531"/>
      <c r="CN57" s="2531"/>
      <c r="CO57" s="2531"/>
      <c r="CP57" s="2531"/>
      <c r="CQ57" s="2531"/>
      <c r="CR57" s="2531"/>
      <c r="CS57" s="2531"/>
      <c r="CT57" s="2531"/>
      <c r="CU57" s="2532"/>
      <c r="CV57" s="2530"/>
      <c r="CW57" s="2531"/>
      <c r="CX57" s="2531"/>
      <c r="CY57" s="2531"/>
      <c r="CZ57" s="2531"/>
      <c r="DA57" s="2531"/>
      <c r="DB57" s="2531"/>
      <c r="DC57" s="2531"/>
      <c r="DD57" s="2531"/>
      <c r="DE57" s="2532"/>
      <c r="DF57" s="2533"/>
      <c r="DG57" s="2534"/>
      <c r="DH57" s="2534"/>
      <c r="DI57" s="2534"/>
      <c r="DJ57" s="2534"/>
      <c r="DK57" s="2534"/>
      <c r="DL57" s="2534"/>
      <c r="DM57" s="2534"/>
      <c r="DN57" s="2534"/>
      <c r="DO57" s="2534"/>
      <c r="DP57" s="2535"/>
      <c r="DQ57" s="329"/>
    </row>
    <row r="58" spans="1:121">
      <c r="A58" s="351"/>
      <c r="B58" s="361" t="s">
        <v>6</v>
      </c>
      <c r="C58" s="362"/>
      <c r="D58" s="362"/>
      <c r="E58" s="362"/>
      <c r="F58" s="362"/>
      <c r="G58" s="362"/>
      <c r="H58" s="362"/>
      <c r="I58" s="362"/>
      <c r="J58" s="2521"/>
      <c r="K58" s="2522"/>
      <c r="L58" s="2522"/>
      <c r="M58" s="2522"/>
      <c r="N58" s="2522"/>
      <c r="O58" s="2522"/>
      <c r="P58" s="2522"/>
      <c r="Q58" s="2522"/>
      <c r="R58" s="2522"/>
      <c r="S58" s="2523"/>
      <c r="T58" s="2521"/>
      <c r="U58" s="2522"/>
      <c r="V58" s="2522"/>
      <c r="W58" s="2522"/>
      <c r="X58" s="2522"/>
      <c r="Y58" s="2522"/>
      <c r="Z58" s="2522"/>
      <c r="AA58" s="2522"/>
      <c r="AB58" s="2522"/>
      <c r="AC58" s="2523"/>
      <c r="AD58" s="2521"/>
      <c r="AE58" s="2522"/>
      <c r="AF58" s="2522"/>
      <c r="AG58" s="2522"/>
      <c r="AH58" s="2522"/>
      <c r="AI58" s="2522"/>
      <c r="AJ58" s="2522"/>
      <c r="AK58" s="2522"/>
      <c r="AL58" s="2522"/>
      <c r="AM58" s="2523"/>
      <c r="AN58" s="2521"/>
      <c r="AO58" s="2522"/>
      <c r="AP58" s="2522"/>
      <c r="AQ58" s="2522"/>
      <c r="AR58" s="2522"/>
      <c r="AS58" s="2522"/>
      <c r="AT58" s="2522"/>
      <c r="AU58" s="2522"/>
      <c r="AV58" s="2522"/>
      <c r="AW58" s="2523"/>
      <c r="AX58" s="2521"/>
      <c r="AY58" s="2522"/>
      <c r="AZ58" s="2522"/>
      <c r="BA58" s="2522"/>
      <c r="BB58" s="2522"/>
      <c r="BC58" s="2522"/>
      <c r="BD58" s="2522"/>
      <c r="BE58" s="2522"/>
      <c r="BF58" s="2522"/>
      <c r="BG58" s="2523"/>
      <c r="BH58" s="2521"/>
      <c r="BI58" s="2522"/>
      <c r="BJ58" s="2522"/>
      <c r="BK58" s="2522"/>
      <c r="BL58" s="2522"/>
      <c r="BM58" s="2522"/>
      <c r="BN58" s="2522"/>
      <c r="BO58" s="2522"/>
      <c r="BP58" s="2522"/>
      <c r="BQ58" s="2523"/>
      <c r="BR58" s="2521"/>
      <c r="BS58" s="2522"/>
      <c r="BT58" s="2522"/>
      <c r="BU58" s="2522"/>
      <c r="BV58" s="2522"/>
      <c r="BW58" s="2522"/>
      <c r="BX58" s="2522"/>
      <c r="BY58" s="2522"/>
      <c r="BZ58" s="2522"/>
      <c r="CA58" s="2523"/>
      <c r="CB58" s="2521"/>
      <c r="CC58" s="2522"/>
      <c r="CD58" s="2522"/>
      <c r="CE58" s="2522"/>
      <c r="CF58" s="2522"/>
      <c r="CG58" s="2522"/>
      <c r="CH58" s="2522"/>
      <c r="CI58" s="2522"/>
      <c r="CJ58" s="2522"/>
      <c r="CK58" s="2523"/>
      <c r="CL58" s="2521"/>
      <c r="CM58" s="2522"/>
      <c r="CN58" s="2522"/>
      <c r="CO58" s="2522"/>
      <c r="CP58" s="2522"/>
      <c r="CQ58" s="2522"/>
      <c r="CR58" s="2522"/>
      <c r="CS58" s="2522"/>
      <c r="CT58" s="2522"/>
      <c r="CU58" s="2523"/>
      <c r="CV58" s="2521"/>
      <c r="CW58" s="2522"/>
      <c r="CX58" s="2522"/>
      <c r="CY58" s="2522"/>
      <c r="CZ58" s="2522"/>
      <c r="DA58" s="2522"/>
      <c r="DB58" s="2522"/>
      <c r="DC58" s="2522"/>
      <c r="DD58" s="2522"/>
      <c r="DE58" s="2523"/>
      <c r="DF58" s="2533"/>
      <c r="DG58" s="2534"/>
      <c r="DH58" s="2534"/>
      <c r="DI58" s="2534"/>
      <c r="DJ58" s="2534"/>
      <c r="DK58" s="2534"/>
      <c r="DL58" s="2534"/>
      <c r="DM58" s="2534"/>
      <c r="DN58" s="2534"/>
      <c r="DO58" s="2534"/>
      <c r="DP58" s="2535"/>
      <c r="DQ58" s="329"/>
    </row>
    <row r="59" spans="1:121" ht="15.75" thickBot="1">
      <c r="A59" s="363"/>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5"/>
    </row>
    <row r="60" spans="1:121">
      <c r="B60" s="2558" t="s">
        <v>89</v>
      </c>
      <c r="C60" s="2559"/>
      <c r="D60" s="2559"/>
      <c r="E60" s="2559"/>
      <c r="F60" s="2559"/>
      <c r="G60" s="2559"/>
      <c r="H60" s="2559"/>
      <c r="I60" s="2559"/>
      <c r="J60" s="2559"/>
      <c r="K60" s="2559"/>
      <c r="L60" s="2559"/>
      <c r="M60" s="2559"/>
      <c r="N60" s="2559"/>
      <c r="O60" s="2559"/>
      <c r="P60" s="2559"/>
      <c r="Q60" s="2559"/>
      <c r="R60" s="2559"/>
      <c r="S60" s="2559"/>
      <c r="T60" s="2559"/>
      <c r="U60" s="2559"/>
      <c r="V60" s="2559"/>
      <c r="W60" s="2559"/>
      <c r="X60" s="2559"/>
      <c r="Y60" s="2559"/>
      <c r="Z60" s="2559"/>
      <c r="AA60" s="2559"/>
      <c r="AB60" s="2559"/>
      <c r="AC60" s="2559"/>
      <c r="AD60" s="2559"/>
      <c r="AE60" s="2559"/>
      <c r="AF60" s="2559"/>
      <c r="AG60" s="2559"/>
      <c r="AH60" s="2559"/>
      <c r="AI60" s="2559"/>
      <c r="AJ60" s="2559"/>
      <c r="AK60" s="2559"/>
      <c r="AL60" s="2559"/>
      <c r="AM60" s="2559"/>
      <c r="AN60" s="2559"/>
      <c r="AO60" s="2559"/>
      <c r="AP60" s="2559"/>
      <c r="AQ60" s="2559"/>
      <c r="AR60" s="2559"/>
      <c r="AS60" s="2559"/>
      <c r="AT60" s="2559"/>
      <c r="AU60" s="2559"/>
      <c r="AV60" s="2559"/>
      <c r="AW60" s="2559"/>
      <c r="AX60" s="2559"/>
      <c r="AY60" s="2559"/>
      <c r="AZ60" s="2559"/>
      <c r="BA60" s="2559"/>
      <c r="BB60" s="2559"/>
      <c r="BC60" s="2559"/>
      <c r="BD60" s="2559"/>
      <c r="BE60" s="2559"/>
      <c r="BF60" s="2559"/>
      <c r="BG60" s="2559"/>
      <c r="BH60" s="2559"/>
      <c r="BI60" s="2559"/>
      <c r="BJ60" s="2559"/>
      <c r="BK60" s="2559"/>
      <c r="BL60" s="2559"/>
      <c r="BM60" s="2559"/>
      <c r="BN60" s="2559"/>
      <c r="BO60" s="2559"/>
      <c r="BP60" s="2559"/>
      <c r="BQ60" s="2559"/>
      <c r="BR60" s="2559"/>
      <c r="BS60" s="2559"/>
      <c r="BT60" s="2559"/>
      <c r="BU60" s="2559"/>
      <c r="BV60" s="2559"/>
      <c r="BW60" s="2559"/>
      <c r="BX60" s="2559"/>
      <c r="BY60" s="2559"/>
      <c r="BZ60" s="2559"/>
      <c r="CA60" s="2559"/>
      <c r="CB60" s="2559"/>
      <c r="CC60" s="2559"/>
      <c r="CD60" s="2559"/>
      <c r="CE60" s="2559"/>
      <c r="CF60" s="2559"/>
      <c r="CG60" s="2559"/>
      <c r="CH60" s="2559"/>
      <c r="CI60" s="2559"/>
      <c r="CJ60" s="2559"/>
      <c r="CK60" s="2559"/>
      <c r="CL60" s="2559"/>
      <c r="CM60" s="2559"/>
      <c r="CN60" s="2559"/>
      <c r="CO60" s="2559"/>
      <c r="CP60" s="2559"/>
      <c r="CQ60" s="2559"/>
      <c r="CR60" s="2559"/>
      <c r="CS60" s="2559"/>
      <c r="CT60" s="2559"/>
      <c r="CU60" s="2559"/>
      <c r="CV60" s="2559"/>
      <c r="CW60" s="2559"/>
      <c r="CX60" s="2559"/>
      <c r="CY60" s="2559"/>
      <c r="CZ60" s="2559"/>
      <c r="DA60" s="2559"/>
      <c r="DB60" s="2559"/>
      <c r="DC60" s="2559"/>
      <c r="DD60" s="2559"/>
      <c r="DE60" s="2559"/>
      <c r="DF60" s="2559"/>
      <c r="DG60" s="2559"/>
      <c r="DH60" s="2559"/>
      <c r="DI60" s="2559"/>
      <c r="DJ60" s="2559"/>
      <c r="DK60" s="2559"/>
      <c r="DL60" s="2559"/>
      <c r="DM60" s="2559"/>
      <c r="DN60" s="2559"/>
      <c r="DO60" s="2559"/>
      <c r="DP60" s="2559"/>
      <c r="DQ60" s="2560"/>
    </row>
    <row r="61" spans="1:121" ht="15.75" thickBot="1">
      <c r="B61" s="2561"/>
      <c r="C61" s="2562"/>
      <c r="D61" s="2562"/>
      <c r="E61" s="2562"/>
      <c r="F61" s="2562"/>
      <c r="G61" s="2562"/>
      <c r="H61" s="2562"/>
      <c r="I61" s="2562"/>
      <c r="J61" s="2562"/>
      <c r="K61" s="2562"/>
      <c r="L61" s="2562"/>
      <c r="M61" s="2562"/>
      <c r="N61" s="2562"/>
      <c r="O61" s="2562"/>
      <c r="P61" s="2562"/>
      <c r="Q61" s="2562"/>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2"/>
      <c r="AP61" s="2562"/>
      <c r="AQ61" s="2562"/>
      <c r="AR61" s="2562"/>
      <c r="AS61" s="2562"/>
      <c r="AT61" s="2562"/>
      <c r="AU61" s="2562"/>
      <c r="AV61" s="2562"/>
      <c r="AW61" s="2562"/>
      <c r="AX61" s="2562"/>
      <c r="AY61" s="2562"/>
      <c r="AZ61" s="2562"/>
      <c r="BA61" s="2562"/>
      <c r="BB61" s="2562"/>
      <c r="BC61" s="2562"/>
      <c r="BD61" s="2562"/>
      <c r="BE61" s="2562"/>
      <c r="BF61" s="2562"/>
      <c r="BG61" s="2562"/>
      <c r="BH61" s="2562"/>
      <c r="BI61" s="2562"/>
      <c r="BJ61" s="2562"/>
      <c r="BK61" s="2562"/>
      <c r="BL61" s="2562"/>
      <c r="BM61" s="2562"/>
      <c r="BN61" s="2562"/>
      <c r="BO61" s="2562"/>
      <c r="BP61" s="2562"/>
      <c r="BQ61" s="2562"/>
      <c r="BR61" s="2562"/>
      <c r="BS61" s="2562"/>
      <c r="BT61" s="2562"/>
      <c r="BU61" s="2562"/>
      <c r="BV61" s="2562"/>
      <c r="BW61" s="2562"/>
      <c r="BX61" s="2562"/>
      <c r="BY61" s="2562"/>
      <c r="BZ61" s="2562"/>
      <c r="CA61" s="2562"/>
      <c r="CB61" s="2562"/>
      <c r="CC61" s="2562"/>
      <c r="CD61" s="2562"/>
      <c r="CE61" s="2562"/>
      <c r="CF61" s="2562"/>
      <c r="CG61" s="2562"/>
      <c r="CH61" s="2562"/>
      <c r="CI61" s="2562"/>
      <c r="CJ61" s="2562"/>
      <c r="CK61" s="2562"/>
      <c r="CL61" s="2562"/>
      <c r="CM61" s="2562"/>
      <c r="CN61" s="2562"/>
      <c r="CO61" s="2562"/>
      <c r="CP61" s="2562"/>
      <c r="CQ61" s="2562"/>
      <c r="CR61" s="2562"/>
      <c r="CS61" s="2562"/>
      <c r="CT61" s="2562"/>
      <c r="CU61" s="2562"/>
      <c r="CV61" s="2562"/>
      <c r="CW61" s="2562"/>
      <c r="CX61" s="2562"/>
      <c r="CY61" s="2562"/>
      <c r="CZ61" s="2562"/>
      <c r="DA61" s="2562"/>
      <c r="DB61" s="2562"/>
      <c r="DC61" s="2562"/>
      <c r="DD61" s="2562"/>
      <c r="DE61" s="2562"/>
      <c r="DF61" s="2562"/>
      <c r="DG61" s="2562"/>
      <c r="DH61" s="2562"/>
      <c r="DI61" s="2562"/>
      <c r="DJ61" s="2562"/>
      <c r="DK61" s="2562"/>
      <c r="DL61" s="2562"/>
      <c r="DM61" s="2562"/>
      <c r="DN61" s="2562"/>
      <c r="DO61" s="2562"/>
      <c r="DP61" s="2562"/>
      <c r="DQ61" s="2563"/>
    </row>
  </sheetData>
  <mergeCells count="751">
    <mergeCell ref="B11:J11"/>
    <mergeCell ref="K11:AW11"/>
    <mergeCell ref="BB11:BG11"/>
    <mergeCell ref="BH11:CU11"/>
    <mergeCell ref="B14:J14"/>
    <mergeCell ref="K14:AW14"/>
    <mergeCell ref="BB14:BH14"/>
    <mergeCell ref="BJ14:CU14"/>
    <mergeCell ref="BN5:CL5"/>
    <mergeCell ref="B6:DP6"/>
    <mergeCell ref="B10:J10"/>
    <mergeCell ref="K10:AW10"/>
    <mergeCell ref="BB10:BG10"/>
    <mergeCell ref="BH10:CU10"/>
    <mergeCell ref="B15:J15"/>
    <mergeCell ref="K15:AW15"/>
    <mergeCell ref="BB15:BM15"/>
    <mergeCell ref="BN15:CU15"/>
    <mergeCell ref="B20:M23"/>
    <mergeCell ref="N20:S22"/>
    <mergeCell ref="T20:Y22"/>
    <mergeCell ref="Z20:AE22"/>
    <mergeCell ref="AF20:AK22"/>
    <mergeCell ref="AL20:AQ22"/>
    <mergeCell ref="AR23:AW23"/>
    <mergeCell ref="CC20:CH22"/>
    <mergeCell ref="CI20:CN22"/>
    <mergeCell ref="CO20:CT22"/>
    <mergeCell ref="CU20:CZ22"/>
    <mergeCell ref="DA20:DF22"/>
    <mergeCell ref="DG20:DP22"/>
    <mergeCell ref="AR20:AW22"/>
    <mergeCell ref="AX20:BC22"/>
    <mergeCell ref="BD20:BJ22"/>
    <mergeCell ref="BK20:BP22"/>
    <mergeCell ref="BQ20:BV22"/>
    <mergeCell ref="BW20:CB22"/>
    <mergeCell ref="AZ27:BB27"/>
    <mergeCell ref="BC27:BE27"/>
    <mergeCell ref="BF27:BH27"/>
    <mergeCell ref="CI23:CN23"/>
    <mergeCell ref="CO23:CT23"/>
    <mergeCell ref="CU23:CZ23"/>
    <mergeCell ref="DA23:DF23"/>
    <mergeCell ref="DG23:DP23"/>
    <mergeCell ref="B26:C27"/>
    <mergeCell ref="D26:Z27"/>
    <mergeCell ref="AA26:AM27"/>
    <mergeCell ref="AN26:DP26"/>
    <mergeCell ref="AN27:AP27"/>
    <mergeCell ref="AX23:BC23"/>
    <mergeCell ref="BD23:BJ23"/>
    <mergeCell ref="BK23:BP23"/>
    <mergeCell ref="BQ23:BV23"/>
    <mergeCell ref="BW23:CB23"/>
    <mergeCell ref="CC23:CH23"/>
    <mergeCell ref="N23:S23"/>
    <mergeCell ref="T23:Y23"/>
    <mergeCell ref="Z23:AE23"/>
    <mergeCell ref="AF23:AK23"/>
    <mergeCell ref="AL23:AQ23"/>
    <mergeCell ref="B28:C28"/>
    <mergeCell ref="D28:Z28"/>
    <mergeCell ref="AA28:AM28"/>
    <mergeCell ref="AN28:AP28"/>
    <mergeCell ref="AQ28:AS28"/>
    <mergeCell ref="AT28:AV28"/>
    <mergeCell ref="AW28:AY28"/>
    <mergeCell ref="AZ28:BB28"/>
    <mergeCell ref="CS27:CU27"/>
    <mergeCell ref="CA27:CC27"/>
    <mergeCell ref="CD27:CF27"/>
    <mergeCell ref="CG27:CI27"/>
    <mergeCell ref="CJ27:CL27"/>
    <mergeCell ref="CM27:CO27"/>
    <mergeCell ref="CP27:CR27"/>
    <mergeCell ref="BI27:BK27"/>
    <mergeCell ref="BL27:BN27"/>
    <mergeCell ref="BO27:BQ27"/>
    <mergeCell ref="BR27:BT27"/>
    <mergeCell ref="BU27:BW27"/>
    <mergeCell ref="BX27:BZ27"/>
    <mergeCell ref="AQ27:AS27"/>
    <mergeCell ref="AT27:AV27"/>
    <mergeCell ref="AW27:AY27"/>
    <mergeCell ref="CJ28:CL28"/>
    <mergeCell ref="BC28:BE28"/>
    <mergeCell ref="BF28:BH28"/>
    <mergeCell ref="BI28:BK28"/>
    <mergeCell ref="BL28:BN28"/>
    <mergeCell ref="BO28:BQ28"/>
    <mergeCell ref="BR28:BT28"/>
    <mergeCell ref="DK27:DM27"/>
    <mergeCell ref="DN27:DP27"/>
    <mergeCell ref="CV27:CX27"/>
    <mergeCell ref="CY27:DA27"/>
    <mergeCell ref="DB27:DD27"/>
    <mergeCell ref="DE27:DG27"/>
    <mergeCell ref="DH27:DJ27"/>
    <mergeCell ref="BF29:BH29"/>
    <mergeCell ref="BI29:BK29"/>
    <mergeCell ref="BL29:BN29"/>
    <mergeCell ref="DE28:DG28"/>
    <mergeCell ref="DH28:DJ28"/>
    <mergeCell ref="DK28:DM28"/>
    <mergeCell ref="DN28:DP28"/>
    <mergeCell ref="B29:C29"/>
    <mergeCell ref="D29:Z29"/>
    <mergeCell ref="AA29:AM29"/>
    <mergeCell ref="AN29:AP29"/>
    <mergeCell ref="AQ29:AS29"/>
    <mergeCell ref="AT29:AV29"/>
    <mergeCell ref="CM28:CO28"/>
    <mergeCell ref="CP28:CR28"/>
    <mergeCell ref="CS28:CU28"/>
    <mergeCell ref="CV28:CX28"/>
    <mergeCell ref="CY28:DA28"/>
    <mergeCell ref="DB28:DD28"/>
    <mergeCell ref="BU28:BW28"/>
    <mergeCell ref="BX28:BZ28"/>
    <mergeCell ref="CA28:CC28"/>
    <mergeCell ref="CD28:CF28"/>
    <mergeCell ref="CG28:CI28"/>
    <mergeCell ref="AN30:AP30"/>
    <mergeCell ref="AQ30:AS30"/>
    <mergeCell ref="AT30:AV30"/>
    <mergeCell ref="CY29:DA29"/>
    <mergeCell ref="DB29:DD29"/>
    <mergeCell ref="DE29:DG29"/>
    <mergeCell ref="DH29:DJ29"/>
    <mergeCell ref="DK29:DM29"/>
    <mergeCell ref="DN29:DP29"/>
    <mergeCell ref="CG29:CI29"/>
    <mergeCell ref="CJ29:CL29"/>
    <mergeCell ref="CM29:CO29"/>
    <mergeCell ref="CP29:CR29"/>
    <mergeCell ref="CS29:CU29"/>
    <mergeCell ref="CV29:CX29"/>
    <mergeCell ref="BO29:BQ29"/>
    <mergeCell ref="BR29:BT29"/>
    <mergeCell ref="BU29:BW29"/>
    <mergeCell ref="BX29:BZ29"/>
    <mergeCell ref="CA29:CC29"/>
    <mergeCell ref="CD29:CF29"/>
    <mergeCell ref="AW29:AY29"/>
    <mergeCell ref="AZ29:BB29"/>
    <mergeCell ref="BC29:BE29"/>
    <mergeCell ref="DH30:DJ30"/>
    <mergeCell ref="DK30:DM30"/>
    <mergeCell ref="DN30:DP30"/>
    <mergeCell ref="CG30:CI30"/>
    <mergeCell ref="CJ30:CL30"/>
    <mergeCell ref="CM30:CO30"/>
    <mergeCell ref="CP30:CR30"/>
    <mergeCell ref="CS30:CU30"/>
    <mergeCell ref="CV30:CX30"/>
    <mergeCell ref="B31:C31"/>
    <mergeCell ref="D31:Z31"/>
    <mergeCell ref="AA31:AM31"/>
    <mergeCell ref="AN31:AP31"/>
    <mergeCell ref="AQ31:AS31"/>
    <mergeCell ref="AT31:AV31"/>
    <mergeCell ref="CY30:DA30"/>
    <mergeCell ref="DB30:DD30"/>
    <mergeCell ref="DE30:DG30"/>
    <mergeCell ref="BO30:BQ30"/>
    <mergeCell ref="BR30:BT30"/>
    <mergeCell ref="BU30:BW30"/>
    <mergeCell ref="BX30:BZ30"/>
    <mergeCell ref="CA30:CC30"/>
    <mergeCell ref="CD30:CF30"/>
    <mergeCell ref="AW30:AY30"/>
    <mergeCell ref="AZ30:BB30"/>
    <mergeCell ref="BC30:BE30"/>
    <mergeCell ref="BF30:BH30"/>
    <mergeCell ref="BI30:BK30"/>
    <mergeCell ref="BL30:BN30"/>
    <mergeCell ref="B30:C30"/>
    <mergeCell ref="D30:Z30"/>
    <mergeCell ref="AA30:AM30"/>
    <mergeCell ref="BO31:BQ31"/>
    <mergeCell ref="BR31:BT31"/>
    <mergeCell ref="BU31:BW31"/>
    <mergeCell ref="BX31:BZ31"/>
    <mergeCell ref="CA31:CC31"/>
    <mergeCell ref="CD31:CF31"/>
    <mergeCell ref="AW31:AY31"/>
    <mergeCell ref="AZ31:BB31"/>
    <mergeCell ref="BC31:BE31"/>
    <mergeCell ref="BF31:BH31"/>
    <mergeCell ref="BI31:BK31"/>
    <mergeCell ref="BL31:BN31"/>
    <mergeCell ref="CY31:DA31"/>
    <mergeCell ref="DB31:DD31"/>
    <mergeCell ref="DE31:DG31"/>
    <mergeCell ref="DH31:DJ31"/>
    <mergeCell ref="DK31:DM31"/>
    <mergeCell ref="DN31:DP31"/>
    <mergeCell ref="CG31:CI31"/>
    <mergeCell ref="CJ31:CL31"/>
    <mergeCell ref="CM31:CO31"/>
    <mergeCell ref="CP31:CR31"/>
    <mergeCell ref="CS31:CU31"/>
    <mergeCell ref="CV31:CX31"/>
    <mergeCell ref="BF32:BH32"/>
    <mergeCell ref="BI32:BK32"/>
    <mergeCell ref="BL32:BN32"/>
    <mergeCell ref="B32:C32"/>
    <mergeCell ref="D32:Z32"/>
    <mergeCell ref="AA32:AM32"/>
    <mergeCell ref="AN32:AP32"/>
    <mergeCell ref="AQ32:AS32"/>
    <mergeCell ref="AT32:AV32"/>
    <mergeCell ref="AN33:AP33"/>
    <mergeCell ref="AQ33:AS33"/>
    <mergeCell ref="AT33:AV33"/>
    <mergeCell ref="CY32:DA32"/>
    <mergeCell ref="DB32:DD32"/>
    <mergeCell ref="DE32:DG32"/>
    <mergeCell ref="DH32:DJ32"/>
    <mergeCell ref="DK32:DM32"/>
    <mergeCell ref="DN32:DP32"/>
    <mergeCell ref="CG32:CI32"/>
    <mergeCell ref="CJ32:CL32"/>
    <mergeCell ref="CM32:CO32"/>
    <mergeCell ref="CP32:CR32"/>
    <mergeCell ref="CS32:CU32"/>
    <mergeCell ref="CV32:CX32"/>
    <mergeCell ref="BO32:BQ32"/>
    <mergeCell ref="BR32:BT32"/>
    <mergeCell ref="BU32:BW32"/>
    <mergeCell ref="BX32:BZ32"/>
    <mergeCell ref="CA32:CC32"/>
    <mergeCell ref="CD32:CF32"/>
    <mergeCell ref="AW32:AY32"/>
    <mergeCell ref="AZ32:BB32"/>
    <mergeCell ref="BC32:BE32"/>
    <mergeCell ref="DH33:DJ33"/>
    <mergeCell ref="DK33:DM33"/>
    <mergeCell ref="DN33:DP33"/>
    <mergeCell ref="CG33:CI33"/>
    <mergeCell ref="CJ33:CL33"/>
    <mergeCell ref="CM33:CO33"/>
    <mergeCell ref="CP33:CR33"/>
    <mergeCell ref="CS33:CU33"/>
    <mergeCell ref="CV33:CX33"/>
    <mergeCell ref="B34:C34"/>
    <mergeCell ref="D34:Z34"/>
    <mergeCell ref="AA34:AM34"/>
    <mergeCell ref="AN34:AP34"/>
    <mergeCell ref="AQ34:AS34"/>
    <mergeCell ref="AT34:AV34"/>
    <mergeCell ref="CY33:DA33"/>
    <mergeCell ref="DB33:DD33"/>
    <mergeCell ref="DE33:DG33"/>
    <mergeCell ref="BO33:BQ33"/>
    <mergeCell ref="BR33:BT33"/>
    <mergeCell ref="BU33:BW33"/>
    <mergeCell ref="BX33:BZ33"/>
    <mergeCell ref="CA33:CC33"/>
    <mergeCell ref="CD33:CF33"/>
    <mergeCell ref="AW33:AY33"/>
    <mergeCell ref="AZ33:BB33"/>
    <mergeCell ref="BC33:BE33"/>
    <mergeCell ref="BF33:BH33"/>
    <mergeCell ref="BI33:BK33"/>
    <mergeCell ref="BL33:BN33"/>
    <mergeCell ref="B33:C33"/>
    <mergeCell ref="D33:Z33"/>
    <mergeCell ref="AA33:AM33"/>
    <mergeCell ref="BO34:BQ34"/>
    <mergeCell ref="BR34:BT34"/>
    <mergeCell ref="BU34:BW34"/>
    <mergeCell ref="BX34:BZ34"/>
    <mergeCell ref="CA34:CC34"/>
    <mergeCell ref="CD34:CF34"/>
    <mergeCell ref="AW34:AY34"/>
    <mergeCell ref="AZ34:BB34"/>
    <mergeCell ref="BC34:BE34"/>
    <mergeCell ref="BF34:BH34"/>
    <mergeCell ref="BI34:BK34"/>
    <mergeCell ref="BL34:BN34"/>
    <mergeCell ref="CY34:DA34"/>
    <mergeCell ref="DB34:DD34"/>
    <mergeCell ref="DE34:DG34"/>
    <mergeCell ref="DH34:DJ34"/>
    <mergeCell ref="DK34:DM34"/>
    <mergeCell ref="DN34:DP34"/>
    <mergeCell ref="CG34:CI34"/>
    <mergeCell ref="CJ34:CL34"/>
    <mergeCell ref="CM34:CO34"/>
    <mergeCell ref="CP34:CR34"/>
    <mergeCell ref="CS34:CU34"/>
    <mergeCell ref="CV34:CX34"/>
    <mergeCell ref="BF35:BH35"/>
    <mergeCell ref="BI35:BK35"/>
    <mergeCell ref="BL35:BN35"/>
    <mergeCell ref="B35:C35"/>
    <mergeCell ref="D35:Z35"/>
    <mergeCell ref="AA35:AM35"/>
    <mergeCell ref="AN35:AP35"/>
    <mergeCell ref="AQ35:AS35"/>
    <mergeCell ref="AT35:AV35"/>
    <mergeCell ref="AN36:AP36"/>
    <mergeCell ref="AQ36:AS36"/>
    <mergeCell ref="AT36:AV36"/>
    <mergeCell ref="CY35:DA35"/>
    <mergeCell ref="DB35:DD35"/>
    <mergeCell ref="DE35:DG35"/>
    <mergeCell ref="DH35:DJ35"/>
    <mergeCell ref="DK35:DM35"/>
    <mergeCell ref="DN35:DP35"/>
    <mergeCell ref="CG35:CI35"/>
    <mergeCell ref="CJ35:CL35"/>
    <mergeCell ref="CM35:CO35"/>
    <mergeCell ref="CP35:CR35"/>
    <mergeCell ref="CS35:CU35"/>
    <mergeCell ref="CV35:CX35"/>
    <mergeCell ref="BO35:BQ35"/>
    <mergeCell ref="BR35:BT35"/>
    <mergeCell ref="BU35:BW35"/>
    <mergeCell ref="BX35:BZ35"/>
    <mergeCell ref="CA35:CC35"/>
    <mergeCell ref="CD35:CF35"/>
    <mergeCell ref="AW35:AY35"/>
    <mergeCell ref="AZ35:BB35"/>
    <mergeCell ref="BC35:BE35"/>
    <mergeCell ref="DH36:DJ36"/>
    <mergeCell ref="DK36:DM36"/>
    <mergeCell ref="DN36:DP36"/>
    <mergeCell ref="CG36:CI36"/>
    <mergeCell ref="CJ36:CL36"/>
    <mergeCell ref="CM36:CO36"/>
    <mergeCell ref="CP36:CR36"/>
    <mergeCell ref="CS36:CU36"/>
    <mergeCell ref="CV36:CX36"/>
    <mergeCell ref="B37:C37"/>
    <mergeCell ref="D37:Z37"/>
    <mergeCell ref="AA37:AM37"/>
    <mergeCell ref="AN37:AP37"/>
    <mergeCell ref="AQ37:AS37"/>
    <mergeCell ref="AT37:AV37"/>
    <mergeCell ref="CY36:DA36"/>
    <mergeCell ref="DB36:DD36"/>
    <mergeCell ref="DE36:DG36"/>
    <mergeCell ref="BO36:BQ36"/>
    <mergeCell ref="BR36:BT36"/>
    <mergeCell ref="BU36:BW36"/>
    <mergeCell ref="BX36:BZ36"/>
    <mergeCell ref="CA36:CC36"/>
    <mergeCell ref="CD36:CF36"/>
    <mergeCell ref="AW36:AY36"/>
    <mergeCell ref="AZ36:BB36"/>
    <mergeCell ref="BC36:BE36"/>
    <mergeCell ref="BF36:BH36"/>
    <mergeCell ref="BI36:BK36"/>
    <mergeCell ref="BL36:BN36"/>
    <mergeCell ref="B36:C36"/>
    <mergeCell ref="D36:Z36"/>
    <mergeCell ref="AA36:AM36"/>
    <mergeCell ref="BO37:BQ37"/>
    <mergeCell ref="BR37:BT37"/>
    <mergeCell ref="BU37:BW37"/>
    <mergeCell ref="BX37:BZ37"/>
    <mergeCell ref="CA37:CC37"/>
    <mergeCell ref="CD37:CF37"/>
    <mergeCell ref="AW37:AY37"/>
    <mergeCell ref="AZ37:BB37"/>
    <mergeCell ref="BC37:BE37"/>
    <mergeCell ref="BF37:BH37"/>
    <mergeCell ref="BI37:BK37"/>
    <mergeCell ref="BL37:BN37"/>
    <mergeCell ref="CY37:DA37"/>
    <mergeCell ref="DB37:DD37"/>
    <mergeCell ref="DE37:DG37"/>
    <mergeCell ref="DH37:DJ37"/>
    <mergeCell ref="DK37:DM37"/>
    <mergeCell ref="DN37:DP37"/>
    <mergeCell ref="CG37:CI37"/>
    <mergeCell ref="CJ37:CL37"/>
    <mergeCell ref="CM37:CO37"/>
    <mergeCell ref="CP37:CR37"/>
    <mergeCell ref="CS37:CU37"/>
    <mergeCell ref="CV37:CX37"/>
    <mergeCell ref="BF38:BH38"/>
    <mergeCell ref="BI38:BK38"/>
    <mergeCell ref="BL38:BN38"/>
    <mergeCell ref="B38:C38"/>
    <mergeCell ref="D38:Z38"/>
    <mergeCell ref="AA38:AM38"/>
    <mergeCell ref="AN38:AP38"/>
    <mergeCell ref="AQ38:AS38"/>
    <mergeCell ref="AT38:AV38"/>
    <mergeCell ref="AN39:AP39"/>
    <mergeCell ref="AQ39:AS39"/>
    <mergeCell ref="AT39:AV39"/>
    <mergeCell ref="CY38:DA38"/>
    <mergeCell ref="DB38:DD38"/>
    <mergeCell ref="DE38:DG38"/>
    <mergeCell ref="DH38:DJ38"/>
    <mergeCell ref="DK38:DM38"/>
    <mergeCell ref="DN38:DP38"/>
    <mergeCell ref="CG38:CI38"/>
    <mergeCell ref="CJ38:CL38"/>
    <mergeCell ref="CM38:CO38"/>
    <mergeCell ref="CP38:CR38"/>
    <mergeCell ref="CS38:CU38"/>
    <mergeCell ref="CV38:CX38"/>
    <mergeCell ref="BO38:BQ38"/>
    <mergeCell ref="BR38:BT38"/>
    <mergeCell ref="BU38:BW38"/>
    <mergeCell ref="BX38:BZ38"/>
    <mergeCell ref="CA38:CC38"/>
    <mergeCell ref="CD38:CF38"/>
    <mergeCell ref="AW38:AY38"/>
    <mergeCell ref="AZ38:BB38"/>
    <mergeCell ref="BC38:BE38"/>
    <mergeCell ref="DH39:DJ39"/>
    <mergeCell ref="DK39:DM39"/>
    <mergeCell ref="DN39:DP39"/>
    <mergeCell ref="CG39:CI39"/>
    <mergeCell ref="CJ39:CL39"/>
    <mergeCell ref="CM39:CO39"/>
    <mergeCell ref="CP39:CR39"/>
    <mergeCell ref="CS39:CU39"/>
    <mergeCell ref="CV39:CX39"/>
    <mergeCell ref="B40:C40"/>
    <mergeCell ref="D40:Z40"/>
    <mergeCell ref="AA40:AM40"/>
    <mergeCell ref="AN40:AP40"/>
    <mergeCell ref="AQ40:AS40"/>
    <mergeCell ref="AT40:AV40"/>
    <mergeCell ref="CY39:DA39"/>
    <mergeCell ref="DB39:DD39"/>
    <mergeCell ref="DE39:DG39"/>
    <mergeCell ref="BO39:BQ39"/>
    <mergeCell ref="BR39:BT39"/>
    <mergeCell ref="BU39:BW39"/>
    <mergeCell ref="BX39:BZ39"/>
    <mergeCell ref="CA39:CC39"/>
    <mergeCell ref="CD39:CF39"/>
    <mergeCell ref="AW39:AY39"/>
    <mergeCell ref="AZ39:BB39"/>
    <mergeCell ref="BC39:BE39"/>
    <mergeCell ref="BF39:BH39"/>
    <mergeCell ref="BI39:BK39"/>
    <mergeCell ref="BL39:BN39"/>
    <mergeCell ref="B39:C39"/>
    <mergeCell ref="D39:Z39"/>
    <mergeCell ref="AA39:AM39"/>
    <mergeCell ref="BO40:BQ40"/>
    <mergeCell ref="BR40:BT40"/>
    <mergeCell ref="BU40:BW40"/>
    <mergeCell ref="BX40:BZ40"/>
    <mergeCell ref="CA40:CC40"/>
    <mergeCell ref="CD40:CF40"/>
    <mergeCell ref="AW40:AY40"/>
    <mergeCell ref="AZ40:BB40"/>
    <mergeCell ref="BC40:BE40"/>
    <mergeCell ref="BF40:BH40"/>
    <mergeCell ref="BI40:BK40"/>
    <mergeCell ref="BL40:BN40"/>
    <mergeCell ref="CY40:DA40"/>
    <mergeCell ref="DB40:DD40"/>
    <mergeCell ref="DE40:DG40"/>
    <mergeCell ref="DH40:DJ40"/>
    <mergeCell ref="DK40:DM40"/>
    <mergeCell ref="DN40:DP40"/>
    <mergeCell ref="CG40:CI40"/>
    <mergeCell ref="CJ40:CL40"/>
    <mergeCell ref="CM40:CO40"/>
    <mergeCell ref="CP40:CR40"/>
    <mergeCell ref="CS40:CU40"/>
    <mergeCell ref="CV40:CX40"/>
    <mergeCell ref="BF41:BH41"/>
    <mergeCell ref="BI41:BK41"/>
    <mergeCell ref="BL41:BN41"/>
    <mergeCell ref="B41:C41"/>
    <mergeCell ref="D41:Z41"/>
    <mergeCell ref="AA41:AM41"/>
    <mergeCell ref="AN41:AP41"/>
    <mergeCell ref="AQ41:AS41"/>
    <mergeCell ref="AT41:AV41"/>
    <mergeCell ref="AN42:AP42"/>
    <mergeCell ref="AQ42:AS42"/>
    <mergeCell ref="AT42:AV42"/>
    <mergeCell ref="CY41:DA41"/>
    <mergeCell ref="DB41:DD41"/>
    <mergeCell ref="DE41:DG41"/>
    <mergeCell ref="DH41:DJ41"/>
    <mergeCell ref="DK41:DM41"/>
    <mergeCell ref="DN41:DP41"/>
    <mergeCell ref="CG41:CI41"/>
    <mergeCell ref="CJ41:CL41"/>
    <mergeCell ref="CM41:CO41"/>
    <mergeCell ref="CP41:CR41"/>
    <mergeCell ref="CS41:CU41"/>
    <mergeCell ref="CV41:CX41"/>
    <mergeCell ref="BO41:BQ41"/>
    <mergeCell ref="BR41:BT41"/>
    <mergeCell ref="BU41:BW41"/>
    <mergeCell ref="BX41:BZ41"/>
    <mergeCell ref="CA41:CC41"/>
    <mergeCell ref="CD41:CF41"/>
    <mergeCell ref="AW41:AY41"/>
    <mergeCell ref="AZ41:BB41"/>
    <mergeCell ref="BC41:BE41"/>
    <mergeCell ref="DH42:DJ42"/>
    <mergeCell ref="DK42:DM42"/>
    <mergeCell ref="DN42:DP42"/>
    <mergeCell ref="CG42:CI42"/>
    <mergeCell ref="CJ42:CL42"/>
    <mergeCell ref="CM42:CO42"/>
    <mergeCell ref="CP42:CR42"/>
    <mergeCell ref="CS42:CU42"/>
    <mergeCell ref="CV42:CX42"/>
    <mergeCell ref="B43:C43"/>
    <mergeCell ref="D43:Z43"/>
    <mergeCell ref="AA43:AM43"/>
    <mergeCell ref="AN43:AP43"/>
    <mergeCell ref="AQ43:AS43"/>
    <mergeCell ref="AT43:AV43"/>
    <mergeCell ref="CY42:DA42"/>
    <mergeCell ref="DB42:DD42"/>
    <mergeCell ref="DE42:DG42"/>
    <mergeCell ref="BO42:BQ42"/>
    <mergeCell ref="BR42:BT42"/>
    <mergeCell ref="BU42:BW42"/>
    <mergeCell ref="BX42:BZ42"/>
    <mergeCell ref="CA42:CC42"/>
    <mergeCell ref="CD42:CF42"/>
    <mergeCell ref="AW42:AY42"/>
    <mergeCell ref="AZ42:BB42"/>
    <mergeCell ref="BC42:BE42"/>
    <mergeCell ref="BF42:BH42"/>
    <mergeCell ref="BI42:BK42"/>
    <mergeCell ref="BL42:BN42"/>
    <mergeCell ref="B42:C42"/>
    <mergeCell ref="D42:Z42"/>
    <mergeCell ref="AA42:AM42"/>
    <mergeCell ref="BO43:BQ43"/>
    <mergeCell ref="BR43:BT43"/>
    <mergeCell ref="BU43:BW43"/>
    <mergeCell ref="BX43:BZ43"/>
    <mergeCell ref="CA43:CC43"/>
    <mergeCell ref="CD43:CF43"/>
    <mergeCell ref="AW43:AY43"/>
    <mergeCell ref="AZ43:BB43"/>
    <mergeCell ref="BC43:BE43"/>
    <mergeCell ref="BF43:BH43"/>
    <mergeCell ref="BI43:BK43"/>
    <mergeCell ref="BL43:BN43"/>
    <mergeCell ref="CY43:DA43"/>
    <mergeCell ref="DB43:DD43"/>
    <mergeCell ref="DE43:DG43"/>
    <mergeCell ref="DH43:DJ43"/>
    <mergeCell ref="DK43:DM43"/>
    <mergeCell ref="DN43:DP43"/>
    <mergeCell ref="CG43:CI43"/>
    <mergeCell ref="CJ43:CL43"/>
    <mergeCell ref="CM43:CO43"/>
    <mergeCell ref="CP43:CR43"/>
    <mergeCell ref="CS43:CU43"/>
    <mergeCell ref="CV43:CX43"/>
    <mergeCell ref="BF44:BH44"/>
    <mergeCell ref="BI44:BK44"/>
    <mergeCell ref="BL44:BN44"/>
    <mergeCell ref="B44:C44"/>
    <mergeCell ref="D44:Z44"/>
    <mergeCell ref="AA44:AM44"/>
    <mergeCell ref="AN44:AP44"/>
    <mergeCell ref="AQ44:AS44"/>
    <mergeCell ref="AT44:AV44"/>
    <mergeCell ref="AN45:AP45"/>
    <mergeCell ref="AQ45:AS45"/>
    <mergeCell ref="AT45:AV45"/>
    <mergeCell ref="CY44:DA44"/>
    <mergeCell ref="DB44:DD44"/>
    <mergeCell ref="DE44:DG44"/>
    <mergeCell ref="DH44:DJ44"/>
    <mergeCell ref="DK44:DM44"/>
    <mergeCell ref="DN44:DP44"/>
    <mergeCell ref="CG44:CI44"/>
    <mergeCell ref="CJ44:CL44"/>
    <mergeCell ref="CM44:CO44"/>
    <mergeCell ref="CP44:CR44"/>
    <mergeCell ref="CS44:CU44"/>
    <mergeCell ref="CV44:CX44"/>
    <mergeCell ref="BO44:BQ44"/>
    <mergeCell ref="BR44:BT44"/>
    <mergeCell ref="BU44:BW44"/>
    <mergeCell ref="BX44:BZ44"/>
    <mergeCell ref="CA44:CC44"/>
    <mergeCell ref="CD44:CF44"/>
    <mergeCell ref="AW44:AY44"/>
    <mergeCell ref="AZ44:BB44"/>
    <mergeCell ref="BC44:BE44"/>
    <mergeCell ref="DH45:DJ45"/>
    <mergeCell ref="DK45:DM45"/>
    <mergeCell ref="DN45:DP45"/>
    <mergeCell ref="CG45:CI45"/>
    <mergeCell ref="CJ45:CL45"/>
    <mergeCell ref="CM45:CO45"/>
    <mergeCell ref="CP45:CR45"/>
    <mergeCell ref="CS45:CU45"/>
    <mergeCell ref="CV45:CX45"/>
    <mergeCell ref="B46:C46"/>
    <mergeCell ref="D46:Z46"/>
    <mergeCell ref="AA46:AM46"/>
    <mergeCell ref="AN46:AP46"/>
    <mergeCell ref="AQ46:AS46"/>
    <mergeCell ref="AT46:AV46"/>
    <mergeCell ref="CY45:DA45"/>
    <mergeCell ref="DB45:DD45"/>
    <mergeCell ref="DE45:DG45"/>
    <mergeCell ref="BO45:BQ45"/>
    <mergeCell ref="BR45:BT45"/>
    <mergeCell ref="BU45:BW45"/>
    <mergeCell ref="BX45:BZ45"/>
    <mergeCell ref="CA45:CC45"/>
    <mergeCell ref="CD45:CF45"/>
    <mergeCell ref="AW45:AY45"/>
    <mergeCell ref="AZ45:BB45"/>
    <mergeCell ref="BC45:BE45"/>
    <mergeCell ref="BF45:BH45"/>
    <mergeCell ref="BI45:BK45"/>
    <mergeCell ref="BL45:BN45"/>
    <mergeCell ref="B45:C45"/>
    <mergeCell ref="D45:Z45"/>
    <mergeCell ref="AA45:AM45"/>
    <mergeCell ref="BO46:BQ46"/>
    <mergeCell ref="BR46:BT46"/>
    <mergeCell ref="BU46:BW46"/>
    <mergeCell ref="BX46:BZ46"/>
    <mergeCell ref="CA46:CC46"/>
    <mergeCell ref="CD46:CF46"/>
    <mergeCell ref="AW46:AY46"/>
    <mergeCell ref="AZ46:BB46"/>
    <mergeCell ref="BC46:BE46"/>
    <mergeCell ref="BF46:BH46"/>
    <mergeCell ref="BI46:BK46"/>
    <mergeCell ref="BL46:BN46"/>
    <mergeCell ref="CY46:DA46"/>
    <mergeCell ref="DB46:DD46"/>
    <mergeCell ref="DE46:DG46"/>
    <mergeCell ref="DH46:DJ46"/>
    <mergeCell ref="DK46:DM46"/>
    <mergeCell ref="DN46:DP46"/>
    <mergeCell ref="CG46:CI46"/>
    <mergeCell ref="CJ46:CL46"/>
    <mergeCell ref="CM46:CO46"/>
    <mergeCell ref="CP46:CR46"/>
    <mergeCell ref="CS46:CU46"/>
    <mergeCell ref="CV46:CX46"/>
    <mergeCell ref="BF47:BH47"/>
    <mergeCell ref="BI47:BK47"/>
    <mergeCell ref="BL47:BN47"/>
    <mergeCell ref="B47:C47"/>
    <mergeCell ref="D47:Z47"/>
    <mergeCell ref="AA47:AM47"/>
    <mergeCell ref="AN47:AP47"/>
    <mergeCell ref="AQ47:AS47"/>
    <mergeCell ref="AT47:AV47"/>
    <mergeCell ref="AN48:AP48"/>
    <mergeCell ref="AQ48:AS48"/>
    <mergeCell ref="AT48:AV48"/>
    <mergeCell ref="CY47:DA47"/>
    <mergeCell ref="DB47:DD47"/>
    <mergeCell ref="DE47:DG47"/>
    <mergeCell ref="DH47:DJ47"/>
    <mergeCell ref="DK47:DM47"/>
    <mergeCell ref="DN47:DP47"/>
    <mergeCell ref="CG47:CI47"/>
    <mergeCell ref="CJ47:CL47"/>
    <mergeCell ref="CM47:CO47"/>
    <mergeCell ref="CP47:CR47"/>
    <mergeCell ref="CS47:CU47"/>
    <mergeCell ref="CV47:CX47"/>
    <mergeCell ref="BO47:BQ47"/>
    <mergeCell ref="BR47:BT47"/>
    <mergeCell ref="BU47:BW47"/>
    <mergeCell ref="BX47:BZ47"/>
    <mergeCell ref="CA47:CC47"/>
    <mergeCell ref="CD47:CF47"/>
    <mergeCell ref="AW47:AY47"/>
    <mergeCell ref="AZ47:BB47"/>
    <mergeCell ref="BC47:BE47"/>
    <mergeCell ref="DH48:DJ48"/>
    <mergeCell ref="DK48:DM48"/>
    <mergeCell ref="DN48:DP48"/>
    <mergeCell ref="CG48:CI48"/>
    <mergeCell ref="CJ48:CL48"/>
    <mergeCell ref="CM48:CO48"/>
    <mergeCell ref="CP48:CR48"/>
    <mergeCell ref="CS48:CU48"/>
    <mergeCell ref="CV48:CX48"/>
    <mergeCell ref="B49:G49"/>
    <mergeCell ref="B55:S55"/>
    <mergeCell ref="B56:I56"/>
    <mergeCell ref="J56:S56"/>
    <mergeCell ref="T56:AC56"/>
    <mergeCell ref="AD56:AM56"/>
    <mergeCell ref="CY48:DA48"/>
    <mergeCell ref="DB48:DD48"/>
    <mergeCell ref="DE48:DG48"/>
    <mergeCell ref="BO48:BQ48"/>
    <mergeCell ref="BR48:BT48"/>
    <mergeCell ref="BU48:BW48"/>
    <mergeCell ref="BX48:BZ48"/>
    <mergeCell ref="CA48:CC48"/>
    <mergeCell ref="CD48:CF48"/>
    <mergeCell ref="AW48:AY48"/>
    <mergeCell ref="AZ48:BB48"/>
    <mergeCell ref="BC48:BE48"/>
    <mergeCell ref="BF48:BH48"/>
    <mergeCell ref="BI48:BK48"/>
    <mergeCell ref="BL48:BN48"/>
    <mergeCell ref="B48:C48"/>
    <mergeCell ref="D48:Z48"/>
    <mergeCell ref="AA48:AM48"/>
    <mergeCell ref="CV56:DE56"/>
    <mergeCell ref="DF56:DP56"/>
    <mergeCell ref="J57:S57"/>
    <mergeCell ref="T57:AC57"/>
    <mergeCell ref="AD57:AM57"/>
    <mergeCell ref="AN57:AW57"/>
    <mergeCell ref="AX57:BG57"/>
    <mergeCell ref="BH57:BQ57"/>
    <mergeCell ref="BR57:CA57"/>
    <mergeCell ref="CB57:CK57"/>
    <mergeCell ref="AN56:AW56"/>
    <mergeCell ref="AX56:BG56"/>
    <mergeCell ref="BH56:BQ56"/>
    <mergeCell ref="BR56:CA56"/>
    <mergeCell ref="CB56:CK56"/>
    <mergeCell ref="CL56:CU56"/>
    <mergeCell ref="CB58:CK58"/>
    <mergeCell ref="CL58:CU58"/>
    <mergeCell ref="CV58:DE58"/>
    <mergeCell ref="DF58:DP58"/>
    <mergeCell ref="B60:DQ61"/>
    <mergeCell ref="CL57:CU57"/>
    <mergeCell ref="CV57:DE57"/>
    <mergeCell ref="DF57:DP57"/>
    <mergeCell ref="J58:S58"/>
    <mergeCell ref="T58:AC58"/>
    <mergeCell ref="AD58:AM58"/>
    <mergeCell ref="AN58:AW58"/>
    <mergeCell ref="AX58:BG58"/>
    <mergeCell ref="BH58:BQ58"/>
    <mergeCell ref="BR58:CA58"/>
  </mergeCells>
  <hyperlinks>
    <hyperlink ref="DU7" location="'Attachment index 22.12.16'!A1" display="Index" xr:uid="{00000000-0004-0000-0800-000000000000}"/>
  </hyperlinks>
  <pageMargins left="0.7" right="0.7" top="0.75" bottom="0.75" header="0.3" footer="0.3"/>
  <pageSetup scale="4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sizeWithCells="1">
                  <from>
                    <xdr:col>105</xdr:col>
                    <xdr:colOff>0</xdr:colOff>
                    <xdr:row>1</xdr:row>
                    <xdr:rowOff>238125</xdr:rowOff>
                  </from>
                  <to>
                    <xdr:col>113</xdr:col>
                    <xdr:colOff>38100</xdr:colOff>
                    <xdr:row>5</xdr:row>
                    <xdr:rowOff>28575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sizeWithCells="1">
                  <from>
                    <xdr:col>96</xdr:col>
                    <xdr:colOff>28575</xdr:colOff>
                    <xdr:row>1</xdr:row>
                    <xdr:rowOff>238125</xdr:rowOff>
                  </from>
                  <to>
                    <xdr:col>103</xdr:col>
                    <xdr:colOff>19050</xdr:colOff>
                    <xdr:row>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54</vt:i4>
      </vt:variant>
    </vt:vector>
  </HeadingPairs>
  <TitlesOfParts>
    <vt:vector size="116" baseType="lpstr">
      <vt:lpstr>Attachment index </vt:lpstr>
      <vt:lpstr>01. Supplier Contact Directory</vt:lpstr>
      <vt:lpstr>02. Use Notice of Tier 2.</vt:lpstr>
      <vt:lpstr>03. Process Change Request</vt:lpstr>
      <vt:lpstr>04.Process Change Deployment </vt:lpstr>
      <vt:lpstr>05. Design Change Request</vt:lpstr>
      <vt:lpstr>06. Special Acceptance</vt:lpstr>
      <vt:lpstr>07. Supplier Master Schedule</vt:lpstr>
      <vt:lpstr>07. 2</vt:lpstr>
      <vt:lpstr>07. 3</vt:lpstr>
      <vt:lpstr>07. 4</vt:lpstr>
      <vt:lpstr>07. 5</vt:lpstr>
      <vt:lpstr>07. 6</vt:lpstr>
      <vt:lpstr>07. 7</vt:lpstr>
      <vt:lpstr>07. 8</vt:lpstr>
      <vt:lpstr>07. 9</vt:lpstr>
      <vt:lpstr>07. 10</vt:lpstr>
      <vt:lpstr>07. 11</vt:lpstr>
      <vt:lpstr>07. 12</vt:lpstr>
      <vt:lpstr>07. 13</vt:lpstr>
      <vt:lpstr>07. 14</vt:lpstr>
      <vt:lpstr>07. 15</vt:lpstr>
      <vt:lpstr>07. 16</vt:lpstr>
      <vt:lpstr>07. 17</vt:lpstr>
      <vt:lpstr>07. 18</vt:lpstr>
      <vt:lpstr>07. 19</vt:lpstr>
      <vt:lpstr>07. 20</vt:lpstr>
      <vt:lpstr>07. 21</vt:lpstr>
      <vt:lpstr>08. SCC</vt:lpstr>
      <vt:lpstr>09. QA Table.</vt:lpstr>
      <vt:lpstr>10.Control Plan</vt:lpstr>
      <vt:lpstr>11. Flow Chart.</vt:lpstr>
      <vt:lpstr>12. SC&amp;KFD</vt:lpstr>
      <vt:lpstr>13. PACKAGING SPECIFICATION</vt:lpstr>
      <vt:lpstr>14. Inspection Report</vt:lpstr>
      <vt:lpstr>15. Hatsumono</vt:lpstr>
      <vt:lpstr>16. PPSA</vt:lpstr>
      <vt:lpstr>17. PPAP</vt:lpstr>
      <vt:lpstr>18. Production preparation</vt:lpstr>
      <vt:lpstr>19. Gauge Spec</vt:lpstr>
      <vt:lpstr>20. Process Capability </vt:lpstr>
      <vt:lpstr>21. Production preparatio conf.</vt:lpstr>
      <vt:lpstr>21.1. Production preparation.</vt:lpstr>
      <vt:lpstr>21.2 Production preparation.</vt:lpstr>
      <vt:lpstr>21.3 Production preparation.</vt:lpstr>
      <vt:lpstr>21.4 Production preparation.</vt:lpstr>
      <vt:lpstr>22. Ramp up </vt:lpstr>
      <vt:lpstr>23. Project development record</vt:lpstr>
      <vt:lpstr>24. Substance of concern </vt:lpstr>
      <vt:lpstr>25. Evidence form </vt:lpstr>
      <vt:lpstr>26. SOC Non inclusion</vt:lpstr>
      <vt:lpstr>27. Inspection Quick</vt:lpstr>
      <vt:lpstr>28. 8Ds</vt:lpstr>
      <vt:lpstr>29. Audit Form</vt:lpstr>
      <vt:lpstr>30. No conforming part flow </vt:lpstr>
      <vt:lpstr>31. Bar Code Label</vt:lpstr>
      <vt:lpstr>32. Request for Authorization</vt:lpstr>
      <vt:lpstr>33. Request for Quotation</vt:lpstr>
      <vt:lpstr>34. Notice to supplier penalty </vt:lpstr>
      <vt:lpstr>35. SSC Authorization FRM001</vt:lpstr>
      <vt:lpstr>35.1 Entry Letter Sheet 2</vt:lpstr>
      <vt:lpstr>35.2 Supplier Acknowledgemet</vt:lpstr>
      <vt:lpstr>'01. Supplier Contact Directory'!Área_de_impresión</vt:lpstr>
      <vt:lpstr>'02. Use Notice of Tier 2.'!Área_de_impresión</vt:lpstr>
      <vt:lpstr>'03. Process Change Request'!Área_de_impresión</vt:lpstr>
      <vt:lpstr>'04.Process Change Deployment '!Área_de_impresión</vt:lpstr>
      <vt:lpstr>'05. Design Change Request'!Área_de_impresión</vt:lpstr>
      <vt:lpstr>'06. Special Acceptance'!Área_de_impresión</vt:lpstr>
      <vt:lpstr>'07. 10'!Área_de_impresión</vt:lpstr>
      <vt:lpstr>'07. 12'!Área_de_impresión</vt:lpstr>
      <vt:lpstr>'07. 13'!Área_de_impresión</vt:lpstr>
      <vt:lpstr>'07. 14'!Área_de_impresión</vt:lpstr>
      <vt:lpstr>'07. 15'!Área_de_impresión</vt:lpstr>
      <vt:lpstr>'07. 16'!Área_de_impresión</vt:lpstr>
      <vt:lpstr>'07. 17'!Área_de_impresión</vt:lpstr>
      <vt:lpstr>'07. 18'!Área_de_impresión</vt:lpstr>
      <vt:lpstr>'07. 19'!Área_de_impresión</vt:lpstr>
      <vt:lpstr>'07. 20'!Área_de_impresión</vt:lpstr>
      <vt:lpstr>'07. 21'!Área_de_impresión</vt:lpstr>
      <vt:lpstr>'07. 4'!Área_de_impresión</vt:lpstr>
      <vt:lpstr>'07. 9'!Área_de_impresión</vt:lpstr>
      <vt:lpstr>'08. SCC'!Área_de_impresión</vt:lpstr>
      <vt:lpstr>'09. QA Table.'!Área_de_impresión</vt:lpstr>
      <vt:lpstr>'10.Control Plan'!Área_de_impresión</vt:lpstr>
      <vt:lpstr>'11. Flow Chart.'!Área_de_impresión</vt:lpstr>
      <vt:lpstr>'12. SC&amp;KFD'!Área_de_impresión</vt:lpstr>
      <vt:lpstr>'13. PACKAGING SPECIFICATION'!Área_de_impresión</vt:lpstr>
      <vt:lpstr>'14. Inspection Report'!Área_de_impresión</vt:lpstr>
      <vt:lpstr>'15. Hatsumono'!Área_de_impresión</vt:lpstr>
      <vt:lpstr>'16. PPSA'!Área_de_impresión</vt:lpstr>
      <vt:lpstr>'17. PPAP'!Área_de_impresión</vt:lpstr>
      <vt:lpstr>'18. Production preparation'!Área_de_impresión</vt:lpstr>
      <vt:lpstr>'19. Gauge Spec'!Área_de_impresión</vt:lpstr>
      <vt:lpstr>'20. Process Capability '!Área_de_impresión</vt:lpstr>
      <vt:lpstr>'21. Production preparatio conf.'!Área_de_impresión</vt:lpstr>
      <vt:lpstr>'21.1. Production preparation.'!Área_de_impresión</vt:lpstr>
      <vt:lpstr>'21.2 Production preparation.'!Área_de_impresión</vt:lpstr>
      <vt:lpstr>'21.3 Production preparation.'!Área_de_impresión</vt:lpstr>
      <vt:lpstr>'21.4 Production preparation.'!Área_de_impresión</vt:lpstr>
      <vt:lpstr>'22. Ramp up '!Área_de_impresión</vt:lpstr>
      <vt:lpstr>'23. Project development record'!Área_de_impresión</vt:lpstr>
      <vt:lpstr>'24. Substance of concern '!Área_de_impresión</vt:lpstr>
      <vt:lpstr>'25. Evidence form '!Área_de_impresión</vt:lpstr>
      <vt:lpstr>'26. SOC Non inclusion'!Área_de_impresión</vt:lpstr>
      <vt:lpstr>'27. Inspection Quick'!Área_de_impresión</vt:lpstr>
      <vt:lpstr>'28. 8Ds'!Área_de_impresión</vt:lpstr>
      <vt:lpstr>'29. Audit Form'!Área_de_impresión</vt:lpstr>
      <vt:lpstr>'30. No conforming part flow '!Área_de_impresión</vt:lpstr>
      <vt:lpstr>'31. Bar Code Label'!Área_de_impresión</vt:lpstr>
      <vt:lpstr>'32. Request for Authorization'!Área_de_impresión</vt:lpstr>
      <vt:lpstr>'35. SSC Authorization FRM001'!Área_de_impresión</vt:lpstr>
      <vt:lpstr>'35.1 Entry Letter Sheet 2'!Área_de_impresión</vt:lpstr>
      <vt:lpstr>'35.2 Supplier Acknowledgemet'!Área_de_impresión</vt:lpstr>
      <vt:lpstr>'Attachment index '!Área_de_impresión</vt:lpstr>
      <vt:lpstr>'32. Request for Authorization'!B</vt:lpstr>
      <vt:lpstr>'29. Audit Form'!Títulos_a_imprimir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Eloy Alfaro</dc:creator>
  <cp:lastModifiedBy>Karen Noemi Saucedo </cp:lastModifiedBy>
  <cp:lastPrinted>2022-03-31T18:32:58Z</cp:lastPrinted>
  <dcterms:created xsi:type="dcterms:W3CDTF">2018-10-15T14:34:09Z</dcterms:created>
  <dcterms:modified xsi:type="dcterms:W3CDTF">2022-09-01T20:44:20Z</dcterms:modified>
</cp:coreProperties>
</file>